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Юзер\Desktop\"/>
    </mc:Choice>
  </mc:AlternateContent>
  <bookViews>
    <workbookView xWindow="0" yWindow="0" windowWidth="23040" windowHeight="9072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2" i="1"/>
  <c r="I12" i="1"/>
  <c r="I5" i="1"/>
  <c r="I4" i="1"/>
  <c r="I3" i="1"/>
</calcChain>
</file>

<file path=xl/sharedStrings.xml><?xml version="1.0" encoding="utf-8"?>
<sst xmlns="http://schemas.openxmlformats.org/spreadsheetml/2006/main" count="42" uniqueCount="29">
  <si>
    <t>pollutant_name</t>
  </si>
  <si>
    <t>Діоксид азоту</t>
  </si>
  <si>
    <t>Діоксид сірки</t>
  </si>
  <si>
    <t>Оксид вуглецю</t>
  </si>
  <si>
    <t>Тверді частки (пил)</t>
  </si>
  <si>
    <t>Кадмій</t>
  </si>
  <si>
    <t>Нікель</t>
  </si>
  <si>
    <t>Метан</t>
  </si>
  <si>
    <t>Хром</t>
  </si>
  <si>
    <t>Цинк</t>
  </si>
  <si>
    <t>Залізо</t>
  </si>
  <si>
    <t>Вуглеводні насичені</t>
  </si>
  <si>
    <t>№</t>
  </si>
  <si>
    <t>substance_type</t>
  </si>
  <si>
    <t>carсinogenic</t>
  </si>
  <si>
    <t>non-carсinogenic</t>
  </si>
  <si>
    <t>danger_class</t>
  </si>
  <si>
    <t>gdk</t>
  </si>
  <si>
    <t>concentration</t>
  </si>
  <si>
    <t>rfc</t>
  </si>
  <si>
    <t>sfi</t>
  </si>
  <si>
    <t>current_risk</t>
  </si>
  <si>
    <t>Дуже малий</t>
  </si>
  <si>
    <t>LADD = (C * CR * EF * ED)/ (BW * AT * 365)</t>
  </si>
  <si>
    <t>LADD = (C * 20 * 365 * 70)/ (70 * 70 * 365)</t>
  </si>
  <si>
    <t>C = концентрація</t>
  </si>
  <si>
    <t>CR (это другой CR) = LADD / SFI</t>
  </si>
  <si>
    <t>если SFI нет то просто будет = LADD</t>
  </si>
  <si>
    <t>HQ = concentration / rfc  (эта ф-ла для non-carcinogenic)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</si>
</sst>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I18" sqref="I18"/>
    </sheetView>
  </sheetViews>
  <sheetFormatPr defaultRowHeight="14.4" x14ac:dyDescent="0.3"/>
  <cols>
    <col min="1" max="1" width="12.88671875" customWidth="1"/>
    <col min="2" max="2" width="19.88671875" customWidth="1"/>
    <col min="3" max="3" width="17.77734375" customWidth="1"/>
    <col min="4" max="4" width="11.88671875" customWidth="1"/>
    <col min="5" max="5" width="13.5546875" customWidth="1"/>
    <col min="6" max="6" width="13.88671875" customWidth="1"/>
    <col min="7" max="7" width="8.88671875" customWidth="1"/>
    <col min="9" max="9" width="13.21875" customWidth="1"/>
    <col min="10" max="10" width="8.88671875" customWidth="1"/>
    <col min="11" max="11" width="63.88671875" customWidth="1"/>
  </cols>
  <sheetData>
    <row r="1" spans="1:11" ht="19.95" customHeight="1" x14ac:dyDescent="0.3">
      <c r="A1" s="4" t="s">
        <v>12</v>
      </c>
      <c r="B1" s="4" t="s">
        <v>0</v>
      </c>
      <c r="C1" s="4" t="s">
        <v>13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2"/>
    </row>
    <row r="2" spans="1:11" ht="19.95" customHeight="1" x14ac:dyDescent="0.3">
      <c r="A2" s="1">
        <v>1</v>
      </c>
      <c r="B2" s="1" t="s">
        <v>1</v>
      </c>
      <c r="C2" s="3" t="s">
        <v>14</v>
      </c>
      <c r="D2" s="1">
        <v>3</v>
      </c>
      <c r="E2" s="3">
        <v>1.04</v>
      </c>
      <c r="F2" s="3">
        <v>0.39</v>
      </c>
      <c r="G2" s="3">
        <v>0.04</v>
      </c>
      <c r="H2" s="3"/>
      <c r="I2" s="3">
        <f>(F2*20*365*70)/(70*70*365)</f>
        <v>0.11142857142857145</v>
      </c>
      <c r="J2" s="2"/>
      <c r="K2" t="s">
        <v>23</v>
      </c>
    </row>
    <row r="3" spans="1:11" ht="19.95" customHeight="1" x14ac:dyDescent="0.3">
      <c r="A3" s="1">
        <v>2</v>
      </c>
      <c r="B3" s="1" t="s">
        <v>2</v>
      </c>
      <c r="C3" s="3" t="s">
        <v>15</v>
      </c>
      <c r="D3" s="1">
        <v>3</v>
      </c>
      <c r="E3" s="3">
        <v>0.96</v>
      </c>
      <c r="F3" s="3">
        <v>0.14000000000000001</v>
      </c>
      <c r="G3" s="3">
        <v>0.08</v>
      </c>
      <c r="H3" s="3"/>
      <c r="I3" s="3">
        <f>F3/G3</f>
        <v>1.7500000000000002</v>
      </c>
      <c r="J3" s="2"/>
      <c r="K3" t="s">
        <v>24</v>
      </c>
    </row>
    <row r="4" spans="1:11" ht="19.95" customHeight="1" x14ac:dyDescent="0.3">
      <c r="A4" s="1">
        <v>3</v>
      </c>
      <c r="B4" s="1" t="s">
        <v>3</v>
      </c>
      <c r="C4" s="3" t="s">
        <v>15</v>
      </c>
      <c r="D4" s="1">
        <v>4</v>
      </c>
      <c r="E4" s="3">
        <v>1.1000000000000001</v>
      </c>
      <c r="F4" s="2">
        <v>1.2</v>
      </c>
      <c r="G4" s="3">
        <v>3</v>
      </c>
      <c r="H4" s="3"/>
      <c r="I4" s="3">
        <f>F4/G4</f>
        <v>0.39999999999999997</v>
      </c>
      <c r="J4" s="2"/>
      <c r="K4" t="s">
        <v>25</v>
      </c>
    </row>
    <row r="5" spans="1:11" ht="19.95" customHeight="1" x14ac:dyDescent="0.3">
      <c r="A5" s="1">
        <v>4</v>
      </c>
      <c r="B5" s="1" t="s">
        <v>4</v>
      </c>
      <c r="C5" s="3" t="s">
        <v>15</v>
      </c>
      <c r="D5" s="1">
        <v>3</v>
      </c>
      <c r="E5" s="3">
        <v>0.15</v>
      </c>
      <c r="F5" s="3">
        <v>1E-4</v>
      </c>
      <c r="G5" s="3">
        <v>0.05</v>
      </c>
      <c r="H5" s="3"/>
      <c r="I5" s="3">
        <f>F5/G5</f>
        <v>2E-3</v>
      </c>
      <c r="J5" s="2"/>
    </row>
    <row r="6" spans="1:11" ht="19.95" customHeight="1" x14ac:dyDescent="0.3">
      <c r="A6" s="1">
        <v>5</v>
      </c>
      <c r="B6" s="1" t="s">
        <v>5</v>
      </c>
      <c r="C6" s="3" t="s">
        <v>14</v>
      </c>
      <c r="D6" s="1">
        <v>1</v>
      </c>
      <c r="E6" s="3">
        <v>2E-3</v>
      </c>
      <c r="F6" s="2">
        <v>1.1999999999999999E-3</v>
      </c>
      <c r="G6" s="3">
        <v>2.0000000000000001E-4</v>
      </c>
      <c r="H6" s="3">
        <v>6.3</v>
      </c>
      <c r="I6" s="3">
        <f>((F6*20*365*70)/(70*70*365))/G6</f>
        <v>1.714285714285714</v>
      </c>
      <c r="J6" s="2"/>
      <c r="K6" t="s">
        <v>26</v>
      </c>
    </row>
    <row r="7" spans="1:11" ht="19.95" customHeight="1" x14ac:dyDescent="0.3">
      <c r="A7" s="1">
        <v>6</v>
      </c>
      <c r="B7" s="1" t="s">
        <v>6</v>
      </c>
      <c r="C7" s="3" t="s">
        <v>14</v>
      </c>
      <c r="D7" s="1">
        <v>2</v>
      </c>
      <c r="E7" s="3">
        <v>2E-3</v>
      </c>
      <c r="F7" s="3">
        <v>0</v>
      </c>
      <c r="G7" s="3">
        <v>5.0000000000000002E-5</v>
      </c>
      <c r="H7" s="3">
        <v>0.91</v>
      </c>
      <c r="I7" s="3" t="s">
        <v>22</v>
      </c>
      <c r="J7" s="2"/>
      <c r="K7" t="s">
        <v>27</v>
      </c>
    </row>
    <row r="8" spans="1:11" ht="19.95" customHeight="1" x14ac:dyDescent="0.3">
      <c r="A8" s="1">
        <v>7</v>
      </c>
      <c r="B8" s="1" t="s">
        <v>7</v>
      </c>
      <c r="C8" s="3" t="s">
        <v>15</v>
      </c>
      <c r="D8" s="1">
        <v>2</v>
      </c>
      <c r="E8" s="3">
        <v>0</v>
      </c>
      <c r="F8" s="3">
        <v>0</v>
      </c>
      <c r="G8" s="3">
        <v>0.01</v>
      </c>
      <c r="H8" s="3"/>
      <c r="I8" s="3" t="s">
        <v>22</v>
      </c>
      <c r="J8" s="2"/>
    </row>
    <row r="9" spans="1:11" ht="19.95" customHeight="1" x14ac:dyDescent="0.3">
      <c r="A9" s="1">
        <v>8</v>
      </c>
      <c r="B9" s="1" t="s">
        <v>8</v>
      </c>
      <c r="C9" s="3" t="s">
        <v>14</v>
      </c>
      <c r="D9" s="1">
        <v>2</v>
      </c>
      <c r="E9" s="3">
        <v>0</v>
      </c>
      <c r="F9" s="3">
        <v>0</v>
      </c>
      <c r="G9" s="3">
        <v>1E-4</v>
      </c>
      <c r="H9" s="3">
        <v>42</v>
      </c>
      <c r="I9" s="3" t="s">
        <v>22</v>
      </c>
      <c r="J9" s="2"/>
      <c r="K9" t="s">
        <v>28</v>
      </c>
    </row>
    <row r="10" spans="1:11" ht="19.95" customHeight="1" x14ac:dyDescent="0.3">
      <c r="A10" s="1">
        <v>9</v>
      </c>
      <c r="B10" s="1" t="s">
        <v>9</v>
      </c>
      <c r="C10" s="3" t="s">
        <v>15</v>
      </c>
      <c r="D10" s="1">
        <v>2</v>
      </c>
      <c r="E10" s="3">
        <v>2.1999999999999999E-2</v>
      </c>
      <c r="F10" s="3">
        <v>0</v>
      </c>
      <c r="G10" s="3">
        <v>8.9999999999999998E-4</v>
      </c>
      <c r="H10" s="3"/>
      <c r="I10" s="3" t="s">
        <v>22</v>
      </c>
      <c r="J10" s="2"/>
    </row>
    <row r="11" spans="1:11" ht="19.95" customHeight="1" x14ac:dyDescent="0.3">
      <c r="A11" s="1">
        <v>10</v>
      </c>
      <c r="B11" s="1" t="s">
        <v>10</v>
      </c>
      <c r="C11" s="3" t="s">
        <v>15</v>
      </c>
      <c r="D11" s="1">
        <v>3</v>
      </c>
      <c r="E11" s="3">
        <v>7.3000000000000001E-3</v>
      </c>
      <c r="F11" s="3">
        <v>0</v>
      </c>
      <c r="G11" s="3">
        <v>1E-4</v>
      </c>
      <c r="H11" s="3"/>
      <c r="I11" s="3" t="s">
        <v>22</v>
      </c>
      <c r="J11" s="2"/>
    </row>
    <row r="12" spans="1:11" ht="19.95" customHeight="1" x14ac:dyDescent="0.3">
      <c r="A12" s="1">
        <v>11</v>
      </c>
      <c r="B12" s="1" t="s">
        <v>11</v>
      </c>
      <c r="C12" s="3" t="s">
        <v>15</v>
      </c>
      <c r="D12" s="1">
        <v>3</v>
      </c>
      <c r="E12" s="3">
        <v>0.1</v>
      </c>
      <c r="F12" s="3">
        <v>0.01</v>
      </c>
      <c r="G12" s="3">
        <v>3.0000000000000001E-3</v>
      </c>
      <c r="H12" s="3">
        <v>2.7E-2</v>
      </c>
      <c r="I12" s="3">
        <f>F12/G12</f>
        <v>3.3333333333333335</v>
      </c>
      <c r="J12" s="2"/>
    </row>
    <row r="14" spans="1:11" ht="13.2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Юзер</dc:creator>
  <cp:lastModifiedBy>Юзер</cp:lastModifiedBy>
  <dcterms:created xsi:type="dcterms:W3CDTF">2024-11-20T18:03:43Z</dcterms:created>
  <dcterms:modified xsi:type="dcterms:W3CDTF">2024-11-20T22:19:04Z</dcterms:modified>
</cp:coreProperties>
</file>