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ron\Documents\Visual Studio 2015\BugTracker\"/>
    </mc:Choice>
  </mc:AlternateContent>
  <bookViews>
    <workbookView xWindow="0" yWindow="0" windowWidth="23040" windowHeight="9084" activeTab="2"/>
  </bookViews>
  <sheets>
    <sheet name="Projects" sheetId="1" r:id="rId1"/>
    <sheet name="Tickets" sheetId="2" r:id="rId2"/>
    <sheet name="Other Tables" sheetId="4" r:id="rId3"/>
    <sheet name="Users" sheetId="3" r:id="rId4"/>
  </sheets>
  <definedNames>
    <definedName name="quote">'Other Tables'!$R$1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B3" i="2"/>
  <c r="C3" i="2"/>
  <c r="D3" i="2"/>
  <c r="E3" i="2"/>
  <c r="F3" i="2"/>
  <c r="G3" i="2"/>
  <c r="I3" i="2"/>
  <c r="J3" i="2"/>
  <c r="B4" i="2"/>
  <c r="C4" i="2"/>
  <c r="D4" i="2"/>
  <c r="E4" i="2"/>
  <c r="F4" i="2"/>
  <c r="G4" i="2"/>
  <c r="I4" i="2"/>
  <c r="J4" i="2"/>
  <c r="B5" i="2"/>
  <c r="C5" i="2"/>
  <c r="D5" i="2"/>
  <c r="E5" i="2"/>
  <c r="F5" i="2"/>
  <c r="G5" i="2"/>
  <c r="I5" i="2"/>
  <c r="J5" i="2"/>
  <c r="B6" i="2"/>
  <c r="C6" i="2"/>
  <c r="D6" i="2"/>
  <c r="E6" i="2"/>
  <c r="F6" i="2"/>
  <c r="G6" i="2"/>
  <c r="I6" i="2"/>
  <c r="J6" i="2"/>
  <c r="B7" i="2"/>
  <c r="C7" i="2"/>
  <c r="D7" i="2"/>
  <c r="E7" i="2"/>
  <c r="F7" i="2"/>
  <c r="G7" i="2"/>
  <c r="I7" i="2"/>
  <c r="J7" i="2"/>
  <c r="B8" i="2"/>
  <c r="C8" i="2"/>
  <c r="D8" i="2"/>
  <c r="E8" i="2"/>
  <c r="F8" i="2"/>
  <c r="G8" i="2"/>
  <c r="I8" i="2"/>
  <c r="J8" i="2"/>
  <c r="B9" i="2"/>
  <c r="C9" i="2"/>
  <c r="D9" i="2"/>
  <c r="E9" i="2"/>
  <c r="F9" i="2"/>
  <c r="G9" i="2"/>
  <c r="I9" i="2"/>
  <c r="J9" i="2"/>
  <c r="B10" i="2"/>
  <c r="C10" i="2"/>
  <c r="D10" i="2"/>
  <c r="E10" i="2"/>
  <c r="F10" i="2"/>
  <c r="G10" i="2"/>
  <c r="I10" i="2"/>
  <c r="J10" i="2"/>
  <c r="B11" i="2"/>
  <c r="C11" i="2"/>
  <c r="D11" i="2"/>
  <c r="E11" i="2"/>
  <c r="F11" i="2"/>
  <c r="G11" i="2"/>
  <c r="I11" i="2"/>
  <c r="J11" i="2"/>
  <c r="B12" i="2"/>
  <c r="C12" i="2"/>
  <c r="D12" i="2"/>
  <c r="E12" i="2"/>
  <c r="F12" i="2"/>
  <c r="G12" i="2"/>
  <c r="I12" i="2"/>
  <c r="J12" i="2"/>
  <c r="B13" i="2"/>
  <c r="C13" i="2"/>
  <c r="D13" i="2"/>
  <c r="E13" i="2"/>
  <c r="F13" i="2"/>
  <c r="G13" i="2"/>
  <c r="I13" i="2"/>
  <c r="J13" i="2"/>
  <c r="B14" i="2"/>
  <c r="C14" i="2"/>
  <c r="D14" i="2"/>
  <c r="E14" i="2"/>
  <c r="F14" i="2"/>
  <c r="G14" i="2"/>
  <c r="I14" i="2"/>
  <c r="J14" i="2"/>
  <c r="B15" i="2"/>
  <c r="C15" i="2"/>
  <c r="D15" i="2"/>
  <c r="E15" i="2"/>
  <c r="F15" i="2"/>
  <c r="G15" i="2"/>
  <c r="I15" i="2"/>
  <c r="J15" i="2"/>
  <c r="B16" i="2"/>
  <c r="C16" i="2"/>
  <c r="D16" i="2"/>
  <c r="E16" i="2"/>
  <c r="F16" i="2"/>
  <c r="G16" i="2"/>
  <c r="I16" i="2"/>
  <c r="J16" i="2"/>
  <c r="B17" i="2"/>
  <c r="C17" i="2"/>
  <c r="D17" i="2"/>
  <c r="E17" i="2"/>
  <c r="F17" i="2"/>
  <c r="G17" i="2"/>
  <c r="I17" i="2"/>
  <c r="J17" i="2"/>
  <c r="B18" i="2"/>
  <c r="C18" i="2"/>
  <c r="D18" i="2"/>
  <c r="E18" i="2"/>
  <c r="F18" i="2"/>
  <c r="G18" i="2"/>
  <c r="I18" i="2"/>
  <c r="J18" i="2"/>
  <c r="B19" i="2"/>
  <c r="C19" i="2"/>
  <c r="D19" i="2"/>
  <c r="E19" i="2"/>
  <c r="F19" i="2"/>
  <c r="G19" i="2"/>
  <c r="I19" i="2"/>
  <c r="J19" i="2"/>
  <c r="B20" i="2"/>
  <c r="C20" i="2"/>
  <c r="D20" i="2"/>
  <c r="E20" i="2"/>
  <c r="F20" i="2"/>
  <c r="G20" i="2"/>
  <c r="I20" i="2"/>
  <c r="J20" i="2"/>
  <c r="B21" i="2"/>
  <c r="C21" i="2"/>
  <c r="D21" i="2"/>
  <c r="E21" i="2"/>
  <c r="F21" i="2"/>
  <c r="G21" i="2"/>
  <c r="I21" i="2"/>
  <c r="J21" i="2"/>
  <c r="C2" i="2"/>
  <c r="B2" i="2"/>
  <c r="J2" i="2"/>
  <c r="I2" i="2"/>
  <c r="G2" i="2"/>
  <c r="F2" i="2"/>
  <c r="E2" i="2"/>
  <c r="D5" i="4"/>
  <c r="D6" i="4"/>
  <c r="D7" i="4"/>
  <c r="D4" i="4"/>
  <c r="N5" i="4"/>
  <c r="N6" i="4"/>
  <c r="N7" i="4"/>
  <c r="N8" i="4"/>
  <c r="N9" i="4"/>
  <c r="N10" i="4"/>
  <c r="N11" i="4"/>
  <c r="N4" i="4"/>
  <c r="I5" i="4"/>
  <c r="I6" i="4"/>
  <c r="I7" i="4"/>
  <c r="I8" i="4"/>
  <c r="I4" i="4"/>
  <c r="M5" i="4"/>
  <c r="M6" i="4"/>
  <c r="M7" i="4"/>
  <c r="M8" i="4"/>
  <c r="M9" i="4"/>
  <c r="M10" i="4"/>
  <c r="M11" i="4"/>
  <c r="H5" i="4"/>
  <c r="H6" i="4"/>
  <c r="H7" i="4"/>
  <c r="H8" i="4"/>
  <c r="M4" i="4"/>
  <c r="H4" i="4"/>
  <c r="C5" i="4"/>
  <c r="C6" i="4"/>
  <c r="C7" i="4"/>
  <c r="C4" i="4"/>
  <c r="D2" i="2"/>
  <c r="C2" i="1"/>
  <c r="D2" i="1"/>
  <c r="C3" i="1"/>
  <c r="D3" i="1"/>
  <c r="C4" i="1"/>
  <c r="D4" i="1"/>
  <c r="C5" i="1"/>
  <c r="D5" i="1"/>
  <c r="C6" i="1"/>
  <c r="D6" i="1"/>
  <c r="C7" i="1"/>
  <c r="E7" i="1" s="1"/>
  <c r="D7" i="1"/>
  <c r="C8" i="1"/>
  <c r="D8" i="1"/>
  <c r="C9" i="1"/>
  <c r="D9" i="1"/>
  <c r="C10" i="1"/>
  <c r="D10" i="1"/>
  <c r="C11" i="1"/>
  <c r="E11" i="1" s="1"/>
  <c r="D11" i="1"/>
  <c r="C12" i="1"/>
  <c r="D12" i="1"/>
  <c r="C13" i="1"/>
  <c r="D13" i="1"/>
  <c r="C14" i="1"/>
  <c r="D14" i="1"/>
  <c r="K17" i="2" l="1"/>
  <c r="K13" i="2"/>
  <c r="K7" i="2"/>
  <c r="K3" i="2"/>
  <c r="K21" i="2"/>
  <c r="K14" i="2"/>
  <c r="K19" i="2"/>
  <c r="K16" i="2"/>
  <c r="K4" i="2"/>
  <c r="K20" i="2"/>
  <c r="K15" i="2"/>
  <c r="K12" i="2"/>
  <c r="K11" i="2"/>
  <c r="K8" i="2"/>
  <c r="K6" i="2"/>
  <c r="K5" i="2"/>
  <c r="K10" i="2"/>
  <c r="K9" i="2"/>
  <c r="K18" i="2"/>
  <c r="K2" i="2"/>
  <c r="E10" i="1"/>
  <c r="E6" i="1"/>
  <c r="E12" i="1"/>
  <c r="E3" i="1"/>
  <c r="E14" i="1"/>
  <c r="E2" i="1"/>
  <c r="E13" i="1"/>
  <c r="E4" i="1"/>
  <c r="E8" i="1"/>
  <c r="E5" i="1"/>
  <c r="E9" i="1"/>
</calcChain>
</file>

<file path=xl/sharedStrings.xml><?xml version="1.0" encoding="utf-8"?>
<sst xmlns="http://schemas.openxmlformats.org/spreadsheetml/2006/main" count="194" uniqueCount="157">
  <si>
    <t>ProjectTitle</t>
  </si>
  <si>
    <t>CreateDate</t>
  </si>
  <si>
    <t>UpdateDate</t>
  </si>
  <si>
    <t>Pyramids of Giza</t>
  </si>
  <si>
    <t>Stonehenge</t>
  </si>
  <si>
    <t>Colossus</t>
  </si>
  <si>
    <t>Great Lighthouse of Alexandria</t>
  </si>
  <si>
    <t>Great Wall of China</t>
  </si>
  <si>
    <t>Hanging Gardens</t>
  </si>
  <si>
    <t>Parthenon</t>
  </si>
  <si>
    <t>Chichen Itza</t>
  </si>
  <si>
    <t>Hagia Sophia</t>
  </si>
  <si>
    <t>Notre Dame</t>
  </si>
  <si>
    <t>Sistine Chapel</t>
  </si>
  <si>
    <t>Taj Mahal</t>
  </si>
  <si>
    <t>Eiffel Tower</t>
  </si>
  <si>
    <t>[Id]</t>
  </si>
  <si>
    <t xml:space="preserve">      ,[SubmitterId]</t>
  </si>
  <si>
    <t xml:space="preserve">      ,[AssignedId]</t>
  </si>
  <si>
    <t xml:space="preserve">      ,[ProjectId]</t>
  </si>
  <si>
    <t xml:space="preserve">      ,[PriorityId]</t>
  </si>
  <si>
    <t xml:space="preserve">      ,[TypeId]</t>
  </si>
  <si>
    <t xml:space="preserve">      ,[StatusId]</t>
  </si>
  <si>
    <t xml:space="preserve">      ,[Description]</t>
  </si>
  <si>
    <t xml:space="preserve">      ,[CreateDate]</t>
  </si>
  <si>
    <t xml:space="preserve">      ,[UpdatedDate]</t>
  </si>
  <si>
    <t>Id</t>
  </si>
  <si>
    <t>FirstName</t>
  </si>
  <si>
    <t>LastName</t>
  </si>
  <si>
    <t>DisplayName</t>
  </si>
  <si>
    <t>Email</t>
  </si>
  <si>
    <t>EmailConfirmed</t>
  </si>
  <si>
    <t>PasswordHash</t>
  </si>
  <si>
    <t>SecurityStamp</t>
  </si>
  <si>
    <t>PhoneNumber</t>
  </si>
  <si>
    <t>PhoneNumberConfirmed</t>
  </si>
  <si>
    <t>TwoFactorEnabled</t>
  </si>
  <si>
    <t>LockoutEndDateUtc</t>
  </si>
  <si>
    <t>LockoutEnabled</t>
  </si>
  <si>
    <t>AccessFailedCount</t>
  </si>
  <si>
    <t>UserName</t>
  </si>
  <si>
    <t>Aaron</t>
  </si>
  <si>
    <t>Rowan</t>
  </si>
  <si>
    <t>Aaron Rowan</t>
  </si>
  <si>
    <t>aaron.rowan@gmail.com</t>
  </si>
  <si>
    <t>NULL</t>
  </si>
  <si>
    <t>Ceasar</t>
  </si>
  <si>
    <t>Augustus</t>
  </si>
  <si>
    <t>Ceasar Augustus</t>
  </si>
  <si>
    <t>Ceasar@rome.com</t>
  </si>
  <si>
    <t>Jason</t>
  </si>
  <si>
    <t>Twichell</t>
  </si>
  <si>
    <t>J-Twich</t>
  </si>
  <si>
    <t>jtwichell@coderfoundry.com</t>
  </si>
  <si>
    <t>Bismark</t>
  </si>
  <si>
    <t>Gandhi</t>
  </si>
  <si>
    <t>India</t>
  </si>
  <si>
    <t>Gandhi India</t>
  </si>
  <si>
    <t>George</t>
  </si>
  <si>
    <t>Washington</t>
  </si>
  <si>
    <t>George Washington</t>
  </si>
  <si>
    <t>Priorities</t>
  </si>
  <si>
    <t>ID</t>
  </si>
  <si>
    <t>Name</t>
  </si>
  <si>
    <t>Status</t>
  </si>
  <si>
    <t>Type</t>
  </si>
  <si>
    <t>Low</t>
  </si>
  <si>
    <t>Medium</t>
  </si>
  <si>
    <t>High</t>
  </si>
  <si>
    <t>Urgent</t>
  </si>
  <si>
    <t>Created</t>
  </si>
  <si>
    <t>Assigned</t>
  </si>
  <si>
    <t>In Process</t>
  </si>
  <si>
    <t>Review</t>
  </si>
  <si>
    <t>Resolved</t>
  </si>
  <si>
    <t>Feature Requests</t>
  </si>
  <si>
    <t>Stories</t>
  </si>
  <si>
    <t>Access Requests</t>
  </si>
  <si>
    <t>Undetermined</t>
  </si>
  <si>
    <t>Computer</t>
  </si>
  <si>
    <t>Printer</t>
  </si>
  <si>
    <t>Display</t>
  </si>
  <si>
    <t>Phone</t>
  </si>
  <si>
    <t>DB</t>
  </si>
  <si>
    <t>Seed</t>
  </si>
  <si>
    <t>"</t>
  </si>
  <si>
    <t>Ticket 1</t>
  </si>
  <si>
    <t>Ticket 2</t>
  </si>
  <si>
    <t>Ticket 3</t>
  </si>
  <si>
    <t>Ticket 4</t>
  </si>
  <si>
    <t>Ticket 5</t>
  </si>
  <si>
    <t>Ticket 6</t>
  </si>
  <si>
    <t>Ticket 7</t>
  </si>
  <si>
    <t>Ticket 8</t>
  </si>
  <si>
    <t>Ticket 9</t>
  </si>
  <si>
    <t>Ticket 10</t>
  </si>
  <si>
    <t>Ticket 11</t>
  </si>
  <si>
    <t>Ticket 12</t>
  </si>
  <si>
    <t>Ticket 13</t>
  </si>
  <si>
    <t>Ticket 14</t>
  </si>
  <si>
    <t>Ticket 15</t>
  </si>
  <si>
    <t>Ticket 16</t>
  </si>
  <si>
    <t>Ticket 17</t>
  </si>
  <si>
    <t>Ticket 18</t>
  </si>
  <si>
    <t>Ticket 19</t>
  </si>
  <si>
    <t>Ticket 20</t>
  </si>
  <si>
    <t>23c2dccf-846f-4a52-8f6c-36a6ac828c69</t>
  </si>
  <si>
    <t>ACbK+KTMS2UWz0dN+CCbTjTveQabvlRN4tord0aIoBUq274vnAvD9X9Q+m+twk/fAw==</t>
  </si>
  <si>
    <t>89cce76a-37fb-48c3-b6bc-c8bdb65fa5ec</t>
  </si>
  <si>
    <t>23d93cac-62b3-4325-bb44-fea987295075</t>
  </si>
  <si>
    <t>Attila</t>
  </si>
  <si>
    <t>TheHun</t>
  </si>
  <si>
    <t>Attila TheHun</t>
  </si>
  <si>
    <t>Attila@Hun.com</t>
  </si>
  <si>
    <t>AM7fuwH0l/H3IXa9s1O04BsogIHhHeJG1d3TV0qQmXqHBtq7k8Xvi3nOG8BK9Msx4g==</t>
  </si>
  <si>
    <t>a42412fd-59cc-4744-8828-9eceaeae62a5</t>
  </si>
  <si>
    <t>5626de9b-b867-4d6c-ae48-873dd7341d17</t>
  </si>
  <si>
    <t>Isabella</t>
  </si>
  <si>
    <t>OfSpain</t>
  </si>
  <si>
    <t>Isabella OfSpain</t>
  </si>
  <si>
    <t>Issy@spain.com</t>
  </si>
  <si>
    <t>AI+xOxRG2b2MX+YgLhxCPR2CQiZQ8asHlgfZ34x0tREf1E9dvhKhlPgHuG7sxuqtmg==</t>
  </si>
  <si>
    <t>c479e6fb-c6d3-4a98-b5a9-cd5da36a3965</t>
  </si>
  <si>
    <t>91f7e362-4b06-4494-806a-31e1028ae44d</t>
  </si>
  <si>
    <t>AHBfymME3k+RahomnQam/zf2BvBAKKMHBVU5kmG2E9hZVKs0/FbukEnJaX61WgeWDA==</t>
  </si>
  <si>
    <t>4987a50d-e04d-47b7-8a13-48cd07a14708</t>
  </si>
  <si>
    <t>b7cfbdce-1c19-4b8d-a2b0-0f387d77a799</t>
  </si>
  <si>
    <t>VonDamme</t>
  </si>
  <si>
    <t>Bismark VonDamme</t>
  </si>
  <si>
    <t>Bismark@germany.com</t>
  </si>
  <si>
    <t>AA7yNnpBo27YTqYuHDqQ+XNtZqfcM9Bgicukd6f/O2BQnJsejDXb5fqN/ZH4+PepOA==</t>
  </si>
  <si>
    <t>2101ff20-02aa-45d9-af8a-16da9e840bb6</t>
  </si>
  <si>
    <t>b91bfb05-08ea-494c-92cb-7da8ad4085b3</t>
  </si>
  <si>
    <t>AGzaCQO+QJ24B7H/jE+Iaduc6IwMn7+4CvXtJ41qq6T+w9BKQDbtABfrn2D9rUMM2g==</t>
  </si>
  <si>
    <t>aa166703-fe06-4bcc-84ab-c042c62dea53</t>
  </si>
  <si>
    <t>bf3f26f2-4f90-4ff2-9e47-c77dec1e31b7</t>
  </si>
  <si>
    <t>Gandhi@india.com</t>
  </si>
  <si>
    <t>AKlNvKzPomyhjuTj9NOEoJneMHHBpUexhSxCFDMY2qQsj5PMvmCyv0qGrY9RUXXYaA==</t>
  </si>
  <si>
    <t>c800113a-a52d-4508-9339-0c63896a3f1a</t>
  </si>
  <si>
    <t>c61f0447-c501-40a9-ad4d-95566302be03</t>
  </si>
  <si>
    <t>Napoleon</t>
  </si>
  <si>
    <t>Bonapart</t>
  </si>
  <si>
    <t>Napoleon Bonapart</t>
  </si>
  <si>
    <t>Nappy@france.com</t>
  </si>
  <si>
    <t>ADpWgWsa28yTsqXK065JsWILo7jW2T4HHCoyCGstm/ifkfutzqHamC4cgKlb7XrgKQ==</t>
  </si>
  <si>
    <t>3d793dd7-21a0-4259-8653-d699c7eb0f33</t>
  </si>
  <si>
    <t>cc1236eb-23d2-42b5-ac7a-e21886a91d3d</t>
  </si>
  <si>
    <t>Ramesses</t>
  </si>
  <si>
    <t>II</t>
  </si>
  <si>
    <t>Ramesses II</t>
  </si>
  <si>
    <t>eye@pharoah.com</t>
  </si>
  <si>
    <t>ACD0XVHc+vgEFaOvNZO1n+/4g+djaVJN1n8KqleCJt2wv01zoXpWWIK4vedahV/SDA==</t>
  </si>
  <si>
    <t>e5aca9b7-cd4d-4d2d-9dce-b5708554d73c</t>
  </si>
  <si>
    <t>fbc40373-9c0e-4c94-9c24-0f14e963c157</t>
  </si>
  <si>
    <t>BigG@usa.com</t>
  </si>
  <si>
    <t>AJgmYjsZUDSSNVqBbUQZ2WAWwwUzJbqbSx+dueqKdh80ilmsunRKfg/GoEFsGbEIkw==</t>
  </si>
  <si>
    <t>56aa10b4-69b2-4db6-b669-32631945cdb5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</si>
</sst>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9" sqref="E19"/>
    </sheetView>
  </sheetViews>
  <sheetFormatPr defaultRowHeight="14.4" x14ac:dyDescent="0.3"/>
  <cols>
    <col min="2" max="2" width="26.44140625" bestFit="1" customWidth="1"/>
    <col min="3" max="3" width="10.33203125" bestFit="1" customWidth="1"/>
    <col min="4" max="4" width="10.88671875" bestFit="1" customWidth="1"/>
    <col min="5" max="5" width="50.88671875" bestFit="1" customWidth="1"/>
  </cols>
  <sheetData>
    <row r="1" spans="1:6" x14ac:dyDescent="0.3">
      <c r="A1" t="s">
        <v>26</v>
      </c>
      <c r="B1" t="s">
        <v>0</v>
      </c>
      <c r="C1" t="s">
        <v>1</v>
      </c>
      <c r="D1" t="s">
        <v>2</v>
      </c>
    </row>
    <row r="2" spans="1:6" x14ac:dyDescent="0.3">
      <c r="A2">
        <v>1</v>
      </c>
      <c r="B2" t="s">
        <v>3</v>
      </c>
      <c r="C2" s="1">
        <f ca="1">TODAY()</f>
        <v>42594</v>
      </c>
      <c r="D2" s="1">
        <f ca="1">TODAY()</f>
        <v>42594</v>
      </c>
      <c r="E2" t="str">
        <f ca="1">"('" &amp; B2&amp;"','"&amp;TEXT(C2,"mm/dd/yyyy")&amp;"','"&amp;TEXT(D2,"mm/dd/yyyy")&amp;"'),"</f>
        <v>('Pyramids of Giza','08/12/2016','08/12/2016'),</v>
      </c>
      <c r="F2" t="str">
        <f t="shared" ref="F2:F14" si="0">"new Project() { Id = " &amp;A2&amp;", ProjectTitle = "&amp;quote&amp;B2&amp;quote&amp;", CreateDate = Date1, UpdateDate = Date1 },"</f>
        <v>new Project() { Id = 1, ProjectTitle = "Pyramids of Giza", CreateDate = Date1, UpdateDate = Date1 },</v>
      </c>
    </row>
    <row r="3" spans="1:6" x14ac:dyDescent="0.3">
      <c r="A3">
        <f>+A2+1</f>
        <v>2</v>
      </c>
      <c r="B3" t="s">
        <v>4</v>
      </c>
      <c r="C3" s="1">
        <f t="shared" ref="C3:D14" ca="1" si="1">TODAY()</f>
        <v>42594</v>
      </c>
      <c r="D3" s="1">
        <f t="shared" ca="1" si="1"/>
        <v>42594</v>
      </c>
      <c r="E3" t="str">
        <f t="shared" ref="E3:E13" ca="1" si="2">"('" &amp; B3&amp;"','"&amp;TEXT(C3,"mm/dd/yyyy")&amp;"','"&amp;TEXT(D3,"mm/dd/yyyy")&amp;"'),"</f>
        <v>('Stonehenge','08/12/2016','08/12/2016'),</v>
      </c>
      <c r="F3" t="str">
        <f t="shared" si="0"/>
        <v>new Project() { Id = 2, ProjectTitle = "Stonehenge", CreateDate = Date1, UpdateDate = Date1 },</v>
      </c>
    </row>
    <row r="4" spans="1:6" x14ac:dyDescent="0.3">
      <c r="A4">
        <f t="shared" ref="A4:A14" si="3">+A3+1</f>
        <v>3</v>
      </c>
      <c r="B4" t="s">
        <v>5</v>
      </c>
      <c r="C4" s="1">
        <f t="shared" ca="1" si="1"/>
        <v>42594</v>
      </c>
      <c r="D4" s="1">
        <f t="shared" ca="1" si="1"/>
        <v>42594</v>
      </c>
      <c r="E4" t="str">
        <f t="shared" ca="1" si="2"/>
        <v>('Colossus','08/12/2016','08/12/2016'),</v>
      </c>
      <c r="F4" t="str">
        <f t="shared" si="0"/>
        <v>new Project() { Id = 3, ProjectTitle = "Colossus", CreateDate = Date1, UpdateDate = Date1 },</v>
      </c>
    </row>
    <row r="5" spans="1:6" x14ac:dyDescent="0.3">
      <c r="A5">
        <f t="shared" si="3"/>
        <v>4</v>
      </c>
      <c r="B5" t="s">
        <v>6</v>
      </c>
      <c r="C5" s="1">
        <f t="shared" ca="1" si="1"/>
        <v>42594</v>
      </c>
      <c r="D5" s="1">
        <f t="shared" ca="1" si="1"/>
        <v>42594</v>
      </c>
      <c r="E5" t="str">
        <f t="shared" ca="1" si="2"/>
        <v>('Great Lighthouse of Alexandria','08/12/2016','08/12/2016'),</v>
      </c>
      <c r="F5" t="str">
        <f t="shared" si="0"/>
        <v>new Project() { Id = 4, ProjectTitle = "Great Lighthouse of Alexandria", CreateDate = Date1, UpdateDate = Date1 },</v>
      </c>
    </row>
    <row r="6" spans="1:6" x14ac:dyDescent="0.3">
      <c r="A6">
        <f t="shared" si="3"/>
        <v>5</v>
      </c>
      <c r="B6" t="s">
        <v>7</v>
      </c>
      <c r="C6" s="1">
        <f t="shared" ca="1" si="1"/>
        <v>42594</v>
      </c>
      <c r="D6" s="1">
        <f t="shared" ca="1" si="1"/>
        <v>42594</v>
      </c>
      <c r="E6" t="str">
        <f t="shared" ca="1" si="2"/>
        <v>('Great Wall of China','08/12/2016','08/12/2016'),</v>
      </c>
      <c r="F6" t="str">
        <f t="shared" si="0"/>
        <v>new Project() { Id = 5, ProjectTitle = "Great Wall of China", CreateDate = Date1, UpdateDate = Date1 },</v>
      </c>
    </row>
    <row r="7" spans="1:6" x14ac:dyDescent="0.3">
      <c r="A7">
        <f t="shared" si="3"/>
        <v>6</v>
      </c>
      <c r="B7" t="s">
        <v>8</v>
      </c>
      <c r="C7" s="1">
        <f t="shared" ca="1" si="1"/>
        <v>42594</v>
      </c>
      <c r="D7" s="1">
        <f t="shared" ca="1" si="1"/>
        <v>42594</v>
      </c>
      <c r="E7" t="str">
        <f t="shared" ca="1" si="2"/>
        <v>('Hanging Gardens','08/12/2016','08/12/2016'),</v>
      </c>
      <c r="F7" t="str">
        <f t="shared" si="0"/>
        <v>new Project() { Id = 6, ProjectTitle = "Hanging Gardens", CreateDate = Date1, UpdateDate = Date1 },</v>
      </c>
    </row>
    <row r="8" spans="1:6" x14ac:dyDescent="0.3">
      <c r="A8">
        <f t="shared" si="3"/>
        <v>7</v>
      </c>
      <c r="B8" t="s">
        <v>9</v>
      </c>
      <c r="C8" s="1">
        <f t="shared" ca="1" si="1"/>
        <v>42594</v>
      </c>
      <c r="D8" s="1">
        <f t="shared" ca="1" si="1"/>
        <v>42594</v>
      </c>
      <c r="E8" t="str">
        <f t="shared" ca="1" si="2"/>
        <v>('Parthenon','08/12/2016','08/12/2016'),</v>
      </c>
      <c r="F8" t="str">
        <f t="shared" si="0"/>
        <v>new Project() { Id = 7, ProjectTitle = "Parthenon", CreateDate = Date1, UpdateDate = Date1 },</v>
      </c>
    </row>
    <row r="9" spans="1:6" x14ac:dyDescent="0.3">
      <c r="A9">
        <f t="shared" si="3"/>
        <v>8</v>
      </c>
      <c r="B9" t="s">
        <v>10</v>
      </c>
      <c r="C9" s="1">
        <f t="shared" ca="1" si="1"/>
        <v>42594</v>
      </c>
      <c r="D9" s="1">
        <f t="shared" ca="1" si="1"/>
        <v>42594</v>
      </c>
      <c r="E9" t="str">
        <f t="shared" ca="1" si="2"/>
        <v>('Chichen Itza','08/12/2016','08/12/2016'),</v>
      </c>
      <c r="F9" t="str">
        <f t="shared" si="0"/>
        <v>new Project() { Id = 8, ProjectTitle = "Chichen Itza", CreateDate = Date1, UpdateDate = Date1 },</v>
      </c>
    </row>
    <row r="10" spans="1:6" x14ac:dyDescent="0.3">
      <c r="A10">
        <f t="shared" si="3"/>
        <v>9</v>
      </c>
      <c r="B10" t="s">
        <v>11</v>
      </c>
      <c r="C10" s="1">
        <f t="shared" ca="1" si="1"/>
        <v>42594</v>
      </c>
      <c r="D10" s="1">
        <f t="shared" ca="1" si="1"/>
        <v>42594</v>
      </c>
      <c r="E10" t="str">
        <f t="shared" ca="1" si="2"/>
        <v>('Hagia Sophia','08/12/2016','08/12/2016'),</v>
      </c>
      <c r="F10" t="str">
        <f t="shared" si="0"/>
        <v>new Project() { Id = 9, ProjectTitle = "Hagia Sophia", CreateDate = Date1, UpdateDate = Date1 },</v>
      </c>
    </row>
    <row r="11" spans="1:6" x14ac:dyDescent="0.3">
      <c r="A11">
        <f t="shared" si="3"/>
        <v>10</v>
      </c>
      <c r="B11" t="s">
        <v>12</v>
      </c>
      <c r="C11" s="1">
        <f t="shared" ca="1" si="1"/>
        <v>42594</v>
      </c>
      <c r="D11" s="1">
        <f t="shared" ca="1" si="1"/>
        <v>42594</v>
      </c>
      <c r="E11" t="str">
        <f t="shared" ca="1" si="2"/>
        <v>('Notre Dame','08/12/2016','08/12/2016'),</v>
      </c>
      <c r="F11" t="str">
        <f t="shared" si="0"/>
        <v>new Project() { Id = 10, ProjectTitle = "Notre Dame", CreateDate = Date1, UpdateDate = Date1 },</v>
      </c>
    </row>
    <row r="12" spans="1:6" x14ac:dyDescent="0.3">
      <c r="A12">
        <f t="shared" si="3"/>
        <v>11</v>
      </c>
      <c r="B12" t="s">
        <v>13</v>
      </c>
      <c r="C12" s="1">
        <f t="shared" ca="1" si="1"/>
        <v>42594</v>
      </c>
      <c r="D12" s="1">
        <f t="shared" ca="1" si="1"/>
        <v>42594</v>
      </c>
      <c r="E12" t="str">
        <f t="shared" ca="1" si="2"/>
        <v>('Sistine Chapel','08/12/2016','08/12/2016'),</v>
      </c>
      <c r="F12" t="str">
        <f t="shared" si="0"/>
        <v>new Project() { Id = 11, ProjectTitle = "Sistine Chapel", CreateDate = Date1, UpdateDate = Date1 },</v>
      </c>
    </row>
    <row r="13" spans="1:6" x14ac:dyDescent="0.3">
      <c r="A13">
        <f t="shared" si="3"/>
        <v>12</v>
      </c>
      <c r="B13" t="s">
        <v>14</v>
      </c>
      <c r="C13" s="1">
        <f t="shared" ca="1" si="1"/>
        <v>42594</v>
      </c>
      <c r="D13" s="1">
        <f t="shared" ca="1" si="1"/>
        <v>42594</v>
      </c>
      <c r="E13" t="str">
        <f t="shared" ca="1" si="2"/>
        <v>('Taj Mahal','08/12/2016','08/12/2016'),</v>
      </c>
      <c r="F13" t="str">
        <f t="shared" si="0"/>
        <v>new Project() { Id = 12, ProjectTitle = "Taj Mahal", CreateDate = Date1, UpdateDate = Date1 },</v>
      </c>
    </row>
    <row r="14" spans="1:6" x14ac:dyDescent="0.3">
      <c r="A14">
        <f t="shared" si="3"/>
        <v>13</v>
      </c>
      <c r="B14" t="s">
        <v>15</v>
      </c>
      <c r="C14" s="1">
        <f t="shared" ca="1" si="1"/>
        <v>42594</v>
      </c>
      <c r="D14" s="1">
        <f t="shared" ca="1" si="1"/>
        <v>42594</v>
      </c>
      <c r="E14" t="str">
        <f ca="1">"('" &amp; B14&amp;"','"&amp;TEXT(C14,"mm/dd/yyyy")&amp;"','"&amp;TEXT(D14,"mm/dd/yyyy")&amp;"')"</f>
        <v>('Eiffel Tower','08/12/2016','08/12/2016')</v>
      </c>
      <c r="F14" t="str">
        <f t="shared" si="0"/>
        <v>new Project() { Id = 13, ProjectTitle = "Eiffel Tower", CreateDate = Date1, UpdateDate = Date1 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2" sqref="K2:K21"/>
    </sheetView>
  </sheetViews>
  <sheetFormatPr defaultRowHeight="14.4" x14ac:dyDescent="0.3"/>
  <cols>
    <col min="1" max="1" width="3.88671875" bestFit="1" customWidth="1"/>
    <col min="2" max="2" width="35.109375" bestFit="1" customWidth="1"/>
    <col min="3" max="3" width="34.5546875" bestFit="1" customWidth="1"/>
    <col min="4" max="4" width="12.77734375" bestFit="1" customWidth="1"/>
    <col min="5" max="5" width="12.88671875" bestFit="1" customWidth="1"/>
    <col min="6" max="6" width="10.88671875" bestFit="1" customWidth="1"/>
    <col min="7" max="7" width="12" bestFit="1" customWidth="1"/>
    <col min="8" max="8" width="14.77734375" bestFit="1" customWidth="1"/>
    <col min="9" max="9" width="14.88671875" bestFit="1" customWidth="1"/>
    <col min="10" max="10" width="16.44140625" bestFit="1" customWidth="1"/>
  </cols>
  <sheetData>
    <row r="1" spans="1:11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84</v>
      </c>
    </row>
    <row r="2" spans="1:11" x14ac:dyDescent="0.3">
      <c r="A2">
        <v>1</v>
      </c>
      <c r="B2" t="str">
        <f ca="1">INDEX(Users!$A$2:$A$10,RANDBETWEEN(1,9))</f>
        <v>23c2dccf-846f-4a52-8f6c-36a6ac828c69</v>
      </c>
      <c r="C2" t="str">
        <f ca="1">INDEX(Users!$A$2:$A$10,RANDBETWEEN(1,9))</f>
        <v>bf3f26f2-4f90-4ff2-9e47-c77dec1e31b7</v>
      </c>
      <c r="D2">
        <f ca="1">RANDBETWEEN(1,13)</f>
        <v>9</v>
      </c>
      <c r="E2">
        <f ca="1">RANDBETWEEN(1,4)</f>
        <v>3</v>
      </c>
      <c r="F2">
        <f ca="1">RANDBETWEEN(1,8)</f>
        <v>6</v>
      </c>
      <c r="G2">
        <f ca="1">RANDBETWEEN(1,5)</f>
        <v>1</v>
      </c>
      <c r="H2" t="s">
        <v>86</v>
      </c>
      <c r="I2" s="1">
        <f ca="1">TODAY()</f>
        <v>42594</v>
      </c>
      <c r="J2" s="1">
        <f ca="1">TODAY()</f>
        <v>42594</v>
      </c>
      <c r="K2" t="str">
        <f t="shared" ref="K2:K21" ca="1" si="0">"new Ticket() { Id = "&amp;A2&amp;", SubmitterId = "&amp;quote&amp;B2&amp;quote&amp;", AssignedId = "&amp;quote&amp;C2&amp;quote&amp;", ProjectId = "&amp;D2&amp;", PriorityId = "&amp;E2&amp;", TicketTypeId = "&amp;F2&amp;", StatusId = "&amp;G2&amp;", Description = "&amp;quote&amp;H2&amp;quote&amp;", CreateDate = Date1, UpdatedDate = Date1 },"</f>
        <v>new Ticket() { Id = 1, SubmitterId = "23c2dccf-846f-4a52-8f6c-36a6ac828c69", AssignedId = "bf3f26f2-4f90-4ff2-9e47-c77dec1e31b7", ProjectId = 9, PriorityId = 3, TicketTypeId = 6, StatusId = 1, Description = "Ticket 1", CreateDate = Date1, UpdatedDate = Date1 },</v>
      </c>
    </row>
    <row r="3" spans="1:11" x14ac:dyDescent="0.3">
      <c r="A3">
        <v>2</v>
      </c>
      <c r="B3" t="str">
        <f ca="1">INDEX(Users!$A$2:$A$10,RANDBETWEEN(1,9))</f>
        <v>5626de9b-b867-4d6c-ae48-873dd7341d17</v>
      </c>
      <c r="C3" t="str">
        <f ca="1">INDEX(Users!$A$2:$A$10,RANDBETWEEN(1,9))</f>
        <v>cc1236eb-23d2-42b5-ac7a-e21886a91d3d</v>
      </c>
      <c r="D3">
        <f t="shared" ref="D3:D21" ca="1" si="1">RANDBETWEEN(1,13)</f>
        <v>5</v>
      </c>
      <c r="E3">
        <f t="shared" ref="E3:E21" ca="1" si="2">RANDBETWEEN(1,4)</f>
        <v>4</v>
      </c>
      <c r="F3">
        <f t="shared" ref="F3:F21" ca="1" si="3">RANDBETWEEN(1,8)</f>
        <v>1</v>
      </c>
      <c r="G3">
        <f t="shared" ref="G3:G21" ca="1" si="4">RANDBETWEEN(1,5)</f>
        <v>3</v>
      </c>
      <c r="H3" t="s">
        <v>87</v>
      </c>
      <c r="I3" s="1">
        <f t="shared" ref="I3:J21" ca="1" si="5">TODAY()</f>
        <v>42594</v>
      </c>
      <c r="J3" s="1">
        <f t="shared" ca="1" si="5"/>
        <v>42594</v>
      </c>
      <c r="K3" t="str">
        <f t="shared" ca="1" si="0"/>
        <v>new Ticket() { Id = 2, SubmitterId = "5626de9b-b867-4d6c-ae48-873dd7341d17", AssignedId = "cc1236eb-23d2-42b5-ac7a-e21886a91d3d", ProjectId = 5, PriorityId = 4, TicketTypeId = 1, StatusId = 3, Description = "Ticket 2", CreateDate = Date1, UpdatedDate = Date1 },</v>
      </c>
    </row>
    <row r="4" spans="1:11" x14ac:dyDescent="0.3">
      <c r="A4">
        <v>3</v>
      </c>
      <c r="B4" t="str">
        <f ca="1">INDEX(Users!$A$2:$A$10,RANDBETWEEN(1,9))</f>
        <v>bf3f26f2-4f90-4ff2-9e47-c77dec1e31b7</v>
      </c>
      <c r="C4" t="str">
        <f ca="1">INDEX(Users!$A$2:$A$10,RANDBETWEEN(1,9))</f>
        <v>b91bfb05-08ea-494c-92cb-7da8ad4085b3</v>
      </c>
      <c r="D4">
        <f t="shared" ca="1" si="1"/>
        <v>3</v>
      </c>
      <c r="E4">
        <f t="shared" ca="1" si="2"/>
        <v>3</v>
      </c>
      <c r="F4">
        <f t="shared" ca="1" si="3"/>
        <v>7</v>
      </c>
      <c r="G4">
        <f t="shared" ca="1" si="4"/>
        <v>1</v>
      </c>
      <c r="H4" t="s">
        <v>88</v>
      </c>
      <c r="I4" s="1">
        <f t="shared" ca="1" si="5"/>
        <v>42594</v>
      </c>
      <c r="J4" s="1">
        <f t="shared" ca="1" si="5"/>
        <v>42594</v>
      </c>
      <c r="K4" t="str">
        <f t="shared" ca="1" si="0"/>
        <v>new Ticket() { Id = 3, SubmitterId = "bf3f26f2-4f90-4ff2-9e47-c77dec1e31b7", AssignedId = "b91bfb05-08ea-494c-92cb-7da8ad4085b3", ProjectId = 3, PriorityId = 3, TicketTypeId = 7, StatusId = 1, Description = "Ticket 3", CreateDate = Date1, UpdatedDate = Date1 },</v>
      </c>
    </row>
    <row r="5" spans="1:11" x14ac:dyDescent="0.3">
      <c r="A5">
        <v>4</v>
      </c>
      <c r="B5" t="str">
        <f ca="1">INDEX(Users!$A$2:$A$10,RANDBETWEEN(1,9))</f>
        <v>cc1236eb-23d2-42b5-ac7a-e21886a91d3d</v>
      </c>
      <c r="C5" t="str">
        <f ca="1">INDEX(Users!$A$2:$A$10,RANDBETWEEN(1,9))</f>
        <v>23c2dccf-846f-4a52-8f6c-36a6ac828c69</v>
      </c>
      <c r="D5">
        <f t="shared" ca="1" si="1"/>
        <v>1</v>
      </c>
      <c r="E5">
        <f t="shared" ca="1" si="2"/>
        <v>4</v>
      </c>
      <c r="F5">
        <f t="shared" ca="1" si="3"/>
        <v>5</v>
      </c>
      <c r="G5">
        <f t="shared" ca="1" si="4"/>
        <v>4</v>
      </c>
      <c r="H5" t="s">
        <v>89</v>
      </c>
      <c r="I5" s="1">
        <f t="shared" ca="1" si="5"/>
        <v>42594</v>
      </c>
      <c r="J5" s="1">
        <f t="shared" ca="1" si="5"/>
        <v>42594</v>
      </c>
      <c r="K5" t="str">
        <f t="shared" ca="1" si="0"/>
        <v>new Ticket() { Id = 4, SubmitterId = "cc1236eb-23d2-42b5-ac7a-e21886a91d3d", AssignedId = "23c2dccf-846f-4a52-8f6c-36a6ac828c69", ProjectId = 1, PriorityId = 4, TicketTypeId = 5, StatusId = 4, Description = "Ticket 4", CreateDate = Date1, UpdatedDate = Date1 },</v>
      </c>
    </row>
    <row r="6" spans="1:11" x14ac:dyDescent="0.3">
      <c r="A6">
        <v>5</v>
      </c>
      <c r="B6" t="str">
        <f ca="1">INDEX(Users!$A$2:$A$10,RANDBETWEEN(1,9))</f>
        <v>23c2dccf-846f-4a52-8f6c-36a6ac828c69</v>
      </c>
      <c r="C6" t="str">
        <f ca="1">INDEX(Users!$A$2:$A$10,RANDBETWEEN(1,9))</f>
        <v>cc1236eb-23d2-42b5-ac7a-e21886a91d3d</v>
      </c>
      <c r="D6">
        <f t="shared" ca="1" si="1"/>
        <v>6</v>
      </c>
      <c r="E6">
        <f t="shared" ca="1" si="2"/>
        <v>2</v>
      </c>
      <c r="F6">
        <f t="shared" ca="1" si="3"/>
        <v>1</v>
      </c>
      <c r="G6">
        <f t="shared" ca="1" si="4"/>
        <v>2</v>
      </c>
      <c r="H6" t="s">
        <v>90</v>
      </c>
      <c r="I6" s="1">
        <f t="shared" ca="1" si="5"/>
        <v>42594</v>
      </c>
      <c r="J6" s="1">
        <f t="shared" ca="1" si="5"/>
        <v>42594</v>
      </c>
      <c r="K6" t="str">
        <f t="shared" ca="1" si="0"/>
        <v>new Ticket() { Id = 5, SubmitterId = "23c2dccf-846f-4a52-8f6c-36a6ac828c69", AssignedId = "cc1236eb-23d2-42b5-ac7a-e21886a91d3d", ProjectId = 6, PriorityId = 2, TicketTypeId = 1, StatusId = 2, Description = "Ticket 5", CreateDate = Date1, UpdatedDate = Date1 },</v>
      </c>
    </row>
    <row r="7" spans="1:11" x14ac:dyDescent="0.3">
      <c r="A7">
        <v>6</v>
      </c>
      <c r="B7" t="str">
        <f ca="1">INDEX(Users!$A$2:$A$10,RANDBETWEEN(1,9))</f>
        <v>91f7e362-4b06-4494-806a-31e1028ae44d</v>
      </c>
      <c r="C7" t="str">
        <f ca="1">INDEX(Users!$A$2:$A$10,RANDBETWEEN(1,9))</f>
        <v>b91bfb05-08ea-494c-92cb-7da8ad4085b3</v>
      </c>
      <c r="D7">
        <f t="shared" ca="1" si="1"/>
        <v>1</v>
      </c>
      <c r="E7">
        <f t="shared" ca="1" si="2"/>
        <v>2</v>
      </c>
      <c r="F7">
        <f t="shared" ca="1" si="3"/>
        <v>3</v>
      </c>
      <c r="G7">
        <f t="shared" ca="1" si="4"/>
        <v>5</v>
      </c>
      <c r="H7" t="s">
        <v>91</v>
      </c>
      <c r="I7" s="1">
        <f t="shared" ca="1" si="5"/>
        <v>42594</v>
      </c>
      <c r="J7" s="1">
        <f t="shared" ca="1" si="5"/>
        <v>42594</v>
      </c>
      <c r="K7" t="str">
        <f t="shared" ca="1" si="0"/>
        <v>new Ticket() { Id = 6, SubmitterId = "91f7e362-4b06-4494-806a-31e1028ae44d", AssignedId = "b91bfb05-08ea-494c-92cb-7da8ad4085b3", ProjectId = 1, PriorityId = 2, TicketTypeId = 3, StatusId = 5, Description = "Ticket 6", CreateDate = Date1, UpdatedDate = Date1 },</v>
      </c>
    </row>
    <row r="8" spans="1:11" x14ac:dyDescent="0.3">
      <c r="A8">
        <v>7</v>
      </c>
      <c r="B8" t="str">
        <f ca="1">INDEX(Users!$A$2:$A$10,RANDBETWEEN(1,9))</f>
        <v>5626de9b-b867-4d6c-ae48-873dd7341d17</v>
      </c>
      <c r="C8" t="str">
        <f ca="1">INDEX(Users!$A$2:$A$10,RANDBETWEEN(1,9))</f>
        <v>23c2dccf-846f-4a52-8f6c-36a6ac828c69</v>
      </c>
      <c r="D8">
        <f t="shared" ca="1" si="1"/>
        <v>2</v>
      </c>
      <c r="E8">
        <f t="shared" ca="1" si="2"/>
        <v>1</v>
      </c>
      <c r="F8">
        <f t="shared" ca="1" si="3"/>
        <v>4</v>
      </c>
      <c r="G8">
        <f t="shared" ca="1" si="4"/>
        <v>1</v>
      </c>
      <c r="H8" t="s">
        <v>92</v>
      </c>
      <c r="I8" s="1">
        <f t="shared" ca="1" si="5"/>
        <v>42594</v>
      </c>
      <c r="J8" s="1">
        <f t="shared" ca="1" si="5"/>
        <v>42594</v>
      </c>
      <c r="K8" t="str">
        <f t="shared" ca="1" si="0"/>
        <v>new Ticket() { Id = 7, SubmitterId = "5626de9b-b867-4d6c-ae48-873dd7341d17", AssignedId = "23c2dccf-846f-4a52-8f6c-36a6ac828c69", ProjectId = 2, PriorityId = 1, TicketTypeId = 4, StatusId = 1, Description = "Ticket 7", CreateDate = Date1, UpdatedDate = Date1 },</v>
      </c>
    </row>
    <row r="9" spans="1:11" x14ac:dyDescent="0.3">
      <c r="A9">
        <v>8</v>
      </c>
      <c r="B9" t="str">
        <f ca="1">INDEX(Users!$A$2:$A$10,RANDBETWEEN(1,9))</f>
        <v>23d93cac-62b3-4325-bb44-fea987295075</v>
      </c>
      <c r="C9" t="str">
        <f ca="1">INDEX(Users!$A$2:$A$10,RANDBETWEEN(1,9))</f>
        <v>b7cfbdce-1c19-4b8d-a2b0-0f387d77a799</v>
      </c>
      <c r="D9">
        <f t="shared" ca="1" si="1"/>
        <v>13</v>
      </c>
      <c r="E9">
        <f t="shared" ca="1" si="2"/>
        <v>3</v>
      </c>
      <c r="F9">
        <f t="shared" ca="1" si="3"/>
        <v>6</v>
      </c>
      <c r="G9">
        <f t="shared" ca="1" si="4"/>
        <v>4</v>
      </c>
      <c r="H9" t="s">
        <v>93</v>
      </c>
      <c r="I9" s="1">
        <f t="shared" ca="1" si="5"/>
        <v>42594</v>
      </c>
      <c r="J9" s="1">
        <f t="shared" ca="1" si="5"/>
        <v>42594</v>
      </c>
      <c r="K9" t="str">
        <f t="shared" ca="1" si="0"/>
        <v>new Ticket() { Id = 8, SubmitterId = "23d93cac-62b3-4325-bb44-fea987295075", AssignedId = "b7cfbdce-1c19-4b8d-a2b0-0f387d77a799", ProjectId = 13, PriorityId = 3, TicketTypeId = 6, StatusId = 4, Description = "Ticket 8", CreateDate = Date1, UpdatedDate = Date1 },</v>
      </c>
    </row>
    <row r="10" spans="1:11" x14ac:dyDescent="0.3">
      <c r="A10">
        <v>9</v>
      </c>
      <c r="B10" t="str">
        <f ca="1">INDEX(Users!$A$2:$A$10,RANDBETWEEN(1,9))</f>
        <v>23c2dccf-846f-4a52-8f6c-36a6ac828c69</v>
      </c>
      <c r="C10" t="str">
        <f ca="1">INDEX(Users!$A$2:$A$10,RANDBETWEEN(1,9))</f>
        <v>23d93cac-62b3-4325-bb44-fea987295075</v>
      </c>
      <c r="D10">
        <f t="shared" ca="1" si="1"/>
        <v>6</v>
      </c>
      <c r="E10">
        <f t="shared" ca="1" si="2"/>
        <v>2</v>
      </c>
      <c r="F10">
        <f t="shared" ca="1" si="3"/>
        <v>6</v>
      </c>
      <c r="G10">
        <f t="shared" ca="1" si="4"/>
        <v>4</v>
      </c>
      <c r="H10" t="s">
        <v>94</v>
      </c>
      <c r="I10" s="1">
        <f t="shared" ca="1" si="5"/>
        <v>42594</v>
      </c>
      <c r="J10" s="1">
        <f t="shared" ca="1" si="5"/>
        <v>42594</v>
      </c>
      <c r="K10" t="str">
        <f t="shared" ca="1" si="0"/>
        <v>new Ticket() { Id = 9, SubmitterId = "23c2dccf-846f-4a52-8f6c-36a6ac828c69", AssignedId = "23d93cac-62b3-4325-bb44-fea987295075", ProjectId = 6, PriorityId = 2, TicketTypeId = 6, StatusId = 4, Description = "Ticket 9", CreateDate = Date1, UpdatedDate = Date1 },</v>
      </c>
    </row>
    <row r="11" spans="1:11" x14ac:dyDescent="0.3">
      <c r="A11">
        <v>10</v>
      </c>
      <c r="B11" t="str">
        <f ca="1">INDEX(Users!$A$2:$A$10,RANDBETWEEN(1,9))</f>
        <v>cc1236eb-23d2-42b5-ac7a-e21886a91d3d</v>
      </c>
      <c r="C11" t="str">
        <f ca="1">INDEX(Users!$A$2:$A$10,RANDBETWEEN(1,9))</f>
        <v>91f7e362-4b06-4494-806a-31e1028ae44d</v>
      </c>
      <c r="D11">
        <f t="shared" ca="1" si="1"/>
        <v>2</v>
      </c>
      <c r="E11">
        <f t="shared" ca="1" si="2"/>
        <v>2</v>
      </c>
      <c r="F11">
        <f t="shared" ca="1" si="3"/>
        <v>4</v>
      </c>
      <c r="G11">
        <f t="shared" ca="1" si="4"/>
        <v>1</v>
      </c>
      <c r="H11" t="s">
        <v>95</v>
      </c>
      <c r="I11" s="1">
        <f t="shared" ca="1" si="5"/>
        <v>42594</v>
      </c>
      <c r="J11" s="1">
        <f t="shared" ca="1" si="5"/>
        <v>42594</v>
      </c>
      <c r="K11" t="str">
        <f t="shared" ca="1" si="0"/>
        <v>new Ticket() { Id = 10, SubmitterId = "cc1236eb-23d2-42b5-ac7a-e21886a91d3d", AssignedId = "91f7e362-4b06-4494-806a-31e1028ae44d", ProjectId = 2, PriorityId = 2, TicketTypeId = 4, StatusId = 1, Description = "Ticket 10", CreateDate = Date1, UpdatedDate = Date1 },</v>
      </c>
    </row>
    <row r="12" spans="1:11" x14ac:dyDescent="0.3">
      <c r="A12">
        <v>11</v>
      </c>
      <c r="B12" t="str">
        <f ca="1">INDEX(Users!$A$2:$A$10,RANDBETWEEN(1,9))</f>
        <v>23c2dccf-846f-4a52-8f6c-36a6ac828c69</v>
      </c>
      <c r="C12" t="str">
        <f ca="1">INDEX(Users!$A$2:$A$10,RANDBETWEEN(1,9))</f>
        <v>23c2dccf-846f-4a52-8f6c-36a6ac828c69</v>
      </c>
      <c r="D12">
        <f t="shared" ca="1" si="1"/>
        <v>4</v>
      </c>
      <c r="E12">
        <f t="shared" ca="1" si="2"/>
        <v>2</v>
      </c>
      <c r="F12">
        <f t="shared" ca="1" si="3"/>
        <v>8</v>
      </c>
      <c r="G12">
        <f t="shared" ca="1" si="4"/>
        <v>1</v>
      </c>
      <c r="H12" t="s">
        <v>96</v>
      </c>
      <c r="I12" s="1">
        <f t="shared" ca="1" si="5"/>
        <v>42594</v>
      </c>
      <c r="J12" s="1">
        <f t="shared" ca="1" si="5"/>
        <v>42594</v>
      </c>
      <c r="K12" t="str">
        <f t="shared" ca="1" si="0"/>
        <v>new Ticket() { Id = 11, SubmitterId = "23c2dccf-846f-4a52-8f6c-36a6ac828c69", AssignedId = "23c2dccf-846f-4a52-8f6c-36a6ac828c69", ProjectId = 4, PriorityId = 2, TicketTypeId = 8, StatusId = 1, Description = "Ticket 11", CreateDate = Date1, UpdatedDate = Date1 },</v>
      </c>
    </row>
    <row r="13" spans="1:11" x14ac:dyDescent="0.3">
      <c r="A13">
        <v>12</v>
      </c>
      <c r="B13" t="str">
        <f ca="1">INDEX(Users!$A$2:$A$10,RANDBETWEEN(1,9))</f>
        <v>5626de9b-b867-4d6c-ae48-873dd7341d17</v>
      </c>
      <c r="C13" t="str">
        <f ca="1">INDEX(Users!$A$2:$A$10,RANDBETWEEN(1,9))</f>
        <v>b7cfbdce-1c19-4b8d-a2b0-0f387d77a799</v>
      </c>
      <c r="D13">
        <f t="shared" ca="1" si="1"/>
        <v>11</v>
      </c>
      <c r="E13">
        <f t="shared" ca="1" si="2"/>
        <v>1</v>
      </c>
      <c r="F13">
        <f t="shared" ca="1" si="3"/>
        <v>5</v>
      </c>
      <c r="G13">
        <f t="shared" ca="1" si="4"/>
        <v>1</v>
      </c>
      <c r="H13" t="s">
        <v>97</v>
      </c>
      <c r="I13" s="1">
        <f t="shared" ca="1" si="5"/>
        <v>42594</v>
      </c>
      <c r="J13" s="1">
        <f t="shared" ca="1" si="5"/>
        <v>42594</v>
      </c>
      <c r="K13" t="str">
        <f t="shared" ca="1" si="0"/>
        <v>new Ticket() { Id = 12, SubmitterId = "5626de9b-b867-4d6c-ae48-873dd7341d17", AssignedId = "b7cfbdce-1c19-4b8d-a2b0-0f387d77a799", ProjectId = 11, PriorityId = 1, TicketTypeId = 5, StatusId = 1, Description = "Ticket 12", CreateDate = Date1, UpdatedDate = Date1 },</v>
      </c>
    </row>
    <row r="14" spans="1:11" x14ac:dyDescent="0.3">
      <c r="A14">
        <v>13</v>
      </c>
      <c r="B14" t="str">
        <f ca="1">INDEX(Users!$A$2:$A$10,RANDBETWEEN(1,9))</f>
        <v>bf3f26f2-4f90-4ff2-9e47-c77dec1e31b7</v>
      </c>
      <c r="C14" t="str">
        <f ca="1">INDEX(Users!$A$2:$A$10,RANDBETWEEN(1,9))</f>
        <v>cc1236eb-23d2-42b5-ac7a-e21886a91d3d</v>
      </c>
      <c r="D14">
        <f t="shared" ca="1" si="1"/>
        <v>11</v>
      </c>
      <c r="E14">
        <f t="shared" ca="1" si="2"/>
        <v>1</v>
      </c>
      <c r="F14">
        <f t="shared" ca="1" si="3"/>
        <v>7</v>
      </c>
      <c r="G14">
        <f t="shared" ca="1" si="4"/>
        <v>1</v>
      </c>
      <c r="H14" t="s">
        <v>98</v>
      </c>
      <c r="I14" s="1">
        <f t="shared" ca="1" si="5"/>
        <v>42594</v>
      </c>
      <c r="J14" s="1">
        <f t="shared" ca="1" si="5"/>
        <v>42594</v>
      </c>
      <c r="K14" t="str">
        <f t="shared" ca="1" si="0"/>
        <v>new Ticket() { Id = 13, SubmitterId = "bf3f26f2-4f90-4ff2-9e47-c77dec1e31b7", AssignedId = "cc1236eb-23d2-42b5-ac7a-e21886a91d3d", ProjectId = 11, PriorityId = 1, TicketTypeId = 7, StatusId = 1, Description = "Ticket 13", CreateDate = Date1, UpdatedDate = Date1 },</v>
      </c>
    </row>
    <row r="15" spans="1:11" x14ac:dyDescent="0.3">
      <c r="A15">
        <v>14</v>
      </c>
      <c r="B15" t="str">
        <f ca="1">INDEX(Users!$A$2:$A$10,RANDBETWEEN(1,9))</f>
        <v>91f7e362-4b06-4494-806a-31e1028ae44d</v>
      </c>
      <c r="C15" t="str">
        <f ca="1">INDEX(Users!$A$2:$A$10,RANDBETWEEN(1,9))</f>
        <v>bf3f26f2-4f90-4ff2-9e47-c77dec1e31b7</v>
      </c>
      <c r="D15">
        <f t="shared" ca="1" si="1"/>
        <v>7</v>
      </c>
      <c r="E15">
        <f t="shared" ca="1" si="2"/>
        <v>3</v>
      </c>
      <c r="F15">
        <f t="shared" ca="1" si="3"/>
        <v>8</v>
      </c>
      <c r="G15">
        <f t="shared" ca="1" si="4"/>
        <v>1</v>
      </c>
      <c r="H15" t="s">
        <v>99</v>
      </c>
      <c r="I15" s="1">
        <f t="shared" ca="1" si="5"/>
        <v>42594</v>
      </c>
      <c r="J15" s="1">
        <f t="shared" ca="1" si="5"/>
        <v>42594</v>
      </c>
      <c r="K15" t="str">
        <f t="shared" ca="1" si="0"/>
        <v>new Ticket() { Id = 14, SubmitterId = "91f7e362-4b06-4494-806a-31e1028ae44d", AssignedId = "bf3f26f2-4f90-4ff2-9e47-c77dec1e31b7", ProjectId = 7, PriorityId = 3, TicketTypeId = 8, StatusId = 1, Description = "Ticket 14", CreateDate = Date1, UpdatedDate = Date1 },</v>
      </c>
    </row>
    <row r="16" spans="1:11" x14ac:dyDescent="0.3">
      <c r="A16">
        <v>15</v>
      </c>
      <c r="B16" t="str">
        <f ca="1">INDEX(Users!$A$2:$A$10,RANDBETWEEN(1,9))</f>
        <v>b7cfbdce-1c19-4b8d-a2b0-0f387d77a799</v>
      </c>
      <c r="C16" t="str">
        <f ca="1">INDEX(Users!$A$2:$A$10,RANDBETWEEN(1,9))</f>
        <v>5626de9b-b867-4d6c-ae48-873dd7341d17</v>
      </c>
      <c r="D16">
        <f t="shared" ca="1" si="1"/>
        <v>8</v>
      </c>
      <c r="E16">
        <f t="shared" ca="1" si="2"/>
        <v>1</v>
      </c>
      <c r="F16">
        <f t="shared" ca="1" si="3"/>
        <v>7</v>
      </c>
      <c r="G16">
        <f t="shared" ca="1" si="4"/>
        <v>1</v>
      </c>
      <c r="H16" t="s">
        <v>100</v>
      </c>
      <c r="I16" s="1">
        <f t="shared" ca="1" si="5"/>
        <v>42594</v>
      </c>
      <c r="J16" s="1">
        <f t="shared" ca="1" si="5"/>
        <v>42594</v>
      </c>
      <c r="K16" t="str">
        <f t="shared" ca="1" si="0"/>
        <v>new Ticket() { Id = 15, SubmitterId = "b7cfbdce-1c19-4b8d-a2b0-0f387d77a799", AssignedId = "5626de9b-b867-4d6c-ae48-873dd7341d17", ProjectId = 8, PriorityId = 1, TicketTypeId = 7, StatusId = 1, Description = "Ticket 15", CreateDate = Date1, UpdatedDate = Date1 },</v>
      </c>
    </row>
    <row r="17" spans="1:11" x14ac:dyDescent="0.3">
      <c r="A17">
        <v>16</v>
      </c>
      <c r="B17" t="str">
        <f ca="1">INDEX(Users!$A$2:$A$10,RANDBETWEEN(1,9))</f>
        <v>bf3f26f2-4f90-4ff2-9e47-c77dec1e31b7</v>
      </c>
      <c r="C17" t="str">
        <f ca="1">INDEX(Users!$A$2:$A$10,RANDBETWEEN(1,9))</f>
        <v>91f7e362-4b06-4494-806a-31e1028ae44d</v>
      </c>
      <c r="D17">
        <f t="shared" ca="1" si="1"/>
        <v>11</v>
      </c>
      <c r="E17">
        <f t="shared" ca="1" si="2"/>
        <v>2</v>
      </c>
      <c r="F17">
        <f t="shared" ca="1" si="3"/>
        <v>1</v>
      </c>
      <c r="G17">
        <f t="shared" ca="1" si="4"/>
        <v>1</v>
      </c>
      <c r="H17" t="s">
        <v>101</v>
      </c>
      <c r="I17" s="1">
        <f t="shared" ca="1" si="5"/>
        <v>42594</v>
      </c>
      <c r="J17" s="1">
        <f t="shared" ca="1" si="5"/>
        <v>42594</v>
      </c>
      <c r="K17" t="str">
        <f t="shared" ca="1" si="0"/>
        <v>new Ticket() { Id = 16, SubmitterId = "bf3f26f2-4f90-4ff2-9e47-c77dec1e31b7", AssignedId = "91f7e362-4b06-4494-806a-31e1028ae44d", ProjectId = 11, PriorityId = 2, TicketTypeId = 1, StatusId = 1, Description = "Ticket 16", CreateDate = Date1, UpdatedDate = Date1 },</v>
      </c>
    </row>
    <row r="18" spans="1:11" x14ac:dyDescent="0.3">
      <c r="A18">
        <v>17</v>
      </c>
      <c r="B18" t="str">
        <f ca="1">INDEX(Users!$A$2:$A$10,RANDBETWEEN(1,9))</f>
        <v>cc1236eb-23d2-42b5-ac7a-e21886a91d3d</v>
      </c>
      <c r="C18" t="str">
        <f ca="1">INDEX(Users!$A$2:$A$10,RANDBETWEEN(1,9))</f>
        <v>5626de9b-b867-4d6c-ae48-873dd7341d17</v>
      </c>
      <c r="D18">
        <f t="shared" ca="1" si="1"/>
        <v>3</v>
      </c>
      <c r="E18">
        <f t="shared" ca="1" si="2"/>
        <v>2</v>
      </c>
      <c r="F18">
        <f t="shared" ca="1" si="3"/>
        <v>2</v>
      </c>
      <c r="G18">
        <f t="shared" ca="1" si="4"/>
        <v>4</v>
      </c>
      <c r="H18" t="s">
        <v>102</v>
      </c>
      <c r="I18" s="1">
        <f t="shared" ca="1" si="5"/>
        <v>42594</v>
      </c>
      <c r="J18" s="1">
        <f t="shared" ca="1" si="5"/>
        <v>42594</v>
      </c>
      <c r="K18" t="str">
        <f t="shared" ca="1" si="0"/>
        <v>new Ticket() { Id = 17, SubmitterId = "cc1236eb-23d2-42b5-ac7a-e21886a91d3d", AssignedId = "5626de9b-b867-4d6c-ae48-873dd7341d17", ProjectId = 3, PriorityId = 2, TicketTypeId = 2, StatusId = 4, Description = "Ticket 17", CreateDate = Date1, UpdatedDate = Date1 },</v>
      </c>
    </row>
    <row r="19" spans="1:11" x14ac:dyDescent="0.3">
      <c r="A19">
        <v>18</v>
      </c>
      <c r="B19" t="str">
        <f ca="1">INDEX(Users!$A$2:$A$10,RANDBETWEEN(1,9))</f>
        <v>23d93cac-62b3-4325-bb44-fea987295075</v>
      </c>
      <c r="C19" t="str">
        <f ca="1">INDEX(Users!$A$2:$A$10,RANDBETWEEN(1,9))</f>
        <v>23d93cac-62b3-4325-bb44-fea987295075</v>
      </c>
      <c r="D19">
        <f t="shared" ca="1" si="1"/>
        <v>1</v>
      </c>
      <c r="E19">
        <f t="shared" ca="1" si="2"/>
        <v>3</v>
      </c>
      <c r="F19">
        <f t="shared" ca="1" si="3"/>
        <v>5</v>
      </c>
      <c r="G19">
        <f t="shared" ca="1" si="4"/>
        <v>1</v>
      </c>
      <c r="H19" t="s">
        <v>103</v>
      </c>
      <c r="I19" s="1">
        <f t="shared" ca="1" si="5"/>
        <v>42594</v>
      </c>
      <c r="J19" s="1">
        <f t="shared" ca="1" si="5"/>
        <v>42594</v>
      </c>
      <c r="K19" t="str">
        <f t="shared" ca="1" si="0"/>
        <v>new Ticket() { Id = 18, SubmitterId = "23d93cac-62b3-4325-bb44-fea987295075", AssignedId = "23d93cac-62b3-4325-bb44-fea987295075", ProjectId = 1, PriorityId = 3, TicketTypeId = 5, StatusId = 1, Description = "Ticket 18", CreateDate = Date1, UpdatedDate = Date1 },</v>
      </c>
    </row>
    <row r="20" spans="1:11" x14ac:dyDescent="0.3">
      <c r="A20">
        <v>19</v>
      </c>
      <c r="B20" t="str">
        <f ca="1">INDEX(Users!$A$2:$A$10,RANDBETWEEN(1,9))</f>
        <v>5626de9b-b867-4d6c-ae48-873dd7341d17</v>
      </c>
      <c r="C20" t="str">
        <f ca="1">INDEX(Users!$A$2:$A$10,RANDBETWEEN(1,9))</f>
        <v>23d93cac-62b3-4325-bb44-fea987295075</v>
      </c>
      <c r="D20">
        <f t="shared" ca="1" si="1"/>
        <v>11</v>
      </c>
      <c r="E20">
        <f t="shared" ca="1" si="2"/>
        <v>1</v>
      </c>
      <c r="F20">
        <f t="shared" ca="1" si="3"/>
        <v>6</v>
      </c>
      <c r="G20">
        <f t="shared" ca="1" si="4"/>
        <v>5</v>
      </c>
      <c r="H20" t="s">
        <v>104</v>
      </c>
      <c r="I20" s="1">
        <f t="shared" ca="1" si="5"/>
        <v>42594</v>
      </c>
      <c r="J20" s="1">
        <f t="shared" ca="1" si="5"/>
        <v>42594</v>
      </c>
      <c r="K20" t="str">
        <f t="shared" ca="1" si="0"/>
        <v>new Ticket() { Id = 19, SubmitterId = "5626de9b-b867-4d6c-ae48-873dd7341d17", AssignedId = "23d93cac-62b3-4325-bb44-fea987295075", ProjectId = 11, PriorityId = 1, TicketTypeId = 6, StatusId = 5, Description = "Ticket 19", CreateDate = Date1, UpdatedDate = Date1 },</v>
      </c>
    </row>
    <row r="21" spans="1:11" x14ac:dyDescent="0.3">
      <c r="A21">
        <v>20</v>
      </c>
      <c r="B21" t="str">
        <f ca="1">INDEX(Users!$A$2:$A$10,RANDBETWEEN(1,9))</f>
        <v>23d93cac-62b3-4325-bb44-fea987295075</v>
      </c>
      <c r="C21" t="str">
        <f ca="1">INDEX(Users!$A$2:$A$10,RANDBETWEEN(1,9))</f>
        <v>5626de9b-b867-4d6c-ae48-873dd7341d17</v>
      </c>
      <c r="D21">
        <f t="shared" ca="1" si="1"/>
        <v>9</v>
      </c>
      <c r="E21">
        <f t="shared" ca="1" si="2"/>
        <v>4</v>
      </c>
      <c r="F21">
        <f t="shared" ca="1" si="3"/>
        <v>7</v>
      </c>
      <c r="G21">
        <f t="shared" ca="1" si="4"/>
        <v>5</v>
      </c>
      <c r="H21" t="s">
        <v>105</v>
      </c>
      <c r="I21" s="1">
        <f t="shared" ca="1" si="5"/>
        <v>42594</v>
      </c>
      <c r="J21" s="1">
        <f t="shared" ca="1" si="5"/>
        <v>42594</v>
      </c>
      <c r="K21" t="str">
        <f t="shared" ca="1" si="0"/>
        <v>new Ticket() { Id = 20, SubmitterId = "23d93cac-62b3-4325-bb44-fea987295075", AssignedId = "5626de9b-b867-4d6c-ae48-873dd7341d17", ProjectId = 9, PriorityId = 4, TicketTypeId = 7, StatusId = 5, Description = "Ticket 20", CreateDate = Date1, UpdatedDate = Date1 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D4" sqref="D4:D7"/>
    </sheetView>
  </sheetViews>
  <sheetFormatPr defaultRowHeight="14.4" x14ac:dyDescent="0.3"/>
  <cols>
    <col min="4" max="4" width="40.88671875" bestFit="1" customWidth="1"/>
    <col min="5" max="5" width="6.109375" customWidth="1"/>
    <col min="8" max="8" width="14.109375" bestFit="1" customWidth="1"/>
    <col min="9" max="9" width="46.33203125" bestFit="1" customWidth="1"/>
    <col min="13" max="13" width="20" bestFit="1" customWidth="1"/>
    <col min="14" max="14" width="49.44140625" bestFit="1" customWidth="1"/>
  </cols>
  <sheetData>
    <row r="1" spans="1:18" x14ac:dyDescent="0.3">
      <c r="A1" t="s">
        <v>61</v>
      </c>
      <c r="F1" t="s">
        <v>64</v>
      </c>
      <c r="K1" t="s">
        <v>65</v>
      </c>
      <c r="R1" t="s">
        <v>85</v>
      </c>
    </row>
    <row r="3" spans="1:18" x14ac:dyDescent="0.3">
      <c r="A3" t="s">
        <v>62</v>
      </c>
      <c r="B3" t="s">
        <v>63</v>
      </c>
      <c r="F3" t="s">
        <v>62</v>
      </c>
      <c r="G3" t="s">
        <v>63</v>
      </c>
      <c r="H3" t="s">
        <v>83</v>
      </c>
      <c r="I3" t="s">
        <v>84</v>
      </c>
      <c r="K3" t="s">
        <v>62</v>
      </c>
      <c r="L3" t="s">
        <v>63</v>
      </c>
      <c r="M3" t="s">
        <v>83</v>
      </c>
      <c r="N3" t="s">
        <v>84</v>
      </c>
    </row>
    <row r="4" spans="1:18" x14ac:dyDescent="0.3">
      <c r="A4">
        <v>1</v>
      </c>
      <c r="B4" t="s">
        <v>66</v>
      </c>
      <c r="C4" t="str">
        <f>"('"&amp;A4&amp;"','"&amp;B4&amp;"'),"</f>
        <v>('1','Low'),</v>
      </c>
      <c r="D4" t="str">
        <f>"new Priority() { Id ="&amp;A4&amp;", PriorityLevel = "&amp;quote&amp;B4&amp;quote&amp;" },"</f>
        <v>new Priority() { Id =1, PriorityLevel = "Low" },</v>
      </c>
      <c r="F4">
        <v>1</v>
      </c>
      <c r="G4" t="s">
        <v>70</v>
      </c>
      <c r="H4" t="str">
        <f>"('"&amp;F4&amp;"','"&amp;G4&amp;"'),"</f>
        <v>('1','Created'),</v>
      </c>
      <c r="I4" t="str">
        <f>"new Status() { Id ="&amp;F4&amp;", StatusDescription = "&amp;quote&amp;G4&amp;quote&amp;" },"</f>
        <v>new Status() { Id =1, StatusDescription = "Created" },</v>
      </c>
      <c r="K4">
        <v>1</v>
      </c>
      <c r="L4" t="s">
        <v>75</v>
      </c>
      <c r="M4" t="str">
        <f>"('"&amp;K4&amp;"','"&amp;L4&amp;"'),"</f>
        <v>('1','Feature Requests'),</v>
      </c>
      <c r="N4" t="str">
        <f t="shared" ref="N4:N11" si="0">"new TicketType() { Id ="&amp;K4&amp;", TypeDescription = "&amp;quote&amp;L4&amp;quote&amp;" },"</f>
        <v>new TicketType() { Id =1, TypeDescription = "Feature Requests" },</v>
      </c>
    </row>
    <row r="5" spans="1:18" x14ac:dyDescent="0.3">
      <c r="A5">
        <v>2</v>
      </c>
      <c r="B5" t="s">
        <v>67</v>
      </c>
      <c r="C5" t="str">
        <f t="shared" ref="C5:C7" si="1">"('"&amp;A5&amp;"','"&amp;B5&amp;"'),"</f>
        <v>('2','Medium'),</v>
      </c>
      <c r="D5" t="str">
        <f>"new Priority() { Id ="&amp;A5&amp;", PriorityLevel = "&amp;quote&amp;B5&amp;quote&amp;" },"</f>
        <v>new Priority() { Id =2, PriorityLevel = "Medium" },</v>
      </c>
      <c r="F5">
        <v>2</v>
      </c>
      <c r="G5" t="s">
        <v>71</v>
      </c>
      <c r="H5" t="str">
        <f t="shared" ref="H5:H8" si="2">"('"&amp;F5&amp;"','"&amp;G5&amp;"'),"</f>
        <v>('2','Assigned'),</v>
      </c>
      <c r="I5" t="str">
        <f>"new Status() { Id ="&amp;F5&amp;", StatusDescription = "&amp;quote&amp;G5&amp;quote&amp;" },"</f>
        <v>new Status() { Id =2, StatusDescription = "Assigned" },</v>
      </c>
      <c r="K5">
        <v>2</v>
      </c>
      <c r="L5" t="s">
        <v>76</v>
      </c>
      <c r="M5" t="str">
        <f t="shared" ref="M5:M11" si="3">"('"&amp;K5&amp;"','"&amp;L5&amp;"'),"</f>
        <v>('2','Stories'),</v>
      </c>
      <c r="N5" t="str">
        <f t="shared" si="0"/>
        <v>new TicketType() { Id =2, TypeDescription = "Stories" },</v>
      </c>
    </row>
    <row r="6" spans="1:18" x14ac:dyDescent="0.3">
      <c r="A6">
        <v>3</v>
      </c>
      <c r="B6" t="s">
        <v>68</v>
      </c>
      <c r="C6" t="str">
        <f t="shared" si="1"/>
        <v>('3','High'),</v>
      </c>
      <c r="D6" t="str">
        <f>"new Priority() { Id ="&amp;A6&amp;", PriorityLevel = "&amp;quote&amp;B6&amp;quote&amp;" },"</f>
        <v>new Priority() { Id =3, PriorityLevel = "High" },</v>
      </c>
      <c r="F6">
        <v>3</v>
      </c>
      <c r="G6" t="s">
        <v>72</v>
      </c>
      <c r="H6" t="str">
        <f t="shared" si="2"/>
        <v>('3','In Process'),</v>
      </c>
      <c r="I6" t="str">
        <f>"new Status() { Id ="&amp;F6&amp;", StatusDescription = "&amp;quote&amp;G6&amp;quote&amp;" },"</f>
        <v>new Status() { Id =3, StatusDescription = "In Process" },</v>
      </c>
      <c r="K6">
        <v>3</v>
      </c>
      <c r="L6" t="s">
        <v>77</v>
      </c>
      <c r="M6" t="str">
        <f t="shared" si="3"/>
        <v>('3','Access Requests'),</v>
      </c>
      <c r="N6" t="str">
        <f t="shared" si="0"/>
        <v>new TicketType() { Id =3, TypeDescription = "Access Requests" },</v>
      </c>
    </row>
    <row r="7" spans="1:18" x14ac:dyDescent="0.3">
      <c r="A7">
        <v>4</v>
      </c>
      <c r="B7" t="s">
        <v>69</v>
      </c>
      <c r="C7" t="str">
        <f t="shared" si="1"/>
        <v>('4','Urgent'),</v>
      </c>
      <c r="D7" t="str">
        <f>"new Priority() { Id ="&amp;A7&amp;", PriorityLevel = "&amp;quote&amp;B7&amp;quote&amp;" },"</f>
        <v>new Priority() { Id =4, PriorityLevel = "Urgent" },</v>
      </c>
      <c r="F7">
        <v>4</v>
      </c>
      <c r="G7" t="s">
        <v>73</v>
      </c>
      <c r="H7" t="str">
        <f t="shared" si="2"/>
        <v>('4','Review'),</v>
      </c>
      <c r="I7" t="str">
        <f>"new Status() { Id ="&amp;F7&amp;", StatusDescription = "&amp;quote&amp;G7&amp;quote&amp;" },"</f>
        <v>new Status() { Id =4, StatusDescription = "Review" },</v>
      </c>
      <c r="K7">
        <v>4</v>
      </c>
      <c r="L7" t="s">
        <v>78</v>
      </c>
      <c r="M7" t="str">
        <f t="shared" si="3"/>
        <v>('4','Undetermined'),</v>
      </c>
      <c r="N7" t="str">
        <f t="shared" si="0"/>
        <v>new TicketType() { Id =4, TypeDescription = "Undetermined" },</v>
      </c>
    </row>
    <row r="8" spans="1:18" x14ac:dyDescent="0.3">
      <c r="F8">
        <v>5</v>
      </c>
      <c r="G8" t="s">
        <v>74</v>
      </c>
      <c r="H8" t="str">
        <f t="shared" si="2"/>
        <v>('5','Resolved'),</v>
      </c>
      <c r="I8" t="str">
        <f>"new Status() { Id ="&amp;F8&amp;", StatusDescription = "&amp;quote&amp;G8&amp;quote&amp;" },"</f>
        <v>new Status() { Id =5, StatusDescription = "Resolved" },</v>
      </c>
      <c r="K8">
        <v>5</v>
      </c>
      <c r="L8" t="s">
        <v>79</v>
      </c>
      <c r="M8" t="str">
        <f t="shared" si="3"/>
        <v>('5','Computer'),</v>
      </c>
      <c r="N8" t="str">
        <f t="shared" si="0"/>
        <v>new TicketType() { Id =5, TypeDescription = "Computer" },</v>
      </c>
    </row>
    <row r="9" spans="1:18" x14ac:dyDescent="0.3">
      <c r="K9">
        <v>6</v>
      </c>
      <c r="L9" t="s">
        <v>80</v>
      </c>
      <c r="M9" t="str">
        <f t="shared" si="3"/>
        <v>('6','Printer'),</v>
      </c>
      <c r="N9" t="str">
        <f t="shared" si="0"/>
        <v>new TicketType() { Id =6, TypeDescription = "Printer" },</v>
      </c>
    </row>
    <row r="10" spans="1:18" x14ac:dyDescent="0.3">
      <c r="K10">
        <v>7</v>
      </c>
      <c r="L10" t="s">
        <v>81</v>
      </c>
      <c r="M10" t="str">
        <f t="shared" si="3"/>
        <v>('7','Display'),</v>
      </c>
      <c r="N10" t="str">
        <f t="shared" si="0"/>
        <v>new TicketType() { Id =7, TypeDescription = "Display" },</v>
      </c>
    </row>
    <row r="11" spans="1:18" x14ac:dyDescent="0.3">
      <c r="K11">
        <v>8</v>
      </c>
      <c r="L11" t="s">
        <v>82</v>
      </c>
      <c r="M11" t="str">
        <f t="shared" si="3"/>
        <v>('8','Phone'),</v>
      </c>
      <c r="N11" t="str">
        <f t="shared" si="0"/>
        <v>new TicketType() { Id =8, TypeDescription = "Phone" 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A7" sqref="A7"/>
    </sheetView>
  </sheetViews>
  <sheetFormatPr defaultRowHeight="14.4" x14ac:dyDescent="0.3"/>
  <cols>
    <col min="1" max="1" width="36.109375" bestFit="1" customWidth="1"/>
  </cols>
  <sheetData>
    <row r="1" spans="1:15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3">
      <c r="A2" t="s">
        <v>106</v>
      </c>
      <c r="B2" t="s">
        <v>50</v>
      </c>
      <c r="C2" t="s">
        <v>51</v>
      </c>
      <c r="D2" t="s">
        <v>52</v>
      </c>
      <c r="E2" t="s">
        <v>53</v>
      </c>
      <c r="F2">
        <v>0</v>
      </c>
      <c r="G2" t="s">
        <v>107</v>
      </c>
      <c r="H2" t="s">
        <v>108</v>
      </c>
      <c r="I2" t="s">
        <v>45</v>
      </c>
      <c r="J2">
        <v>0</v>
      </c>
      <c r="K2">
        <v>0</v>
      </c>
      <c r="L2" t="s">
        <v>45</v>
      </c>
      <c r="M2">
        <v>0</v>
      </c>
      <c r="N2">
        <v>0</v>
      </c>
      <c r="O2" t="s">
        <v>53</v>
      </c>
    </row>
    <row r="3" spans="1:15" x14ac:dyDescent="0.3">
      <c r="A3" t="s">
        <v>109</v>
      </c>
      <c r="B3" t="s">
        <v>110</v>
      </c>
      <c r="C3" t="s">
        <v>111</v>
      </c>
      <c r="D3" t="s">
        <v>112</v>
      </c>
      <c r="E3" t="s">
        <v>113</v>
      </c>
      <c r="F3">
        <v>0</v>
      </c>
      <c r="G3" t="s">
        <v>114</v>
      </c>
      <c r="H3" t="s">
        <v>115</v>
      </c>
      <c r="I3" t="s">
        <v>45</v>
      </c>
      <c r="J3">
        <v>0</v>
      </c>
      <c r="K3">
        <v>0</v>
      </c>
      <c r="L3" t="s">
        <v>45</v>
      </c>
      <c r="M3">
        <v>1</v>
      </c>
      <c r="N3">
        <v>0</v>
      </c>
      <c r="O3" t="s">
        <v>113</v>
      </c>
    </row>
    <row r="4" spans="1:15" x14ac:dyDescent="0.3">
      <c r="A4" t="s">
        <v>116</v>
      </c>
      <c r="B4" t="s">
        <v>117</v>
      </c>
      <c r="C4" t="s">
        <v>118</v>
      </c>
      <c r="D4" t="s">
        <v>119</v>
      </c>
      <c r="E4" t="s">
        <v>120</v>
      </c>
      <c r="F4">
        <v>0</v>
      </c>
      <c r="G4" t="s">
        <v>121</v>
      </c>
      <c r="H4" t="s">
        <v>122</v>
      </c>
      <c r="I4" t="s">
        <v>45</v>
      </c>
      <c r="J4">
        <v>0</v>
      </c>
      <c r="K4">
        <v>0</v>
      </c>
      <c r="L4" t="s">
        <v>45</v>
      </c>
      <c r="M4">
        <v>1</v>
      </c>
      <c r="N4">
        <v>0</v>
      </c>
      <c r="O4" t="s">
        <v>120</v>
      </c>
    </row>
    <row r="5" spans="1:15" x14ac:dyDescent="0.3">
      <c r="A5" t="s">
        <v>123</v>
      </c>
      <c r="B5" t="s">
        <v>46</v>
      </c>
      <c r="C5" t="s">
        <v>47</v>
      </c>
      <c r="D5" t="s">
        <v>48</v>
      </c>
      <c r="E5" t="s">
        <v>49</v>
      </c>
      <c r="F5">
        <v>0</v>
      </c>
      <c r="G5" t="s">
        <v>124</v>
      </c>
      <c r="H5" t="s">
        <v>125</v>
      </c>
      <c r="I5" t="s">
        <v>45</v>
      </c>
      <c r="J5">
        <v>0</v>
      </c>
      <c r="K5">
        <v>0</v>
      </c>
      <c r="L5" t="s">
        <v>45</v>
      </c>
      <c r="M5">
        <v>1</v>
      </c>
      <c r="N5">
        <v>0</v>
      </c>
      <c r="O5" t="s">
        <v>49</v>
      </c>
    </row>
    <row r="6" spans="1:15" x14ac:dyDescent="0.3">
      <c r="A6" t="s">
        <v>126</v>
      </c>
      <c r="B6" t="s">
        <v>54</v>
      </c>
      <c r="C6" t="s">
        <v>127</v>
      </c>
      <c r="D6" t="s">
        <v>128</v>
      </c>
      <c r="E6" t="s">
        <v>129</v>
      </c>
      <c r="F6">
        <v>0</v>
      </c>
      <c r="G6" t="s">
        <v>130</v>
      </c>
      <c r="H6" t="s">
        <v>131</v>
      </c>
      <c r="I6" t="s">
        <v>45</v>
      </c>
      <c r="J6">
        <v>0</v>
      </c>
      <c r="K6">
        <v>0</v>
      </c>
      <c r="L6" t="s">
        <v>45</v>
      </c>
      <c r="M6">
        <v>1</v>
      </c>
      <c r="N6">
        <v>0</v>
      </c>
      <c r="O6" t="s">
        <v>129</v>
      </c>
    </row>
    <row r="7" spans="1:15" x14ac:dyDescent="0.3">
      <c r="A7" t="s">
        <v>132</v>
      </c>
      <c r="B7" t="s">
        <v>41</v>
      </c>
      <c r="C7" t="s">
        <v>42</v>
      </c>
      <c r="D7" t="s">
        <v>43</v>
      </c>
      <c r="E7" t="s">
        <v>44</v>
      </c>
      <c r="F7">
        <v>0</v>
      </c>
      <c r="G7" t="s">
        <v>133</v>
      </c>
      <c r="H7" t="s">
        <v>134</v>
      </c>
      <c r="I7" t="s">
        <v>45</v>
      </c>
      <c r="J7">
        <v>0</v>
      </c>
      <c r="K7">
        <v>0</v>
      </c>
      <c r="L7" t="s">
        <v>45</v>
      </c>
      <c r="M7">
        <v>0</v>
      </c>
      <c r="N7">
        <v>0</v>
      </c>
      <c r="O7" t="s">
        <v>44</v>
      </c>
    </row>
    <row r="8" spans="1:15" x14ac:dyDescent="0.3">
      <c r="A8" t="s">
        <v>135</v>
      </c>
      <c r="B8" t="s">
        <v>55</v>
      </c>
      <c r="C8" t="s">
        <v>56</v>
      </c>
      <c r="D8" t="s">
        <v>57</v>
      </c>
      <c r="E8" t="s">
        <v>136</v>
      </c>
      <c r="F8">
        <v>0</v>
      </c>
      <c r="G8" t="s">
        <v>137</v>
      </c>
      <c r="H8" t="s">
        <v>138</v>
      </c>
      <c r="I8" t="s">
        <v>45</v>
      </c>
      <c r="J8">
        <v>0</v>
      </c>
      <c r="K8">
        <v>0</v>
      </c>
      <c r="L8" t="s">
        <v>45</v>
      </c>
      <c r="M8">
        <v>1</v>
      </c>
      <c r="N8">
        <v>0</v>
      </c>
      <c r="O8" t="s">
        <v>136</v>
      </c>
    </row>
    <row r="9" spans="1:15" x14ac:dyDescent="0.3">
      <c r="A9" t="s">
        <v>139</v>
      </c>
      <c r="B9" t="s">
        <v>140</v>
      </c>
      <c r="C9" t="s">
        <v>141</v>
      </c>
      <c r="D9" t="s">
        <v>142</v>
      </c>
      <c r="E9" t="s">
        <v>143</v>
      </c>
      <c r="F9">
        <v>0</v>
      </c>
      <c r="G9" t="s">
        <v>144</v>
      </c>
      <c r="H9" t="s">
        <v>145</v>
      </c>
      <c r="I9" t="s">
        <v>45</v>
      </c>
      <c r="J9">
        <v>0</v>
      </c>
      <c r="K9">
        <v>0</v>
      </c>
      <c r="L9" t="s">
        <v>45</v>
      </c>
      <c r="M9">
        <v>1</v>
      </c>
      <c r="N9">
        <v>0</v>
      </c>
      <c r="O9" t="s">
        <v>143</v>
      </c>
    </row>
    <row r="10" spans="1:15" x14ac:dyDescent="0.3">
      <c r="A10" t="s">
        <v>146</v>
      </c>
      <c r="B10" t="s">
        <v>147</v>
      </c>
      <c r="C10" t="s">
        <v>148</v>
      </c>
      <c r="D10" t="s">
        <v>149</v>
      </c>
      <c r="E10" t="s">
        <v>150</v>
      </c>
      <c r="F10">
        <v>0</v>
      </c>
      <c r="G10" t="s">
        <v>151</v>
      </c>
      <c r="H10" t="s">
        <v>152</v>
      </c>
      <c r="I10" t="s">
        <v>45</v>
      </c>
      <c r="J10">
        <v>0</v>
      </c>
      <c r="K10">
        <v>0</v>
      </c>
      <c r="L10" t="s">
        <v>45</v>
      </c>
      <c r="M10">
        <v>1</v>
      </c>
      <c r="N10">
        <v>0</v>
      </c>
      <c r="O10" t="s">
        <v>150</v>
      </c>
    </row>
    <row r="11" spans="1:15" x14ac:dyDescent="0.3">
      <c r="A11" t="s">
        <v>153</v>
      </c>
      <c r="B11" t="s">
        <v>58</v>
      </c>
      <c r="C11" t="s">
        <v>59</v>
      </c>
      <c r="D11" t="s">
        <v>60</v>
      </c>
      <c r="E11" t="s">
        <v>154</v>
      </c>
      <c r="F11">
        <v>0</v>
      </c>
      <c r="G11" t="s">
        <v>155</v>
      </c>
      <c r="H11" t="s">
        <v>156</v>
      </c>
      <c r="I11" t="s">
        <v>45</v>
      </c>
      <c r="J11">
        <v>0</v>
      </c>
      <c r="K11">
        <v>0</v>
      </c>
      <c r="L11" t="s">
        <v>45</v>
      </c>
      <c r="M11">
        <v>1</v>
      </c>
      <c r="N11">
        <v>0</v>
      </c>
      <c r="O1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Projects</vt:lpstr>
      <vt:lpstr>Tickets</vt:lpstr>
      <vt:lpstr>Other Tables</vt:lpstr>
      <vt:lpstr>Users</vt:lpstr>
      <vt:lpstr>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Rowan</dc:creator>
  <cp:lastModifiedBy>Aaron Rowan</cp:lastModifiedBy>
  <dcterms:created xsi:type="dcterms:W3CDTF">2016-08-12T14:12:41Z</dcterms:created>
  <dcterms:modified xsi:type="dcterms:W3CDTF">2016-08-12T20:49:14Z</dcterms:modified>
</cp:coreProperties>
</file>