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greystar365.sharepoint.com/sites/Prop-610West-mn610wes-Accounting/Shared Documents/Accounting/2026/07-July/"/>
    </mc:Choice>
  </mc:AlternateContent>
  <xr:revisionPtr revIDLastSave="1" documentId="8_{474CD336-E46D-4CD3-879D-AD0732B8A76E}" xr6:coauthVersionLast="47" xr6:coauthVersionMax="47" xr10:uidLastSave="{3D9E7054-9E7C-4108-9D70-C44575904FEF}"/>
  <bookViews>
    <workbookView xWindow="-19310" yWindow="980" windowWidth="19420" windowHeight="10300" activeTab="1" xr2:uid="{E24B3735-C750-44EA-B128-A8607E63FB8D}"/>
  </bookViews>
  <sheets>
    <sheet name="Instructions" sheetId="2" r:id="rId1"/>
    <sheet name="Calculation" sheetId="7" r:id="rId2"/>
    <sheet name="Yardi Report" sheetId="4" r:id="rId3"/>
    <sheet name="NonResReceipts" sheetId="10" r:id="rId4"/>
    <sheet name="Late Fees" sheetId="6" r:id="rId5"/>
    <sheet name="Retail" sheetId="5" r:id="rId6"/>
    <sheet name="Hidden" sheetId="8" state="hidden" r:id="rId7"/>
    <sheet name="Annual" sheetId="9" r:id="rId8"/>
  </sheets>
  <definedNames>
    <definedName name="_xlnm.Print_Area" localSheetId="7">Annual!$C$1:$D$128</definedName>
    <definedName name="_xlnm.Print_Area" localSheetId="1">Calculation!$A$1:$I$135</definedName>
    <definedName name="_xlnm.Print_Titles" localSheetId="7">Annual!$1:$6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5" i="4" l="1"/>
  <c r="H45" i="4"/>
  <c r="G45" i="4"/>
  <c r="F45"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I12" i="4"/>
  <c r="I11" i="4"/>
  <c r="I10" i="4"/>
  <c r="I9" i="4"/>
  <c r="I8" i="4"/>
  <c r="I7" i="4"/>
  <c r="D101" i="9" l="1"/>
  <c r="D102" i="9"/>
  <c r="C101" i="9"/>
  <c r="D126" i="9"/>
  <c r="D128" i="9"/>
  <c r="D105" i="9"/>
  <c r="D109" i="9"/>
  <c r="C15" i="7" l="1"/>
  <c r="Q96" i="7" l="1" a="1"/>
  <c r="Q96" i="7" s="1"/>
  <c r="I29" i="7" l="1"/>
  <c r="I25" i="7"/>
  <c r="I20" i="7"/>
  <c r="I16" i="7"/>
  <c r="I13" i="7"/>
  <c r="I9" i="7"/>
  <c r="I28" i="7"/>
  <c r="I26" i="7"/>
  <c r="I21" i="7"/>
  <c r="I32" i="7"/>
  <c r="I8" i="7"/>
  <c r="I30" i="7"/>
  <c r="I19" i="7"/>
  <c r="I11" i="7"/>
  <c r="L96" i="7" a="1"/>
  <c r="L96" i="7" s="1"/>
  <c r="I10" i="7"/>
  <c r="I12" i="7"/>
  <c r="I14" i="7"/>
  <c r="I15" i="7"/>
  <c r="I17" i="7"/>
  <c r="I18" i="7"/>
  <c r="I22" i="7"/>
  <c r="I23" i="7"/>
  <c r="I24" i="7"/>
  <c r="I27" i="7"/>
  <c r="I31"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AD2" i="7"/>
  <c r="AD3" i="7"/>
  <c r="AD4" i="7"/>
  <c r="AD5" i="7"/>
  <c r="AD6" i="7"/>
  <c r="AD7" i="7"/>
  <c r="AD8" i="7"/>
  <c r="AD9" i="7"/>
  <c r="AD10" i="7"/>
  <c r="AD11" i="7"/>
  <c r="AD12" i="7"/>
  <c r="AD13" i="7"/>
  <c r="AD14" i="7"/>
  <c r="AD15" i="7"/>
  <c r="AD16" i="7"/>
  <c r="AD17" i="7"/>
  <c r="AD18" i="7"/>
  <c r="AD19" i="7"/>
  <c r="AD20" i="7"/>
  <c r="AD21" i="7"/>
  <c r="AD22" i="7"/>
  <c r="AD23" i="7"/>
  <c r="AD24" i="7"/>
  <c r="AD25" i="7"/>
  <c r="AD26" i="7"/>
  <c r="AD27" i="7"/>
  <c r="AD28" i="7"/>
  <c r="AD29" i="7"/>
  <c r="AD30" i="7"/>
  <c r="AD31" i="7"/>
  <c r="AD32" i="7"/>
  <c r="AD33" i="7"/>
  <c r="AD34" i="7"/>
  <c r="AD35" i="7"/>
  <c r="AD36" i="7"/>
  <c r="AD37" i="7"/>
  <c r="AD38" i="7"/>
  <c r="AD39" i="7"/>
  <c r="AD40" i="7"/>
  <c r="AD41" i="7"/>
  <c r="AD42" i="7"/>
  <c r="AD43" i="7"/>
  <c r="AD44" i="7"/>
  <c r="AD45" i="7"/>
  <c r="AD46" i="7"/>
  <c r="AD47" i="7"/>
  <c r="AD48" i="7"/>
  <c r="AD49" i="7"/>
  <c r="AD50" i="7"/>
  <c r="AD51" i="7"/>
  <c r="AD52" i="7"/>
  <c r="AD53" i="7"/>
  <c r="AD54" i="7"/>
  <c r="AD55" i="7"/>
  <c r="AD56" i="7"/>
  <c r="AD57" i="7"/>
  <c r="AD58" i="7"/>
  <c r="AD59" i="7"/>
  <c r="AD60" i="7"/>
  <c r="AD61" i="7"/>
  <c r="AD62" i="7"/>
  <c r="AD63" i="7"/>
  <c r="AD64" i="7"/>
  <c r="AD65" i="7"/>
  <c r="AD66" i="7"/>
  <c r="AD67" i="7"/>
  <c r="AD68" i="7"/>
  <c r="AD69" i="7"/>
  <c r="AD70" i="7"/>
  <c r="AD71" i="7"/>
  <c r="AD72" i="7"/>
  <c r="AD73" i="7"/>
  <c r="AD74" i="7"/>
  <c r="AD75" i="7"/>
  <c r="AD76" i="7"/>
  <c r="AD77" i="7"/>
  <c r="AD78" i="7"/>
  <c r="AD79" i="7"/>
  <c r="AD80" i="7"/>
  <c r="AD81" i="7"/>
  <c r="AD82" i="7"/>
  <c r="AD83" i="7"/>
  <c r="AD1" i="7"/>
  <c r="D85"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W103" i="7" l="1"/>
  <c r="W108" i="7"/>
  <c r="I7" i="7"/>
  <c r="I83"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44" i="7"/>
  <c r="L45" i="7"/>
  <c r="L46" i="7"/>
  <c r="AT4" i="7"/>
  <c r="AT3" i="7"/>
  <c r="AT2" i="7"/>
  <c r="AS4" i="7"/>
  <c r="AS3" i="7"/>
  <c r="AS2" i="7"/>
  <c r="AP2" i="7"/>
  <c r="AP5" i="7"/>
  <c r="AP4" i="7" a="1"/>
  <c r="AP4" i="7" s="1"/>
  <c r="H76" i="7" l="1"/>
  <c r="C76" i="9"/>
  <c r="H59" i="7"/>
  <c r="C59" i="9"/>
  <c r="H58" i="7"/>
  <c r="C58" i="9"/>
  <c r="H50" i="7"/>
  <c r="C50" i="9"/>
  <c r="H44" i="7"/>
  <c r="C44" i="9"/>
  <c r="H67" i="7"/>
  <c r="C67" i="9"/>
  <c r="H81" i="7"/>
  <c r="C81" i="9"/>
  <c r="H57" i="7"/>
  <c r="C57" i="9"/>
  <c r="H49" i="7"/>
  <c r="C49" i="9"/>
  <c r="H68" i="7"/>
  <c r="C68" i="9"/>
  <c r="H75" i="7"/>
  <c r="C75" i="9"/>
  <c r="H74" i="7"/>
  <c r="C74" i="9"/>
  <c r="H72" i="7"/>
  <c r="C72" i="9"/>
  <c r="H56" i="7"/>
  <c r="C56" i="9"/>
  <c r="H48" i="7"/>
  <c r="C48" i="9"/>
  <c r="H60" i="7"/>
  <c r="C60" i="9"/>
  <c r="H83" i="7"/>
  <c r="C83" i="9"/>
  <c r="H66" i="7"/>
  <c r="C66" i="9"/>
  <c r="H80" i="7"/>
  <c r="C80" i="9"/>
  <c r="H79" i="7"/>
  <c r="C79" i="9"/>
  <c r="H63" i="7"/>
  <c r="C63" i="9"/>
  <c r="H47" i="7"/>
  <c r="C47" i="9"/>
  <c r="H52" i="7"/>
  <c r="C52" i="9"/>
  <c r="H82" i="7"/>
  <c r="C82" i="9"/>
  <c r="H65" i="7"/>
  <c r="C65" i="9"/>
  <c r="H71" i="7"/>
  <c r="C71" i="9"/>
  <c r="H46" i="7"/>
  <c r="C46" i="9"/>
  <c r="H54" i="7"/>
  <c r="C54" i="9"/>
  <c r="H51" i="7"/>
  <c r="C51" i="9"/>
  <c r="H73" i="7"/>
  <c r="C73" i="9"/>
  <c r="H64" i="7"/>
  <c r="C64" i="9"/>
  <c r="H55" i="7"/>
  <c r="C55" i="9"/>
  <c r="H78" i="7"/>
  <c r="C78" i="9"/>
  <c r="H70" i="7"/>
  <c r="C70" i="9"/>
  <c r="H62" i="7"/>
  <c r="C62" i="9"/>
  <c r="H45" i="7"/>
  <c r="C45" i="9"/>
  <c r="H77" i="7"/>
  <c r="C77" i="9"/>
  <c r="H69" i="7"/>
  <c r="C69" i="9"/>
  <c r="H61" i="7"/>
  <c r="C61" i="9"/>
  <c r="H53" i="7"/>
  <c r="C53" i="9"/>
  <c r="I114" i="7"/>
  <c r="I115" i="7"/>
  <c r="I116" i="7"/>
  <c r="AP6" i="7"/>
  <c r="AP8" i="7" s="1"/>
  <c r="I113" i="7" s="1"/>
  <c r="I118" i="7" l="1"/>
  <c r="C90" i="9"/>
  <c r="C91" i="9"/>
  <c r="C92" i="9"/>
  <c r="C93" i="9"/>
  <c r="C94" i="9"/>
  <c r="C95" i="9"/>
  <c r="C4" i="9" l="1"/>
  <c r="L8" i="7" l="1"/>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7" i="7"/>
  <c r="H7" i="7" s="1"/>
  <c r="AF1" i="7" a="1"/>
  <c r="AF1" i="7" s="1"/>
  <c r="H38" i="7" l="1"/>
  <c r="C38" i="9"/>
  <c r="H37" i="7"/>
  <c r="C37" i="9"/>
  <c r="H29" i="7"/>
  <c r="C29" i="9"/>
  <c r="H21" i="7"/>
  <c r="C21" i="9"/>
  <c r="H13" i="7"/>
  <c r="C13" i="9"/>
  <c r="H15" i="7"/>
  <c r="C15" i="9"/>
  <c r="H12" i="7"/>
  <c r="C12" i="9"/>
  <c r="H31" i="7"/>
  <c r="C31" i="9"/>
  <c r="H30" i="7"/>
  <c r="C30" i="9"/>
  <c r="H28" i="7"/>
  <c r="C28" i="9"/>
  <c r="H11" i="7"/>
  <c r="C11" i="9"/>
  <c r="H22" i="7"/>
  <c r="C22" i="9"/>
  <c r="H20" i="7"/>
  <c r="C20" i="9"/>
  <c r="H27" i="7"/>
  <c r="C27" i="9"/>
  <c r="H10" i="7"/>
  <c r="C10" i="9"/>
  <c r="H23" i="7"/>
  <c r="C23" i="9"/>
  <c r="H19" i="7"/>
  <c r="C19" i="9"/>
  <c r="H34" i="7"/>
  <c r="C34" i="9"/>
  <c r="H41" i="7"/>
  <c r="C41" i="9"/>
  <c r="H25" i="7"/>
  <c r="C25" i="9"/>
  <c r="H17" i="7"/>
  <c r="C17" i="9"/>
  <c r="H9" i="7"/>
  <c r="C9" i="9"/>
  <c r="H39" i="7"/>
  <c r="C39" i="9"/>
  <c r="H14" i="7"/>
  <c r="C14" i="9"/>
  <c r="H36" i="7"/>
  <c r="C36" i="9"/>
  <c r="H43" i="7"/>
  <c r="C43" i="9"/>
  <c r="H35" i="7"/>
  <c r="C35" i="9"/>
  <c r="H42" i="7"/>
  <c r="C42" i="9"/>
  <c r="H26" i="7"/>
  <c r="C26" i="9"/>
  <c r="H18" i="7"/>
  <c r="C18" i="9"/>
  <c r="H33" i="7"/>
  <c r="C33" i="9"/>
  <c r="H40" i="7"/>
  <c r="C40" i="9"/>
  <c r="H32" i="7"/>
  <c r="C32" i="9"/>
  <c r="H24" i="7"/>
  <c r="C24" i="9"/>
  <c r="H16" i="7"/>
  <c r="C16" i="9"/>
  <c r="H8" i="7"/>
  <c r="C8" i="9"/>
  <c r="C7" i="9"/>
  <c r="D124" i="9" l="1"/>
  <c r="D122" i="9"/>
  <c r="D120" i="9"/>
  <c r="D118" i="9"/>
  <c r="D117" i="9"/>
  <c r="D116" i="9"/>
  <c r="D115" i="9"/>
  <c r="D114" i="9"/>
  <c r="D113" i="9"/>
  <c r="D111" i="9"/>
  <c r="D107" i="9"/>
  <c r="D103" i="9"/>
  <c r="D100" i="9"/>
  <c r="D99" i="9"/>
  <c r="D98" i="9"/>
  <c r="D97" i="9"/>
  <c r="D96" i="9"/>
  <c r="D95" i="9"/>
  <c r="D94" i="9"/>
  <c r="D93" i="9"/>
  <c r="D92" i="9"/>
  <c r="D91" i="9"/>
  <c r="D90" i="9"/>
  <c r="D83" i="9"/>
  <c r="D82" i="9"/>
  <c r="D81" i="9"/>
  <c r="D80" i="9"/>
  <c r="D79" i="9"/>
  <c r="D78" i="9"/>
  <c r="D77" i="9"/>
  <c r="D76" i="9"/>
  <c r="D75" i="9"/>
  <c r="D74" i="9"/>
  <c r="D73" i="9"/>
  <c r="D72" i="9"/>
  <c r="D71" i="9"/>
  <c r="D70" i="9"/>
  <c r="D69" i="9"/>
  <c r="D68" i="9"/>
  <c r="D24" i="9"/>
  <c r="D23" i="9"/>
  <c r="D22" i="9"/>
  <c r="D21" i="9"/>
  <c r="D20" i="9"/>
  <c r="D19" i="9"/>
  <c r="D18" i="9"/>
  <c r="D17" i="9"/>
  <c r="D16" i="9"/>
  <c r="D15" i="9"/>
  <c r="D14" i="9"/>
  <c r="D13" i="9"/>
  <c r="D12" i="9"/>
  <c r="D11" i="9"/>
  <c r="D10" i="9"/>
  <c r="D9" i="9"/>
  <c r="D8" i="9"/>
  <c r="D7" i="9"/>
  <c r="C97" i="9"/>
  <c r="C98" i="9"/>
  <c r="C99" i="9"/>
  <c r="C100" i="9"/>
  <c r="C96" i="9"/>
  <c r="M122" i="7"/>
  <c r="I119" i="7" s="1"/>
  <c r="I120" i="7" s="1"/>
  <c r="L85" i="7" l="1"/>
  <c r="Q12000" i="6"/>
  <c r="O12000" i="6"/>
  <c r="Q11999" i="6"/>
  <c r="O11999" i="6"/>
  <c r="Q11998" i="6"/>
  <c r="O11998" i="6"/>
  <c r="Q11997" i="6"/>
  <c r="O11997" i="6"/>
  <c r="Q11996" i="6"/>
  <c r="O11996" i="6"/>
  <c r="Q11995" i="6"/>
  <c r="O11995" i="6"/>
  <c r="Q11994" i="6"/>
  <c r="O11994" i="6"/>
  <c r="Q11993" i="6"/>
  <c r="O11993" i="6"/>
  <c r="Q11992" i="6"/>
  <c r="O11992" i="6"/>
  <c r="Q11991" i="6"/>
  <c r="O11991" i="6"/>
  <c r="Q11990" i="6"/>
  <c r="O11990" i="6"/>
  <c r="Q11989" i="6"/>
  <c r="O11989" i="6"/>
  <c r="Q11988" i="6"/>
  <c r="O11988" i="6"/>
  <c r="Q11987" i="6"/>
  <c r="O11987" i="6"/>
  <c r="Q11986" i="6"/>
  <c r="O11986" i="6"/>
  <c r="Q11985" i="6"/>
  <c r="O11985" i="6"/>
  <c r="Q11984" i="6"/>
  <c r="O11984" i="6"/>
  <c r="Q11983" i="6"/>
  <c r="O11983" i="6"/>
  <c r="Q11982" i="6"/>
  <c r="O11982" i="6"/>
  <c r="Q11981" i="6"/>
  <c r="O11981" i="6"/>
  <c r="Q11980" i="6"/>
  <c r="O11980" i="6"/>
  <c r="R11980" i="6" s="1"/>
  <c r="Q11979" i="6"/>
  <c r="O11979" i="6"/>
  <c r="Q11978" i="6"/>
  <c r="O11978" i="6"/>
  <c r="Q11977" i="6"/>
  <c r="O11977" i="6"/>
  <c r="Q11976" i="6"/>
  <c r="O11976" i="6"/>
  <c r="Q11975" i="6"/>
  <c r="O11975" i="6"/>
  <c r="Q11974" i="6"/>
  <c r="O11974" i="6"/>
  <c r="Q11973" i="6"/>
  <c r="O11973" i="6"/>
  <c r="Q11972" i="6"/>
  <c r="O11972" i="6"/>
  <c r="Q11971" i="6"/>
  <c r="R11971" i="6" s="1"/>
  <c r="O11971" i="6"/>
  <c r="Q11970" i="6"/>
  <c r="O11970" i="6"/>
  <c r="Q11969" i="6"/>
  <c r="O11969" i="6"/>
  <c r="Q11968" i="6"/>
  <c r="O11968" i="6"/>
  <c r="Q11967" i="6"/>
  <c r="O11967" i="6"/>
  <c r="Q11966" i="6"/>
  <c r="O11966" i="6"/>
  <c r="Q11965" i="6"/>
  <c r="O11965" i="6"/>
  <c r="Q11964" i="6"/>
  <c r="O11964" i="6"/>
  <c r="Q11963" i="6"/>
  <c r="O11963" i="6"/>
  <c r="Q11962" i="6"/>
  <c r="O11962" i="6"/>
  <c r="Q11961" i="6"/>
  <c r="O11961" i="6"/>
  <c r="Q11960" i="6"/>
  <c r="O11960" i="6"/>
  <c r="Q11959" i="6"/>
  <c r="O11959" i="6"/>
  <c r="Q11958" i="6"/>
  <c r="O11958" i="6"/>
  <c r="Q11957" i="6"/>
  <c r="O11957" i="6"/>
  <c r="Q11956" i="6"/>
  <c r="O11956" i="6"/>
  <c r="Q11955" i="6"/>
  <c r="O11955" i="6"/>
  <c r="Q11954" i="6"/>
  <c r="O11954" i="6"/>
  <c r="Q11953" i="6"/>
  <c r="O11953" i="6"/>
  <c r="Q11952" i="6"/>
  <c r="O11952" i="6"/>
  <c r="Q11951" i="6"/>
  <c r="O11951" i="6"/>
  <c r="Q11950" i="6"/>
  <c r="O11950" i="6"/>
  <c r="Q11949" i="6"/>
  <c r="O11949" i="6"/>
  <c r="Q11948" i="6"/>
  <c r="O11948" i="6"/>
  <c r="Q11947" i="6"/>
  <c r="O11947" i="6"/>
  <c r="Q11946" i="6"/>
  <c r="O11946" i="6"/>
  <c r="Q11945" i="6"/>
  <c r="O11945" i="6"/>
  <c r="Q11944" i="6"/>
  <c r="O11944" i="6"/>
  <c r="Q11943" i="6"/>
  <c r="O11943" i="6"/>
  <c r="Q11942" i="6"/>
  <c r="O11942" i="6"/>
  <c r="Q11941" i="6"/>
  <c r="O11941" i="6"/>
  <c r="Q11940" i="6"/>
  <c r="O11940" i="6"/>
  <c r="Q11939" i="6"/>
  <c r="O11939" i="6"/>
  <c r="Q11938" i="6"/>
  <c r="O11938" i="6"/>
  <c r="Q11937" i="6"/>
  <c r="O11937" i="6"/>
  <c r="Q11936" i="6"/>
  <c r="O11936" i="6"/>
  <c r="Q11935" i="6"/>
  <c r="O11935" i="6"/>
  <c r="Q11934" i="6"/>
  <c r="O11934" i="6"/>
  <c r="Q11933" i="6"/>
  <c r="O11933" i="6"/>
  <c r="Q11932" i="6"/>
  <c r="O11932" i="6"/>
  <c r="R11932" i="6" s="1"/>
  <c r="Q11931" i="6"/>
  <c r="O11931" i="6"/>
  <c r="Q11930" i="6"/>
  <c r="O11930" i="6"/>
  <c r="Q11929" i="6"/>
  <c r="O11929" i="6"/>
  <c r="Q11928" i="6"/>
  <c r="O11928" i="6"/>
  <c r="Q11927" i="6"/>
  <c r="O11927" i="6"/>
  <c r="Q11926" i="6"/>
  <c r="O11926" i="6"/>
  <c r="Q11925" i="6"/>
  <c r="O11925" i="6"/>
  <c r="Q11924" i="6"/>
  <c r="O11924" i="6"/>
  <c r="Q11923" i="6"/>
  <c r="O11923" i="6"/>
  <c r="Q11922" i="6"/>
  <c r="O11922" i="6"/>
  <c r="Q11921" i="6"/>
  <c r="O11921" i="6"/>
  <c r="Q11920" i="6"/>
  <c r="O11920" i="6"/>
  <c r="Q11919" i="6"/>
  <c r="O11919" i="6"/>
  <c r="Q11918" i="6"/>
  <c r="O11918" i="6"/>
  <c r="Q11917" i="6"/>
  <c r="O11917" i="6"/>
  <c r="Q11916" i="6"/>
  <c r="O11916" i="6"/>
  <c r="Q11915" i="6"/>
  <c r="O11915" i="6"/>
  <c r="Q11914" i="6"/>
  <c r="O11914" i="6"/>
  <c r="Q11913" i="6"/>
  <c r="O11913" i="6"/>
  <c r="Q11912" i="6"/>
  <c r="O11912" i="6"/>
  <c r="Q11911" i="6"/>
  <c r="O11911" i="6"/>
  <c r="Q11910" i="6"/>
  <c r="O11910" i="6"/>
  <c r="Q11909" i="6"/>
  <c r="O11909" i="6"/>
  <c r="Q11908" i="6"/>
  <c r="O11908" i="6"/>
  <c r="R11908" i="6" s="1"/>
  <c r="Q11907" i="6"/>
  <c r="O11907" i="6"/>
  <c r="Q11906" i="6"/>
  <c r="O11906" i="6"/>
  <c r="Q11905" i="6"/>
  <c r="O11905" i="6"/>
  <c r="Q11904" i="6"/>
  <c r="O11904" i="6"/>
  <c r="Q11903" i="6"/>
  <c r="O11903" i="6"/>
  <c r="Q11902" i="6"/>
  <c r="O11902" i="6"/>
  <c r="R11902" i="6" s="1"/>
  <c r="Q11901" i="6"/>
  <c r="O11901" i="6"/>
  <c r="Q11900" i="6"/>
  <c r="O11900" i="6"/>
  <c r="Q11899" i="6"/>
  <c r="O11899" i="6"/>
  <c r="Q11898" i="6"/>
  <c r="O11898" i="6"/>
  <c r="Q11897" i="6"/>
  <c r="O11897" i="6"/>
  <c r="Q11896" i="6"/>
  <c r="O11896" i="6"/>
  <c r="Q11895" i="6"/>
  <c r="O11895" i="6"/>
  <c r="Q11894" i="6"/>
  <c r="O11894" i="6"/>
  <c r="Q11893" i="6"/>
  <c r="O11893" i="6"/>
  <c r="Q11892" i="6"/>
  <c r="O11892" i="6"/>
  <c r="Q11891" i="6"/>
  <c r="O11891" i="6"/>
  <c r="Q11890" i="6"/>
  <c r="O11890" i="6"/>
  <c r="Q11889" i="6"/>
  <c r="O11889" i="6"/>
  <c r="Q11888" i="6"/>
  <c r="O11888" i="6"/>
  <c r="Q11887" i="6"/>
  <c r="O11887" i="6"/>
  <c r="Q11886" i="6"/>
  <c r="O11886" i="6"/>
  <c r="Q11885" i="6"/>
  <c r="O11885" i="6"/>
  <c r="Q11884" i="6"/>
  <c r="O11884" i="6"/>
  <c r="Q11883" i="6"/>
  <c r="O11883" i="6"/>
  <c r="Q11882" i="6"/>
  <c r="O11882" i="6"/>
  <c r="Q11881" i="6"/>
  <c r="O11881" i="6"/>
  <c r="Q11880" i="6"/>
  <c r="O11880" i="6"/>
  <c r="Q11879" i="6"/>
  <c r="O11879" i="6"/>
  <c r="Q11878" i="6"/>
  <c r="O11878" i="6"/>
  <c r="Q11877" i="6"/>
  <c r="O11877" i="6"/>
  <c r="Q11876" i="6"/>
  <c r="O11876" i="6"/>
  <c r="Q11875" i="6"/>
  <c r="O11875" i="6"/>
  <c r="Q11874" i="6"/>
  <c r="O11874" i="6"/>
  <c r="Q11873" i="6"/>
  <c r="O11873" i="6"/>
  <c r="Q11872" i="6"/>
  <c r="O11872" i="6"/>
  <c r="Q11871" i="6"/>
  <c r="O11871" i="6"/>
  <c r="Q11870" i="6"/>
  <c r="O11870" i="6"/>
  <c r="Q11869" i="6"/>
  <c r="O11869" i="6"/>
  <c r="Q11868" i="6"/>
  <c r="O11868" i="6"/>
  <c r="Q11867" i="6"/>
  <c r="O11867" i="6"/>
  <c r="Q11866" i="6"/>
  <c r="O11866" i="6"/>
  <c r="Q11865" i="6"/>
  <c r="O11865" i="6"/>
  <c r="Q11864" i="6"/>
  <c r="O11864" i="6"/>
  <c r="Q11863" i="6"/>
  <c r="O11863" i="6"/>
  <c r="Q11862" i="6"/>
  <c r="O11862" i="6"/>
  <c r="Q11861" i="6"/>
  <c r="O11861" i="6"/>
  <c r="Q11860" i="6"/>
  <c r="O11860" i="6"/>
  <c r="Q11859" i="6"/>
  <c r="O11859" i="6"/>
  <c r="Q11858" i="6"/>
  <c r="O11858" i="6"/>
  <c r="Q11857" i="6"/>
  <c r="O11857" i="6"/>
  <c r="Q11856" i="6"/>
  <c r="O11856" i="6"/>
  <c r="Q11855" i="6"/>
  <c r="O11855" i="6"/>
  <c r="Q11854" i="6"/>
  <c r="O11854" i="6"/>
  <c r="Q11853" i="6"/>
  <c r="O11853" i="6"/>
  <c r="Q11852" i="6"/>
  <c r="O11852" i="6"/>
  <c r="Q11851" i="6"/>
  <c r="O11851" i="6"/>
  <c r="Q11850" i="6"/>
  <c r="O11850" i="6"/>
  <c r="Q11849" i="6"/>
  <c r="O11849" i="6"/>
  <c r="Q11848" i="6"/>
  <c r="O11848" i="6"/>
  <c r="Q11847" i="6"/>
  <c r="O11847" i="6"/>
  <c r="Q11846" i="6"/>
  <c r="O11846" i="6"/>
  <c r="Q11845" i="6"/>
  <c r="O11845" i="6"/>
  <c r="Q11844" i="6"/>
  <c r="O11844" i="6"/>
  <c r="Q11843" i="6"/>
  <c r="O11843" i="6"/>
  <c r="Q11842" i="6"/>
  <c r="O11842" i="6"/>
  <c r="Q11841" i="6"/>
  <c r="O11841" i="6"/>
  <c r="Q11840" i="6"/>
  <c r="O11840" i="6"/>
  <c r="Q11839" i="6"/>
  <c r="R11839" i="6" s="1"/>
  <c r="O11839" i="6"/>
  <c r="Q11838" i="6"/>
  <c r="O11838" i="6"/>
  <c r="Q11837" i="6"/>
  <c r="O11837" i="6"/>
  <c r="Q11836" i="6"/>
  <c r="O11836" i="6"/>
  <c r="Q11835" i="6"/>
  <c r="O11835" i="6"/>
  <c r="Q11834" i="6"/>
  <c r="O11834" i="6"/>
  <c r="Q11833" i="6"/>
  <c r="O11833" i="6"/>
  <c r="Q11832" i="6"/>
  <c r="O11832" i="6"/>
  <c r="Q11831" i="6"/>
  <c r="O11831" i="6"/>
  <c r="Q11830" i="6"/>
  <c r="O11830" i="6"/>
  <c r="Q11829" i="6"/>
  <c r="O11829" i="6"/>
  <c r="Q11828" i="6"/>
  <c r="O11828" i="6"/>
  <c r="Q11827" i="6"/>
  <c r="R11827" i="6" s="1"/>
  <c r="O11827" i="6"/>
  <c r="Q11826" i="6"/>
  <c r="O11826" i="6"/>
  <c r="Q11825" i="6"/>
  <c r="O11825" i="6"/>
  <c r="Q11824" i="6"/>
  <c r="O11824" i="6"/>
  <c r="Q11823" i="6"/>
  <c r="O11823" i="6"/>
  <c r="Q11822" i="6"/>
  <c r="O11822" i="6"/>
  <c r="Q11821" i="6"/>
  <c r="O11821" i="6"/>
  <c r="Q11820" i="6"/>
  <c r="O11820" i="6"/>
  <c r="Q11819" i="6"/>
  <c r="O11819" i="6"/>
  <c r="Q11818" i="6"/>
  <c r="O11818" i="6"/>
  <c r="Q11817" i="6"/>
  <c r="O11817" i="6"/>
  <c r="Q11816" i="6"/>
  <c r="O11816" i="6"/>
  <c r="Q11815" i="6"/>
  <c r="O11815" i="6"/>
  <c r="Q11814" i="6"/>
  <c r="O11814" i="6"/>
  <c r="Q11813" i="6"/>
  <c r="O11813" i="6"/>
  <c r="Q11812" i="6"/>
  <c r="O11812" i="6"/>
  <c r="R11812" i="6" s="1"/>
  <c r="Q11811" i="6"/>
  <c r="O11811" i="6"/>
  <c r="Q11810" i="6"/>
  <c r="O11810" i="6"/>
  <c r="Q11809" i="6"/>
  <c r="O11809" i="6"/>
  <c r="Q11808" i="6"/>
  <c r="O11808" i="6"/>
  <c r="Q11807" i="6"/>
  <c r="O11807" i="6"/>
  <c r="Q11806" i="6"/>
  <c r="O11806" i="6"/>
  <c r="Q11805" i="6"/>
  <c r="O11805" i="6"/>
  <c r="Q11804" i="6"/>
  <c r="O11804" i="6"/>
  <c r="Q11803" i="6"/>
  <c r="O11803" i="6"/>
  <c r="Q11802" i="6"/>
  <c r="O11802" i="6"/>
  <c r="Q11801" i="6"/>
  <c r="O11801" i="6"/>
  <c r="Q11800" i="6"/>
  <c r="O11800" i="6"/>
  <c r="Q11799" i="6"/>
  <c r="O11799" i="6"/>
  <c r="Q11798" i="6"/>
  <c r="O11798" i="6"/>
  <c r="R11798" i="6" s="1"/>
  <c r="Q11797" i="6"/>
  <c r="O11797" i="6"/>
  <c r="Q11796" i="6"/>
  <c r="O11796" i="6"/>
  <c r="Q11795" i="6"/>
  <c r="O11795" i="6"/>
  <c r="Q11794" i="6"/>
  <c r="O11794" i="6"/>
  <c r="Q11793" i="6"/>
  <c r="O11793" i="6"/>
  <c r="Q11792" i="6"/>
  <c r="O11792" i="6"/>
  <c r="Q11791" i="6"/>
  <c r="O11791" i="6"/>
  <c r="Q11790" i="6"/>
  <c r="O11790" i="6"/>
  <c r="Q11789" i="6"/>
  <c r="O11789" i="6"/>
  <c r="Q11788" i="6"/>
  <c r="O11788" i="6"/>
  <c r="R11788" i="6" s="1"/>
  <c r="Q11787" i="6"/>
  <c r="O11787" i="6"/>
  <c r="R11787" i="6" s="1"/>
  <c r="Q11786" i="6"/>
  <c r="O11786" i="6"/>
  <c r="R11786" i="6" s="1"/>
  <c r="Q11785" i="6"/>
  <c r="O11785" i="6"/>
  <c r="Q11784" i="6"/>
  <c r="O11784" i="6"/>
  <c r="Q11783" i="6"/>
  <c r="O11783" i="6"/>
  <c r="Q11782" i="6"/>
  <c r="O11782" i="6"/>
  <c r="R11782" i="6" s="1"/>
  <c r="Q11781" i="6"/>
  <c r="O11781" i="6"/>
  <c r="Q11780" i="6"/>
  <c r="O11780" i="6"/>
  <c r="Q11779" i="6"/>
  <c r="O11779" i="6"/>
  <c r="Q11778" i="6"/>
  <c r="O11778" i="6"/>
  <c r="Q11777" i="6"/>
  <c r="O11777" i="6"/>
  <c r="Q11776" i="6"/>
  <c r="O11776" i="6"/>
  <c r="Q11775" i="6"/>
  <c r="O11775" i="6"/>
  <c r="Q11774" i="6"/>
  <c r="O11774" i="6"/>
  <c r="Q11773" i="6"/>
  <c r="O11773" i="6"/>
  <c r="Q11772" i="6"/>
  <c r="O11772" i="6"/>
  <c r="Q11771" i="6"/>
  <c r="O11771" i="6"/>
  <c r="Q11770" i="6"/>
  <c r="O11770" i="6"/>
  <c r="Q11769" i="6"/>
  <c r="O11769" i="6"/>
  <c r="R11769" i="6" s="1"/>
  <c r="Q11768" i="6"/>
  <c r="O11768" i="6"/>
  <c r="Q11767" i="6"/>
  <c r="O11767" i="6"/>
  <c r="Q11766" i="6"/>
  <c r="O11766" i="6"/>
  <c r="Q11765" i="6"/>
  <c r="O11765" i="6"/>
  <c r="Q11764" i="6"/>
  <c r="O11764" i="6"/>
  <c r="R11764" i="6" s="1"/>
  <c r="Q11763" i="6"/>
  <c r="O11763" i="6"/>
  <c r="Q11762" i="6"/>
  <c r="O11762" i="6"/>
  <c r="Q11761" i="6"/>
  <c r="O11761" i="6"/>
  <c r="Q11760" i="6"/>
  <c r="O11760" i="6"/>
  <c r="Q11759" i="6"/>
  <c r="O11759" i="6"/>
  <c r="Q11758" i="6"/>
  <c r="O11758" i="6"/>
  <c r="Q11757" i="6"/>
  <c r="O11757" i="6"/>
  <c r="R11757" i="6" s="1"/>
  <c r="Q11756" i="6"/>
  <c r="O11756" i="6"/>
  <c r="Q11755" i="6"/>
  <c r="O11755" i="6"/>
  <c r="Q11754" i="6"/>
  <c r="O11754" i="6"/>
  <c r="Q11753" i="6"/>
  <c r="O11753" i="6"/>
  <c r="Q11752" i="6"/>
  <c r="O11752" i="6"/>
  <c r="Q11751" i="6"/>
  <c r="O11751" i="6"/>
  <c r="Q11750" i="6"/>
  <c r="O11750" i="6"/>
  <c r="Q11749" i="6"/>
  <c r="O11749" i="6"/>
  <c r="Q11748" i="6"/>
  <c r="O11748" i="6"/>
  <c r="Q11747" i="6"/>
  <c r="O11747" i="6"/>
  <c r="Q11746" i="6"/>
  <c r="O11746" i="6"/>
  <c r="Q11745" i="6"/>
  <c r="O11745" i="6"/>
  <c r="Q11744" i="6"/>
  <c r="O11744" i="6"/>
  <c r="Q11743" i="6"/>
  <c r="O11743" i="6"/>
  <c r="Q11742" i="6"/>
  <c r="O11742" i="6"/>
  <c r="Q11741" i="6"/>
  <c r="O11741" i="6"/>
  <c r="Q11740" i="6"/>
  <c r="O11740" i="6"/>
  <c r="Q11739" i="6"/>
  <c r="O11739" i="6"/>
  <c r="R11739" i="6" s="1"/>
  <c r="Q11738" i="6"/>
  <c r="O11738" i="6"/>
  <c r="Q11737" i="6"/>
  <c r="O11737" i="6"/>
  <c r="Q11736" i="6"/>
  <c r="O11736" i="6"/>
  <c r="Q11735" i="6"/>
  <c r="O11735" i="6"/>
  <c r="Q11734" i="6"/>
  <c r="O11734" i="6"/>
  <c r="Q11733" i="6"/>
  <c r="O11733" i="6"/>
  <c r="Q11732" i="6"/>
  <c r="O11732" i="6"/>
  <c r="Q11731" i="6"/>
  <c r="O11731" i="6"/>
  <c r="Q11730" i="6"/>
  <c r="O11730" i="6"/>
  <c r="Q11729" i="6"/>
  <c r="O11729" i="6"/>
  <c r="Q11728" i="6"/>
  <c r="O11728" i="6"/>
  <c r="Q11727" i="6"/>
  <c r="O11727" i="6"/>
  <c r="Q11726" i="6"/>
  <c r="O11726" i="6"/>
  <c r="Q11725" i="6"/>
  <c r="O11725" i="6"/>
  <c r="Q11724" i="6"/>
  <c r="O11724" i="6"/>
  <c r="Q11723" i="6"/>
  <c r="O11723" i="6"/>
  <c r="Q11722" i="6"/>
  <c r="O11722" i="6"/>
  <c r="Q11721" i="6"/>
  <c r="O11721" i="6"/>
  <c r="Q11720" i="6"/>
  <c r="O11720" i="6"/>
  <c r="Q11719" i="6"/>
  <c r="O11719" i="6"/>
  <c r="Q11718" i="6"/>
  <c r="O11718" i="6"/>
  <c r="Q11717" i="6"/>
  <c r="O11717" i="6"/>
  <c r="Q11716" i="6"/>
  <c r="O11716" i="6"/>
  <c r="R11716" i="6" s="1"/>
  <c r="Q11715" i="6"/>
  <c r="O11715" i="6"/>
  <c r="Q11714" i="6"/>
  <c r="O11714" i="6"/>
  <c r="Q11713" i="6"/>
  <c r="O11713" i="6"/>
  <c r="Q11712" i="6"/>
  <c r="O11712" i="6"/>
  <c r="Q11711" i="6"/>
  <c r="O11711" i="6"/>
  <c r="Q11710" i="6"/>
  <c r="O11710" i="6"/>
  <c r="R11710" i="6" s="1"/>
  <c r="Q11709" i="6"/>
  <c r="O11709" i="6"/>
  <c r="R11709" i="6" s="1"/>
  <c r="Q11708" i="6"/>
  <c r="O11708" i="6"/>
  <c r="Q11707" i="6"/>
  <c r="O11707" i="6"/>
  <c r="Q11706" i="6"/>
  <c r="O11706" i="6"/>
  <c r="Q11705" i="6"/>
  <c r="O11705" i="6"/>
  <c r="Q11704" i="6"/>
  <c r="O11704" i="6"/>
  <c r="Q11703" i="6"/>
  <c r="O11703" i="6"/>
  <c r="Q11702" i="6"/>
  <c r="O11702" i="6"/>
  <c r="Q11701" i="6"/>
  <c r="O11701" i="6"/>
  <c r="Q11700" i="6"/>
  <c r="O11700" i="6"/>
  <c r="Q11699" i="6"/>
  <c r="O11699" i="6"/>
  <c r="Q11698" i="6"/>
  <c r="O11698" i="6"/>
  <c r="Q11697" i="6"/>
  <c r="O11697" i="6"/>
  <c r="Q11696" i="6"/>
  <c r="O11696" i="6"/>
  <c r="Q11695" i="6"/>
  <c r="O11695" i="6"/>
  <c r="Q11694" i="6"/>
  <c r="O11694" i="6"/>
  <c r="Q11693" i="6"/>
  <c r="O11693" i="6"/>
  <c r="Q11692" i="6"/>
  <c r="O11692" i="6"/>
  <c r="Q11691" i="6"/>
  <c r="O11691" i="6"/>
  <c r="Q11690" i="6"/>
  <c r="O11690" i="6"/>
  <c r="Q11689" i="6"/>
  <c r="O11689" i="6"/>
  <c r="Q11688" i="6"/>
  <c r="O11688" i="6"/>
  <c r="Q11687" i="6"/>
  <c r="O11687" i="6"/>
  <c r="Q11686" i="6"/>
  <c r="O11686" i="6"/>
  <c r="Q11685" i="6"/>
  <c r="O11685" i="6"/>
  <c r="Q11684" i="6"/>
  <c r="O11684" i="6"/>
  <c r="Q11683" i="6"/>
  <c r="O11683" i="6"/>
  <c r="Q11682" i="6"/>
  <c r="O11682" i="6"/>
  <c r="Q11681" i="6"/>
  <c r="O11681" i="6"/>
  <c r="Q11680" i="6"/>
  <c r="O11680" i="6"/>
  <c r="Q11679" i="6"/>
  <c r="O11679" i="6"/>
  <c r="Q11678" i="6"/>
  <c r="O11678" i="6"/>
  <c r="Q11677" i="6"/>
  <c r="O11677" i="6"/>
  <c r="Q11676" i="6"/>
  <c r="O11676" i="6"/>
  <c r="Q11675" i="6"/>
  <c r="O11675" i="6"/>
  <c r="Q11674" i="6"/>
  <c r="O11674" i="6"/>
  <c r="Q11673" i="6"/>
  <c r="O11673" i="6"/>
  <c r="Q11672" i="6"/>
  <c r="O11672" i="6"/>
  <c r="Q11671" i="6"/>
  <c r="O11671" i="6"/>
  <c r="Q11670" i="6"/>
  <c r="O11670" i="6"/>
  <c r="Q11669" i="6"/>
  <c r="O11669" i="6"/>
  <c r="Q11668" i="6"/>
  <c r="O11668" i="6"/>
  <c r="Q11667" i="6"/>
  <c r="O11667" i="6"/>
  <c r="Q11666" i="6"/>
  <c r="O11666" i="6"/>
  <c r="Q11665" i="6"/>
  <c r="O11665" i="6"/>
  <c r="Q11664" i="6"/>
  <c r="O11664" i="6"/>
  <c r="Q11663" i="6"/>
  <c r="O11663" i="6"/>
  <c r="Q11662" i="6"/>
  <c r="O11662" i="6"/>
  <c r="Q11661" i="6"/>
  <c r="O11661" i="6"/>
  <c r="Q11660" i="6"/>
  <c r="O11660" i="6"/>
  <c r="Q11659" i="6"/>
  <c r="O11659" i="6"/>
  <c r="Q11658" i="6"/>
  <c r="O11658" i="6"/>
  <c r="Q11657" i="6"/>
  <c r="O11657" i="6"/>
  <c r="Q11656" i="6"/>
  <c r="O11656" i="6"/>
  <c r="Q11655" i="6"/>
  <c r="O11655" i="6"/>
  <c r="Q11654" i="6"/>
  <c r="O11654" i="6"/>
  <c r="Q11653" i="6"/>
  <c r="O11653" i="6"/>
  <c r="Q11652" i="6"/>
  <c r="O11652" i="6"/>
  <c r="Q11651" i="6"/>
  <c r="O11651" i="6"/>
  <c r="Q11650" i="6"/>
  <c r="O11650" i="6"/>
  <c r="Q11649" i="6"/>
  <c r="O11649" i="6"/>
  <c r="Q11648" i="6"/>
  <c r="O11648" i="6"/>
  <c r="Q11647" i="6"/>
  <c r="O11647" i="6"/>
  <c r="Q11646" i="6"/>
  <c r="O11646" i="6"/>
  <c r="Q11645" i="6"/>
  <c r="O11645" i="6"/>
  <c r="Q11644" i="6"/>
  <c r="O11644" i="6"/>
  <c r="Q11643" i="6"/>
  <c r="O11643" i="6"/>
  <c r="Q11642" i="6"/>
  <c r="O11642" i="6"/>
  <c r="Q11641" i="6"/>
  <c r="O11641" i="6"/>
  <c r="Q11640" i="6"/>
  <c r="O11640" i="6"/>
  <c r="Q11639" i="6"/>
  <c r="O11639" i="6"/>
  <c r="Q11638" i="6"/>
  <c r="O11638" i="6"/>
  <c r="Q11637" i="6"/>
  <c r="O11637" i="6"/>
  <c r="Q11636" i="6"/>
  <c r="O11636" i="6"/>
  <c r="Q11635" i="6"/>
  <c r="O11635" i="6"/>
  <c r="Q11634" i="6"/>
  <c r="O11634" i="6"/>
  <c r="Q11633" i="6"/>
  <c r="O11633" i="6"/>
  <c r="Q11632" i="6"/>
  <c r="O11632" i="6"/>
  <c r="Q11631" i="6"/>
  <c r="O11631" i="6"/>
  <c r="Q11630" i="6"/>
  <c r="O11630" i="6"/>
  <c r="Q11629" i="6"/>
  <c r="O11629" i="6"/>
  <c r="Q11628" i="6"/>
  <c r="O11628" i="6"/>
  <c r="Q11627" i="6"/>
  <c r="O11627" i="6"/>
  <c r="Q11626" i="6"/>
  <c r="O11626" i="6"/>
  <c r="Q11625" i="6"/>
  <c r="O11625" i="6"/>
  <c r="Q11624" i="6"/>
  <c r="O11624" i="6"/>
  <c r="Q11623" i="6"/>
  <c r="O11623" i="6"/>
  <c r="Q11622" i="6"/>
  <c r="O11622" i="6"/>
  <c r="Q11621" i="6"/>
  <c r="O11621" i="6"/>
  <c r="Q11620" i="6"/>
  <c r="O11620" i="6"/>
  <c r="Q11619" i="6"/>
  <c r="O11619" i="6"/>
  <c r="Q11618" i="6"/>
  <c r="O11618" i="6"/>
  <c r="Q11617" i="6"/>
  <c r="O11617" i="6"/>
  <c r="Q11616" i="6"/>
  <c r="O11616" i="6"/>
  <c r="Q11615" i="6"/>
  <c r="O11615" i="6"/>
  <c r="Q11614" i="6"/>
  <c r="O11614" i="6"/>
  <c r="Q11613" i="6"/>
  <c r="O11613" i="6"/>
  <c r="Q11612" i="6"/>
  <c r="O11612" i="6"/>
  <c r="Q11611" i="6"/>
  <c r="O11611" i="6"/>
  <c r="Q11610" i="6"/>
  <c r="O11610" i="6"/>
  <c r="Q11609" i="6"/>
  <c r="O11609" i="6"/>
  <c r="Q11608" i="6"/>
  <c r="O11608" i="6"/>
  <c r="Q11607" i="6"/>
  <c r="O11607" i="6"/>
  <c r="Q11606" i="6"/>
  <c r="O11606" i="6"/>
  <c r="Q11605" i="6"/>
  <c r="O11605" i="6"/>
  <c r="Q11604" i="6"/>
  <c r="O11604" i="6"/>
  <c r="Q11603" i="6"/>
  <c r="O11603" i="6"/>
  <c r="Q11602" i="6"/>
  <c r="O11602" i="6"/>
  <c r="Q11601" i="6"/>
  <c r="O11601" i="6"/>
  <c r="Q11600" i="6"/>
  <c r="O11600" i="6"/>
  <c r="Q11599" i="6"/>
  <c r="O11599" i="6"/>
  <c r="Q11598" i="6"/>
  <c r="O11598" i="6"/>
  <c r="Q11597" i="6"/>
  <c r="O11597" i="6"/>
  <c r="Q11596" i="6"/>
  <c r="O11596" i="6"/>
  <c r="Q11595" i="6"/>
  <c r="O11595" i="6"/>
  <c r="Q11594" i="6"/>
  <c r="O11594" i="6"/>
  <c r="Q11593" i="6"/>
  <c r="O11593" i="6"/>
  <c r="Q11592" i="6"/>
  <c r="O11592" i="6"/>
  <c r="Q11591" i="6"/>
  <c r="O11591" i="6"/>
  <c r="Q11590" i="6"/>
  <c r="O11590" i="6"/>
  <c r="Q11589" i="6"/>
  <c r="O11589" i="6"/>
  <c r="Q11588" i="6"/>
  <c r="O11588" i="6"/>
  <c r="Q11587" i="6"/>
  <c r="O11587" i="6"/>
  <c r="Q11586" i="6"/>
  <c r="O11586" i="6"/>
  <c r="Q11585" i="6"/>
  <c r="O11585" i="6"/>
  <c r="Q11584" i="6"/>
  <c r="O11584" i="6"/>
  <c r="Q11583" i="6"/>
  <c r="O11583" i="6"/>
  <c r="Q11582" i="6"/>
  <c r="O11582" i="6"/>
  <c r="Q11581" i="6"/>
  <c r="O11581" i="6"/>
  <c r="Q11580" i="6"/>
  <c r="O11580" i="6"/>
  <c r="Q11579" i="6"/>
  <c r="O11579" i="6"/>
  <c r="Q11578" i="6"/>
  <c r="O11578" i="6"/>
  <c r="Q11577" i="6"/>
  <c r="O11577" i="6"/>
  <c r="Q11576" i="6"/>
  <c r="O11576" i="6"/>
  <c r="Q11575" i="6"/>
  <c r="R11575" i="6" s="1"/>
  <c r="O11575" i="6"/>
  <c r="Q11574" i="6"/>
  <c r="O11574" i="6"/>
  <c r="Q11573" i="6"/>
  <c r="O11573" i="6"/>
  <c r="Q11572" i="6"/>
  <c r="O11572" i="6"/>
  <c r="Q11571" i="6"/>
  <c r="O11571" i="6"/>
  <c r="Q11570" i="6"/>
  <c r="O11570" i="6"/>
  <c r="Q11569" i="6"/>
  <c r="O11569" i="6"/>
  <c r="Q11568" i="6"/>
  <c r="O11568" i="6"/>
  <c r="Q11567" i="6"/>
  <c r="O11567" i="6"/>
  <c r="Q11566" i="6"/>
  <c r="O11566" i="6"/>
  <c r="Q11565" i="6"/>
  <c r="O11565" i="6"/>
  <c r="Q11564" i="6"/>
  <c r="O11564" i="6"/>
  <c r="Q11563" i="6"/>
  <c r="O11563" i="6"/>
  <c r="Q11562" i="6"/>
  <c r="O11562" i="6"/>
  <c r="Q11561" i="6"/>
  <c r="O11561" i="6"/>
  <c r="Q11560" i="6"/>
  <c r="O11560" i="6"/>
  <c r="Q11559" i="6"/>
  <c r="O11559" i="6"/>
  <c r="Q11558" i="6"/>
  <c r="O11558" i="6"/>
  <c r="Q11557" i="6"/>
  <c r="O11557" i="6"/>
  <c r="Q11556" i="6"/>
  <c r="O11556" i="6"/>
  <c r="Q11555" i="6"/>
  <c r="O11555" i="6"/>
  <c r="Q11554" i="6"/>
  <c r="O11554" i="6"/>
  <c r="Q11553" i="6"/>
  <c r="O11553" i="6"/>
  <c r="Q11552" i="6"/>
  <c r="O11552" i="6"/>
  <c r="Q11551" i="6"/>
  <c r="O11551" i="6"/>
  <c r="Q11550" i="6"/>
  <c r="O11550" i="6"/>
  <c r="Q11549" i="6"/>
  <c r="O11549" i="6"/>
  <c r="Q11548" i="6"/>
  <c r="O11548" i="6"/>
  <c r="Q11547" i="6"/>
  <c r="O11547" i="6"/>
  <c r="Q11546" i="6"/>
  <c r="O11546" i="6"/>
  <c r="Q11545" i="6"/>
  <c r="O11545" i="6"/>
  <c r="Q11544" i="6"/>
  <c r="O11544" i="6"/>
  <c r="Q11543" i="6"/>
  <c r="O11543" i="6"/>
  <c r="Q11542" i="6"/>
  <c r="O11542" i="6"/>
  <c r="Q11541" i="6"/>
  <c r="O11541" i="6"/>
  <c r="Q11540" i="6"/>
  <c r="O11540" i="6"/>
  <c r="Q11539" i="6"/>
  <c r="O11539" i="6"/>
  <c r="Q11538" i="6"/>
  <c r="O11538" i="6"/>
  <c r="Q11537" i="6"/>
  <c r="O11537" i="6"/>
  <c r="Q11536" i="6"/>
  <c r="O11536" i="6"/>
  <c r="Q11535" i="6"/>
  <c r="O11535" i="6"/>
  <c r="Q11534" i="6"/>
  <c r="O11534" i="6"/>
  <c r="Q11533" i="6"/>
  <c r="O11533" i="6"/>
  <c r="Q11532" i="6"/>
  <c r="O11532" i="6"/>
  <c r="Q11531" i="6"/>
  <c r="O11531" i="6"/>
  <c r="Q11530" i="6"/>
  <c r="O11530" i="6"/>
  <c r="Q11529" i="6"/>
  <c r="O11529" i="6"/>
  <c r="Q11528" i="6"/>
  <c r="O11528" i="6"/>
  <c r="Q11527" i="6"/>
  <c r="O11527" i="6"/>
  <c r="Q11526" i="6"/>
  <c r="O11526" i="6"/>
  <c r="Q11525" i="6"/>
  <c r="O11525" i="6"/>
  <c r="Q11524" i="6"/>
  <c r="O11524" i="6"/>
  <c r="Q11523" i="6"/>
  <c r="O11523" i="6"/>
  <c r="Q11522" i="6"/>
  <c r="O11522" i="6"/>
  <c r="Q11521" i="6"/>
  <c r="O11521" i="6"/>
  <c r="Q11520" i="6"/>
  <c r="O11520" i="6"/>
  <c r="Q11519" i="6"/>
  <c r="O11519" i="6"/>
  <c r="Q11518" i="6"/>
  <c r="O11518" i="6"/>
  <c r="Q11517" i="6"/>
  <c r="O11517" i="6"/>
  <c r="Q11516" i="6"/>
  <c r="O11516" i="6"/>
  <c r="Q11515" i="6"/>
  <c r="O11515" i="6"/>
  <c r="Q11514" i="6"/>
  <c r="O11514" i="6"/>
  <c r="Q11513" i="6"/>
  <c r="O11513" i="6"/>
  <c r="Q11512" i="6"/>
  <c r="O11512" i="6"/>
  <c r="Q11511" i="6"/>
  <c r="O11511" i="6"/>
  <c r="Q11510" i="6"/>
  <c r="O11510" i="6"/>
  <c r="Q11509" i="6"/>
  <c r="O11509" i="6"/>
  <c r="Q11508" i="6"/>
  <c r="O11508" i="6"/>
  <c r="Q11507" i="6"/>
  <c r="O11507" i="6"/>
  <c r="Q11506" i="6"/>
  <c r="O11506" i="6"/>
  <c r="Q11505" i="6"/>
  <c r="O11505" i="6"/>
  <c r="Q11504" i="6"/>
  <c r="O11504" i="6"/>
  <c r="Q11503" i="6"/>
  <c r="O11503" i="6"/>
  <c r="Q11502" i="6"/>
  <c r="O11502" i="6"/>
  <c r="Q11501" i="6"/>
  <c r="O11501" i="6"/>
  <c r="Q11500" i="6"/>
  <c r="O11500" i="6"/>
  <c r="Q11499" i="6"/>
  <c r="O11499" i="6"/>
  <c r="Q11498" i="6"/>
  <c r="O11498" i="6"/>
  <c r="Q11497" i="6"/>
  <c r="O11497" i="6"/>
  <c r="Q11496" i="6"/>
  <c r="O11496" i="6"/>
  <c r="Q11495" i="6"/>
  <c r="O11495" i="6"/>
  <c r="Q11494" i="6"/>
  <c r="O11494" i="6"/>
  <c r="Q11493" i="6"/>
  <c r="O11493" i="6"/>
  <c r="Q11492" i="6"/>
  <c r="O11492" i="6"/>
  <c r="Q11491" i="6"/>
  <c r="O11491" i="6"/>
  <c r="Q11490" i="6"/>
  <c r="O11490" i="6"/>
  <c r="Q11489" i="6"/>
  <c r="O11489" i="6"/>
  <c r="Q11488" i="6"/>
  <c r="O11488" i="6"/>
  <c r="Q11487" i="6"/>
  <c r="O11487" i="6"/>
  <c r="Q11486" i="6"/>
  <c r="O11486" i="6"/>
  <c r="Q11485" i="6"/>
  <c r="O11485" i="6"/>
  <c r="Q11484" i="6"/>
  <c r="O11484" i="6"/>
  <c r="Q11483" i="6"/>
  <c r="O11483" i="6"/>
  <c r="Q11482" i="6"/>
  <c r="O11482" i="6"/>
  <c r="Q11481" i="6"/>
  <c r="O11481" i="6"/>
  <c r="Q11480" i="6"/>
  <c r="O11480" i="6"/>
  <c r="Q11479" i="6"/>
  <c r="O11479" i="6"/>
  <c r="Q11478" i="6"/>
  <c r="O11478" i="6"/>
  <c r="Q11477" i="6"/>
  <c r="O11477" i="6"/>
  <c r="Q11476" i="6"/>
  <c r="O11476" i="6"/>
  <c r="Q11475" i="6"/>
  <c r="O11475" i="6"/>
  <c r="Q11474" i="6"/>
  <c r="O11474" i="6"/>
  <c r="Q11473" i="6"/>
  <c r="O11473" i="6"/>
  <c r="Q11472" i="6"/>
  <c r="O11472" i="6"/>
  <c r="Q11471" i="6"/>
  <c r="O11471" i="6"/>
  <c r="Q11470" i="6"/>
  <c r="O11470" i="6"/>
  <c r="Q11469" i="6"/>
  <c r="O11469" i="6"/>
  <c r="R11469" i="6" s="1"/>
  <c r="Q11468" i="6"/>
  <c r="O11468" i="6"/>
  <c r="R11468" i="6" s="1"/>
  <c r="Q11467" i="6"/>
  <c r="O11467" i="6"/>
  <c r="Q11466" i="6"/>
  <c r="O11466" i="6"/>
  <c r="Q11465" i="6"/>
  <c r="O11465" i="6"/>
  <c r="Q11464" i="6"/>
  <c r="O11464" i="6"/>
  <c r="Q11463" i="6"/>
  <c r="O11463" i="6"/>
  <c r="Q11462" i="6"/>
  <c r="O11462" i="6"/>
  <c r="Q11461" i="6"/>
  <c r="O11461" i="6"/>
  <c r="Q11460" i="6"/>
  <c r="O11460" i="6"/>
  <c r="Q11459" i="6"/>
  <c r="O11459" i="6"/>
  <c r="Q11458" i="6"/>
  <c r="O11458" i="6"/>
  <c r="Q11457" i="6"/>
  <c r="O11457" i="6"/>
  <c r="Q11456" i="6"/>
  <c r="O11456" i="6"/>
  <c r="Q11455" i="6"/>
  <c r="O11455" i="6"/>
  <c r="Q11454" i="6"/>
  <c r="O11454" i="6"/>
  <c r="Q11453" i="6"/>
  <c r="O11453" i="6"/>
  <c r="Q11452" i="6"/>
  <c r="O11452" i="6"/>
  <c r="Q11451" i="6"/>
  <c r="O11451" i="6"/>
  <c r="Q11450" i="6"/>
  <c r="O11450" i="6"/>
  <c r="Q11449" i="6"/>
  <c r="O11449" i="6"/>
  <c r="Q11448" i="6"/>
  <c r="O11448" i="6"/>
  <c r="Q11447" i="6"/>
  <c r="O11447" i="6"/>
  <c r="Q11446" i="6"/>
  <c r="O11446" i="6"/>
  <c r="Q11445" i="6"/>
  <c r="O11445" i="6"/>
  <c r="Q11444" i="6"/>
  <c r="O11444" i="6"/>
  <c r="Q11443" i="6"/>
  <c r="O11443" i="6"/>
  <c r="Q11442" i="6"/>
  <c r="O11442" i="6"/>
  <c r="Q11441" i="6"/>
  <c r="O11441" i="6"/>
  <c r="Q11440" i="6"/>
  <c r="O11440" i="6"/>
  <c r="Q11439" i="6"/>
  <c r="O11439" i="6"/>
  <c r="Q11438" i="6"/>
  <c r="O11438" i="6"/>
  <c r="Q11437" i="6"/>
  <c r="O11437" i="6"/>
  <c r="Q11436" i="6"/>
  <c r="O11436" i="6"/>
  <c r="Q11435" i="6"/>
  <c r="O11435" i="6"/>
  <c r="Q11434" i="6"/>
  <c r="O11434" i="6"/>
  <c r="Q11433" i="6"/>
  <c r="O11433" i="6"/>
  <c r="Q11432" i="6"/>
  <c r="O11432" i="6"/>
  <c r="Q11431" i="6"/>
  <c r="O11431" i="6"/>
  <c r="Q11430" i="6"/>
  <c r="O11430" i="6"/>
  <c r="Q11429" i="6"/>
  <c r="O11429" i="6"/>
  <c r="Q11428" i="6"/>
  <c r="O11428" i="6"/>
  <c r="Q11427" i="6"/>
  <c r="O11427" i="6"/>
  <c r="Q11426" i="6"/>
  <c r="O11426" i="6"/>
  <c r="Q11425" i="6"/>
  <c r="O11425" i="6"/>
  <c r="Q11424" i="6"/>
  <c r="O11424" i="6"/>
  <c r="Q11423" i="6"/>
  <c r="O11423" i="6"/>
  <c r="Q11422" i="6"/>
  <c r="O11422" i="6"/>
  <c r="Q11421" i="6"/>
  <c r="O11421" i="6"/>
  <c r="Q11420" i="6"/>
  <c r="O11420" i="6"/>
  <c r="Q11419" i="6"/>
  <c r="O11419" i="6"/>
  <c r="Q11418" i="6"/>
  <c r="O11418" i="6"/>
  <c r="Q11417" i="6"/>
  <c r="O11417" i="6"/>
  <c r="Q11416" i="6"/>
  <c r="O11416" i="6"/>
  <c r="Q11415" i="6"/>
  <c r="O11415" i="6"/>
  <c r="Q11414" i="6"/>
  <c r="O11414" i="6"/>
  <c r="Q11413" i="6"/>
  <c r="O11413" i="6"/>
  <c r="Q11412" i="6"/>
  <c r="O11412" i="6"/>
  <c r="Q11411" i="6"/>
  <c r="O11411" i="6"/>
  <c r="Q11410" i="6"/>
  <c r="O11410" i="6"/>
  <c r="Q11409" i="6"/>
  <c r="O11409" i="6"/>
  <c r="Q11408" i="6"/>
  <c r="O11408" i="6"/>
  <c r="Q11407" i="6"/>
  <c r="O11407" i="6"/>
  <c r="Q11406" i="6"/>
  <c r="O11406" i="6"/>
  <c r="Q11405" i="6"/>
  <c r="O11405" i="6"/>
  <c r="Q11404" i="6"/>
  <c r="O11404" i="6"/>
  <c r="Q11403" i="6"/>
  <c r="O11403" i="6"/>
  <c r="Q11402" i="6"/>
  <c r="O11402" i="6"/>
  <c r="Q11401" i="6"/>
  <c r="O11401" i="6"/>
  <c r="Q11400" i="6"/>
  <c r="O11400" i="6"/>
  <c r="Q11399" i="6"/>
  <c r="O11399" i="6"/>
  <c r="Q11398" i="6"/>
  <c r="O11398" i="6"/>
  <c r="Q11397" i="6"/>
  <c r="O11397" i="6"/>
  <c r="Q11396" i="6"/>
  <c r="O11396" i="6"/>
  <c r="Q11395" i="6"/>
  <c r="O11395" i="6"/>
  <c r="Q11394" i="6"/>
  <c r="O11394" i="6"/>
  <c r="Q11393" i="6"/>
  <c r="O11393" i="6"/>
  <c r="Q11392" i="6"/>
  <c r="O11392" i="6"/>
  <c r="Q11391" i="6"/>
  <c r="O11391" i="6"/>
  <c r="Q11390" i="6"/>
  <c r="O11390" i="6"/>
  <c r="Q11389" i="6"/>
  <c r="O11389" i="6"/>
  <c r="Q11388" i="6"/>
  <c r="O11388" i="6"/>
  <c r="Q11387" i="6"/>
  <c r="O11387" i="6"/>
  <c r="Q11386" i="6"/>
  <c r="O11386" i="6"/>
  <c r="Q11385" i="6"/>
  <c r="O11385" i="6"/>
  <c r="Q11384" i="6"/>
  <c r="O11384" i="6"/>
  <c r="Q11383" i="6"/>
  <c r="O11383" i="6"/>
  <c r="Q11382" i="6"/>
  <c r="O11382" i="6"/>
  <c r="Q11381" i="6"/>
  <c r="O11381" i="6"/>
  <c r="Q11380" i="6"/>
  <c r="O11380" i="6"/>
  <c r="Q11379" i="6"/>
  <c r="O11379" i="6"/>
  <c r="Q11378" i="6"/>
  <c r="O11378" i="6"/>
  <c r="Q11377" i="6"/>
  <c r="O11377" i="6"/>
  <c r="Q11376" i="6"/>
  <c r="O11376" i="6"/>
  <c r="Q11375" i="6"/>
  <c r="O11375" i="6"/>
  <c r="Q11374" i="6"/>
  <c r="O11374" i="6"/>
  <c r="Q11373" i="6"/>
  <c r="O11373" i="6"/>
  <c r="Q11372" i="6"/>
  <c r="O11372" i="6"/>
  <c r="Q11371" i="6"/>
  <c r="O11371" i="6"/>
  <c r="Q11370" i="6"/>
  <c r="O11370" i="6"/>
  <c r="Q11369" i="6"/>
  <c r="O11369" i="6"/>
  <c r="Q11368" i="6"/>
  <c r="O11368" i="6"/>
  <c r="Q11367" i="6"/>
  <c r="O11367" i="6"/>
  <c r="Q11366" i="6"/>
  <c r="O11366" i="6"/>
  <c r="Q11365" i="6"/>
  <c r="O11365" i="6"/>
  <c r="Q11364" i="6"/>
  <c r="O11364" i="6"/>
  <c r="Q11363" i="6"/>
  <c r="O11363" i="6"/>
  <c r="Q11362" i="6"/>
  <c r="O11362" i="6"/>
  <c r="Q11361" i="6"/>
  <c r="O11361" i="6"/>
  <c r="Q11360" i="6"/>
  <c r="O11360" i="6"/>
  <c r="Q11359" i="6"/>
  <c r="O11359" i="6"/>
  <c r="Q11358" i="6"/>
  <c r="O11358" i="6"/>
  <c r="Q11357" i="6"/>
  <c r="O11357" i="6"/>
  <c r="Q11356" i="6"/>
  <c r="O11356" i="6"/>
  <c r="Q11355" i="6"/>
  <c r="O11355" i="6"/>
  <c r="Q11354" i="6"/>
  <c r="O11354" i="6"/>
  <c r="Q11353" i="6"/>
  <c r="O11353" i="6"/>
  <c r="Q11352" i="6"/>
  <c r="O11352" i="6"/>
  <c r="Q11351" i="6"/>
  <c r="O11351" i="6"/>
  <c r="Q11350" i="6"/>
  <c r="O11350" i="6"/>
  <c r="Q11349" i="6"/>
  <c r="O11349" i="6"/>
  <c r="Q11348" i="6"/>
  <c r="O11348" i="6"/>
  <c r="Q11347" i="6"/>
  <c r="O11347" i="6"/>
  <c r="Q11346" i="6"/>
  <c r="O11346" i="6"/>
  <c r="Q11345" i="6"/>
  <c r="O11345" i="6"/>
  <c r="Q11344" i="6"/>
  <c r="O11344" i="6"/>
  <c r="Q11343" i="6"/>
  <c r="O11343" i="6"/>
  <c r="Q11342" i="6"/>
  <c r="O11342" i="6"/>
  <c r="Q11341" i="6"/>
  <c r="O11341" i="6"/>
  <c r="Q11340" i="6"/>
  <c r="O11340" i="6"/>
  <c r="Q11339" i="6"/>
  <c r="O11339" i="6"/>
  <c r="Q11338" i="6"/>
  <c r="O11338" i="6"/>
  <c r="Q11337" i="6"/>
  <c r="O11337" i="6"/>
  <c r="Q11336" i="6"/>
  <c r="O11336" i="6"/>
  <c r="Q11335" i="6"/>
  <c r="O11335" i="6"/>
  <c r="Q11334" i="6"/>
  <c r="O11334" i="6"/>
  <c r="Q11333" i="6"/>
  <c r="O11333" i="6"/>
  <c r="Q11332" i="6"/>
  <c r="O11332" i="6"/>
  <c r="Q11331" i="6"/>
  <c r="O11331" i="6"/>
  <c r="Q11330" i="6"/>
  <c r="O11330" i="6"/>
  <c r="Q11329" i="6"/>
  <c r="O11329" i="6"/>
  <c r="Q11328" i="6"/>
  <c r="O11328" i="6"/>
  <c r="Q11327" i="6"/>
  <c r="O11327" i="6"/>
  <c r="Q11326" i="6"/>
  <c r="O11326" i="6"/>
  <c r="Q11325" i="6"/>
  <c r="O11325" i="6"/>
  <c r="Q11324" i="6"/>
  <c r="O11324" i="6"/>
  <c r="Q11323" i="6"/>
  <c r="O11323" i="6"/>
  <c r="Q11322" i="6"/>
  <c r="O11322" i="6"/>
  <c r="Q11321" i="6"/>
  <c r="O11321" i="6"/>
  <c r="Q11320" i="6"/>
  <c r="O11320" i="6"/>
  <c r="Q11319" i="6"/>
  <c r="O11319" i="6"/>
  <c r="Q11318" i="6"/>
  <c r="O11318" i="6"/>
  <c r="Q11317" i="6"/>
  <c r="O11317" i="6"/>
  <c r="Q11316" i="6"/>
  <c r="O11316" i="6"/>
  <c r="Q11315" i="6"/>
  <c r="O11315" i="6"/>
  <c r="Q11314" i="6"/>
  <c r="O11314" i="6"/>
  <c r="Q11313" i="6"/>
  <c r="O11313" i="6"/>
  <c r="Q11312" i="6"/>
  <c r="O11312" i="6"/>
  <c r="Q11311" i="6"/>
  <c r="O11311" i="6"/>
  <c r="Q11310" i="6"/>
  <c r="O11310" i="6"/>
  <c r="Q11309" i="6"/>
  <c r="O11309" i="6"/>
  <c r="Q11308" i="6"/>
  <c r="O11308" i="6"/>
  <c r="Q11307" i="6"/>
  <c r="O11307" i="6"/>
  <c r="Q11306" i="6"/>
  <c r="O11306" i="6"/>
  <c r="Q11305" i="6"/>
  <c r="O11305" i="6"/>
  <c r="Q11304" i="6"/>
  <c r="O11304" i="6"/>
  <c r="Q11303" i="6"/>
  <c r="O11303" i="6"/>
  <c r="Q11302" i="6"/>
  <c r="O11302" i="6"/>
  <c r="Q11301" i="6"/>
  <c r="O11301" i="6"/>
  <c r="Q11300" i="6"/>
  <c r="O11300" i="6"/>
  <c r="Q11299" i="6"/>
  <c r="O11299" i="6"/>
  <c r="Q11298" i="6"/>
  <c r="O11298" i="6"/>
  <c r="Q11297" i="6"/>
  <c r="O11297" i="6"/>
  <c r="Q11296" i="6"/>
  <c r="O11296" i="6"/>
  <c r="Q11295" i="6"/>
  <c r="O11295" i="6"/>
  <c r="Q11294" i="6"/>
  <c r="O11294" i="6"/>
  <c r="Q11293" i="6"/>
  <c r="O11293" i="6"/>
  <c r="Q11292" i="6"/>
  <c r="O11292" i="6"/>
  <c r="Q11291" i="6"/>
  <c r="O11291" i="6"/>
  <c r="Q11290" i="6"/>
  <c r="O11290" i="6"/>
  <c r="Q11289" i="6"/>
  <c r="O11289" i="6"/>
  <c r="Q11288" i="6"/>
  <c r="O11288" i="6"/>
  <c r="Q11287" i="6"/>
  <c r="O11287" i="6"/>
  <c r="Q11286" i="6"/>
  <c r="O11286" i="6"/>
  <c r="Q11285" i="6"/>
  <c r="O11285" i="6"/>
  <c r="Q11284" i="6"/>
  <c r="O11284" i="6"/>
  <c r="Q11283" i="6"/>
  <c r="O11283" i="6"/>
  <c r="Q11282" i="6"/>
  <c r="O11282" i="6"/>
  <c r="Q11281" i="6"/>
  <c r="O11281" i="6"/>
  <c r="Q11280" i="6"/>
  <c r="O11280" i="6"/>
  <c r="Q11279" i="6"/>
  <c r="O11279" i="6"/>
  <c r="Q11278" i="6"/>
  <c r="O11278" i="6"/>
  <c r="Q11277" i="6"/>
  <c r="O11277" i="6"/>
  <c r="Q11276" i="6"/>
  <c r="O11276" i="6"/>
  <c r="Q11275" i="6"/>
  <c r="O11275" i="6"/>
  <c r="Q11274" i="6"/>
  <c r="O11274" i="6"/>
  <c r="Q11273" i="6"/>
  <c r="O11273" i="6"/>
  <c r="Q11272" i="6"/>
  <c r="O11272" i="6"/>
  <c r="Q11271" i="6"/>
  <c r="O11271" i="6"/>
  <c r="Q11270" i="6"/>
  <c r="O11270" i="6"/>
  <c r="Q11269" i="6"/>
  <c r="O11269" i="6"/>
  <c r="Q11268" i="6"/>
  <c r="O11268" i="6"/>
  <c r="Q11267" i="6"/>
  <c r="O11267" i="6"/>
  <c r="Q11266" i="6"/>
  <c r="O11266" i="6"/>
  <c r="Q11265" i="6"/>
  <c r="O11265" i="6"/>
  <c r="Q11264" i="6"/>
  <c r="O11264" i="6"/>
  <c r="Q11263" i="6"/>
  <c r="O11263" i="6"/>
  <c r="Q11262" i="6"/>
  <c r="O11262" i="6"/>
  <c r="Q11261" i="6"/>
  <c r="O11261" i="6"/>
  <c r="Q11260" i="6"/>
  <c r="O11260" i="6"/>
  <c r="Q11259" i="6"/>
  <c r="O11259" i="6"/>
  <c r="Q11258" i="6"/>
  <c r="O11258" i="6"/>
  <c r="Q11257" i="6"/>
  <c r="O11257" i="6"/>
  <c r="Q11256" i="6"/>
  <c r="O11256" i="6"/>
  <c r="Q11255" i="6"/>
  <c r="O11255" i="6"/>
  <c r="Q11254" i="6"/>
  <c r="O11254" i="6"/>
  <c r="Q11253" i="6"/>
  <c r="O11253" i="6"/>
  <c r="Q11252" i="6"/>
  <c r="O11252" i="6"/>
  <c r="Q11251" i="6"/>
  <c r="O11251" i="6"/>
  <c r="Q11250" i="6"/>
  <c r="O11250" i="6"/>
  <c r="Q11249" i="6"/>
  <c r="O11249" i="6"/>
  <c r="Q11248" i="6"/>
  <c r="O11248" i="6"/>
  <c r="Q11247" i="6"/>
  <c r="O11247" i="6"/>
  <c r="Q11246" i="6"/>
  <c r="O11246" i="6"/>
  <c r="Q11245" i="6"/>
  <c r="O11245" i="6"/>
  <c r="Q11244" i="6"/>
  <c r="O11244" i="6"/>
  <c r="Q11243" i="6"/>
  <c r="O11243" i="6"/>
  <c r="Q11242" i="6"/>
  <c r="O11242" i="6"/>
  <c r="Q11241" i="6"/>
  <c r="O11241" i="6"/>
  <c r="Q11240" i="6"/>
  <c r="O11240" i="6"/>
  <c r="Q11239" i="6"/>
  <c r="O11239" i="6"/>
  <c r="Q11238" i="6"/>
  <c r="O11238" i="6"/>
  <c r="Q11237" i="6"/>
  <c r="O11237" i="6"/>
  <c r="Q11236" i="6"/>
  <c r="O11236" i="6"/>
  <c r="Q11235" i="6"/>
  <c r="O11235" i="6"/>
  <c r="Q11234" i="6"/>
  <c r="O11234" i="6"/>
  <c r="Q11233" i="6"/>
  <c r="O11233" i="6"/>
  <c r="Q11232" i="6"/>
  <c r="O11232" i="6"/>
  <c r="Q11231" i="6"/>
  <c r="O11231" i="6"/>
  <c r="Q11230" i="6"/>
  <c r="O11230" i="6"/>
  <c r="Q11229" i="6"/>
  <c r="O11229" i="6"/>
  <c r="Q11228" i="6"/>
  <c r="O11228" i="6"/>
  <c r="Q11227" i="6"/>
  <c r="O11227" i="6"/>
  <c r="Q11226" i="6"/>
  <c r="O11226" i="6"/>
  <c r="Q11225" i="6"/>
  <c r="O11225" i="6"/>
  <c r="Q11224" i="6"/>
  <c r="O11224" i="6"/>
  <c r="Q11223" i="6"/>
  <c r="O11223" i="6"/>
  <c r="Q11222" i="6"/>
  <c r="O11222" i="6"/>
  <c r="Q11221" i="6"/>
  <c r="O11221" i="6"/>
  <c r="Q11220" i="6"/>
  <c r="O11220" i="6"/>
  <c r="Q11219" i="6"/>
  <c r="O11219" i="6"/>
  <c r="Q11218" i="6"/>
  <c r="O11218" i="6"/>
  <c r="Q11217" i="6"/>
  <c r="O11217" i="6"/>
  <c r="Q11216" i="6"/>
  <c r="O11216" i="6"/>
  <c r="Q11215" i="6"/>
  <c r="O11215" i="6"/>
  <c r="Q11214" i="6"/>
  <c r="O11214" i="6"/>
  <c r="Q11213" i="6"/>
  <c r="O11213" i="6"/>
  <c r="Q11212" i="6"/>
  <c r="O11212" i="6"/>
  <c r="Q11211" i="6"/>
  <c r="O11211" i="6"/>
  <c r="Q11210" i="6"/>
  <c r="O11210" i="6"/>
  <c r="Q11209" i="6"/>
  <c r="O11209" i="6"/>
  <c r="Q11208" i="6"/>
  <c r="O11208" i="6"/>
  <c r="Q11207" i="6"/>
  <c r="O11207" i="6"/>
  <c r="Q11206" i="6"/>
  <c r="O11206" i="6"/>
  <c r="Q11205" i="6"/>
  <c r="O11205" i="6"/>
  <c r="Q11204" i="6"/>
  <c r="O11204" i="6"/>
  <c r="Q11203" i="6"/>
  <c r="O11203" i="6"/>
  <c r="Q11202" i="6"/>
  <c r="O11202" i="6"/>
  <c r="Q11201" i="6"/>
  <c r="O11201" i="6"/>
  <c r="Q11200" i="6"/>
  <c r="O11200" i="6"/>
  <c r="Q11199" i="6"/>
  <c r="O11199" i="6"/>
  <c r="Q11198" i="6"/>
  <c r="O11198" i="6"/>
  <c r="Q11197" i="6"/>
  <c r="O11197" i="6"/>
  <c r="Q11196" i="6"/>
  <c r="O11196" i="6"/>
  <c r="Q11195" i="6"/>
  <c r="O11195" i="6"/>
  <c r="Q11194" i="6"/>
  <c r="O11194" i="6"/>
  <c r="Q11193" i="6"/>
  <c r="O11193" i="6"/>
  <c r="Q11192" i="6"/>
  <c r="O11192" i="6"/>
  <c r="Q11191" i="6"/>
  <c r="O11191" i="6"/>
  <c r="Q11190" i="6"/>
  <c r="O11190" i="6"/>
  <c r="Q11189" i="6"/>
  <c r="O11189" i="6"/>
  <c r="Q11188" i="6"/>
  <c r="O11188" i="6"/>
  <c r="Q11187" i="6"/>
  <c r="O11187" i="6"/>
  <c r="Q11186" i="6"/>
  <c r="O11186" i="6"/>
  <c r="Q11185" i="6"/>
  <c r="O11185" i="6"/>
  <c r="Q11184" i="6"/>
  <c r="O11184" i="6"/>
  <c r="Q11183" i="6"/>
  <c r="O11183" i="6"/>
  <c r="Q11182" i="6"/>
  <c r="O11182" i="6"/>
  <c r="Q11181" i="6"/>
  <c r="O11181" i="6"/>
  <c r="Q11180" i="6"/>
  <c r="O11180" i="6"/>
  <c r="Q11179" i="6"/>
  <c r="O11179" i="6"/>
  <c r="Q11178" i="6"/>
  <c r="O11178" i="6"/>
  <c r="Q11177" i="6"/>
  <c r="O11177" i="6"/>
  <c r="Q11176" i="6"/>
  <c r="O11176" i="6"/>
  <c r="Q11175" i="6"/>
  <c r="O11175" i="6"/>
  <c r="Q11174" i="6"/>
  <c r="O11174" i="6"/>
  <c r="Q11173" i="6"/>
  <c r="O11173" i="6"/>
  <c r="Q11172" i="6"/>
  <c r="O11172" i="6"/>
  <c r="Q11171" i="6"/>
  <c r="O11171" i="6"/>
  <c r="Q11170" i="6"/>
  <c r="O11170" i="6"/>
  <c r="Q11169" i="6"/>
  <c r="O11169" i="6"/>
  <c r="Q11168" i="6"/>
  <c r="O11168" i="6"/>
  <c r="Q11167" i="6"/>
  <c r="O11167" i="6"/>
  <c r="Q11166" i="6"/>
  <c r="O11166" i="6"/>
  <c r="Q11165" i="6"/>
  <c r="O11165" i="6"/>
  <c r="Q11164" i="6"/>
  <c r="O11164" i="6"/>
  <c r="Q11163" i="6"/>
  <c r="O11163" i="6"/>
  <c r="Q11162" i="6"/>
  <c r="O11162" i="6"/>
  <c r="Q11161" i="6"/>
  <c r="O11161" i="6"/>
  <c r="Q11160" i="6"/>
  <c r="O11160" i="6"/>
  <c r="Q11159" i="6"/>
  <c r="O11159" i="6"/>
  <c r="Q11158" i="6"/>
  <c r="O11158" i="6"/>
  <c r="Q11157" i="6"/>
  <c r="O11157" i="6"/>
  <c r="Q11156" i="6"/>
  <c r="O11156" i="6"/>
  <c r="Q11155" i="6"/>
  <c r="O11155" i="6"/>
  <c r="Q11154" i="6"/>
  <c r="O11154" i="6"/>
  <c r="Q11153" i="6"/>
  <c r="O11153" i="6"/>
  <c r="Q11152" i="6"/>
  <c r="O11152" i="6"/>
  <c r="Q11151" i="6"/>
  <c r="O11151" i="6"/>
  <c r="Q11150" i="6"/>
  <c r="O11150" i="6"/>
  <c r="Q11149" i="6"/>
  <c r="O11149" i="6"/>
  <c r="Q11148" i="6"/>
  <c r="O11148" i="6"/>
  <c r="Q11147" i="6"/>
  <c r="O11147" i="6"/>
  <c r="Q11146" i="6"/>
  <c r="O11146" i="6"/>
  <c r="Q11145" i="6"/>
  <c r="O11145" i="6"/>
  <c r="Q11144" i="6"/>
  <c r="O11144" i="6"/>
  <c r="Q11143" i="6"/>
  <c r="O11143" i="6"/>
  <c r="Q11142" i="6"/>
  <c r="O11142" i="6"/>
  <c r="Q11141" i="6"/>
  <c r="O11141" i="6"/>
  <c r="Q11140" i="6"/>
  <c r="O11140" i="6"/>
  <c r="Q11139" i="6"/>
  <c r="O11139" i="6"/>
  <c r="Q11138" i="6"/>
  <c r="O11138" i="6"/>
  <c r="Q11137" i="6"/>
  <c r="O11137" i="6"/>
  <c r="Q11136" i="6"/>
  <c r="O11136" i="6"/>
  <c r="Q11135" i="6"/>
  <c r="O11135" i="6"/>
  <c r="Q11134" i="6"/>
  <c r="O11134" i="6"/>
  <c r="Q11133" i="6"/>
  <c r="O11133" i="6"/>
  <c r="Q11132" i="6"/>
  <c r="O11132" i="6"/>
  <c r="Q11131" i="6"/>
  <c r="O11131" i="6"/>
  <c r="Q11130" i="6"/>
  <c r="O11130" i="6"/>
  <c r="Q11129" i="6"/>
  <c r="O11129" i="6"/>
  <c r="Q11128" i="6"/>
  <c r="O11128" i="6"/>
  <c r="Q11127" i="6"/>
  <c r="O11127" i="6"/>
  <c r="Q11126" i="6"/>
  <c r="O11126" i="6"/>
  <c r="Q11125" i="6"/>
  <c r="O11125" i="6"/>
  <c r="Q11124" i="6"/>
  <c r="O11124" i="6"/>
  <c r="Q11123" i="6"/>
  <c r="O11123" i="6"/>
  <c r="Q11122" i="6"/>
  <c r="O11122" i="6"/>
  <c r="Q11121" i="6"/>
  <c r="O11121" i="6"/>
  <c r="Q11120" i="6"/>
  <c r="O11120" i="6"/>
  <c r="Q11119" i="6"/>
  <c r="O11119" i="6"/>
  <c r="Q11118" i="6"/>
  <c r="O11118" i="6"/>
  <c r="Q11117" i="6"/>
  <c r="O11117" i="6"/>
  <c r="Q11116" i="6"/>
  <c r="O11116" i="6"/>
  <c r="Q11115" i="6"/>
  <c r="O11115" i="6"/>
  <c r="Q11114" i="6"/>
  <c r="O11114" i="6"/>
  <c r="Q11113" i="6"/>
  <c r="O11113" i="6"/>
  <c r="Q11112" i="6"/>
  <c r="O11112" i="6"/>
  <c r="Q11111" i="6"/>
  <c r="O11111" i="6"/>
  <c r="Q11110" i="6"/>
  <c r="O11110" i="6"/>
  <c r="Q11109" i="6"/>
  <c r="O11109" i="6"/>
  <c r="Q11108" i="6"/>
  <c r="O11108" i="6"/>
  <c r="Q11107" i="6"/>
  <c r="O11107" i="6"/>
  <c r="Q11106" i="6"/>
  <c r="O11106" i="6"/>
  <c r="Q11105" i="6"/>
  <c r="O11105" i="6"/>
  <c r="Q11104" i="6"/>
  <c r="O11104" i="6"/>
  <c r="Q11103" i="6"/>
  <c r="O11103" i="6"/>
  <c r="Q11102" i="6"/>
  <c r="O11102" i="6"/>
  <c r="R11102" i="6" s="1"/>
  <c r="Q11101" i="6"/>
  <c r="O11101" i="6"/>
  <c r="Q11100" i="6"/>
  <c r="O11100" i="6"/>
  <c r="Q11099" i="6"/>
  <c r="O11099" i="6"/>
  <c r="Q11098" i="6"/>
  <c r="O11098" i="6"/>
  <c r="Q11097" i="6"/>
  <c r="O11097" i="6"/>
  <c r="Q11096" i="6"/>
  <c r="O11096" i="6"/>
  <c r="Q11095" i="6"/>
  <c r="O11095" i="6"/>
  <c r="Q11094" i="6"/>
  <c r="O11094" i="6"/>
  <c r="Q11093" i="6"/>
  <c r="O11093" i="6"/>
  <c r="Q11092" i="6"/>
  <c r="O11092" i="6"/>
  <c r="Q11091" i="6"/>
  <c r="O11091" i="6"/>
  <c r="Q11090" i="6"/>
  <c r="O11090" i="6"/>
  <c r="Q11089" i="6"/>
  <c r="O11089" i="6"/>
  <c r="Q11088" i="6"/>
  <c r="O11088" i="6"/>
  <c r="Q11087" i="6"/>
  <c r="O11087" i="6"/>
  <c r="Q11086" i="6"/>
  <c r="O11086" i="6"/>
  <c r="Q11085" i="6"/>
  <c r="O11085" i="6"/>
  <c r="Q11084" i="6"/>
  <c r="O11084" i="6"/>
  <c r="Q11083" i="6"/>
  <c r="O11083" i="6"/>
  <c r="Q11082" i="6"/>
  <c r="O11082" i="6"/>
  <c r="Q11081" i="6"/>
  <c r="O11081" i="6"/>
  <c r="Q11080" i="6"/>
  <c r="O11080" i="6"/>
  <c r="Q11079" i="6"/>
  <c r="O11079" i="6"/>
  <c r="Q11078" i="6"/>
  <c r="O11078" i="6"/>
  <c r="Q11077" i="6"/>
  <c r="O11077" i="6"/>
  <c r="Q11076" i="6"/>
  <c r="O11076" i="6"/>
  <c r="Q11075" i="6"/>
  <c r="O11075" i="6"/>
  <c r="Q11074" i="6"/>
  <c r="O11074" i="6"/>
  <c r="Q11073" i="6"/>
  <c r="O11073" i="6"/>
  <c r="Q11072" i="6"/>
  <c r="O11072" i="6"/>
  <c r="Q11071" i="6"/>
  <c r="O11071" i="6"/>
  <c r="Q11070" i="6"/>
  <c r="O11070" i="6"/>
  <c r="Q11069" i="6"/>
  <c r="O11069" i="6"/>
  <c r="Q11068" i="6"/>
  <c r="O11068" i="6"/>
  <c r="Q11067" i="6"/>
  <c r="O11067" i="6"/>
  <c r="Q11066" i="6"/>
  <c r="O11066" i="6"/>
  <c r="Q11065" i="6"/>
  <c r="O11065" i="6"/>
  <c r="Q11064" i="6"/>
  <c r="O11064" i="6"/>
  <c r="Q11063" i="6"/>
  <c r="O11063" i="6"/>
  <c r="Q11062" i="6"/>
  <c r="O11062" i="6"/>
  <c r="Q11061" i="6"/>
  <c r="O11061" i="6"/>
  <c r="Q11060" i="6"/>
  <c r="O11060" i="6"/>
  <c r="Q11059" i="6"/>
  <c r="O11059" i="6"/>
  <c r="Q11058" i="6"/>
  <c r="O11058" i="6"/>
  <c r="Q11057" i="6"/>
  <c r="O11057" i="6"/>
  <c r="Q11056" i="6"/>
  <c r="O11056" i="6"/>
  <c r="Q11055" i="6"/>
  <c r="O11055" i="6"/>
  <c r="Q11054" i="6"/>
  <c r="O11054" i="6"/>
  <c r="Q11053" i="6"/>
  <c r="O11053" i="6"/>
  <c r="Q11052" i="6"/>
  <c r="O11052" i="6"/>
  <c r="Q11051" i="6"/>
  <c r="O11051" i="6"/>
  <c r="Q11050" i="6"/>
  <c r="O11050" i="6"/>
  <c r="Q11049" i="6"/>
  <c r="O11049" i="6"/>
  <c r="Q11048" i="6"/>
  <c r="O11048" i="6"/>
  <c r="Q11047" i="6"/>
  <c r="O11047" i="6"/>
  <c r="Q11046" i="6"/>
  <c r="O11046" i="6"/>
  <c r="Q11045" i="6"/>
  <c r="O11045" i="6"/>
  <c r="Q11044" i="6"/>
  <c r="O11044" i="6"/>
  <c r="Q11043" i="6"/>
  <c r="O11043" i="6"/>
  <c r="Q11042" i="6"/>
  <c r="O11042" i="6"/>
  <c r="Q11041" i="6"/>
  <c r="O11041" i="6"/>
  <c r="Q11040" i="6"/>
  <c r="O11040" i="6"/>
  <c r="Q11039" i="6"/>
  <c r="O11039" i="6"/>
  <c r="Q11038" i="6"/>
  <c r="O11038" i="6"/>
  <c r="Q11037" i="6"/>
  <c r="O11037" i="6"/>
  <c r="Q11036" i="6"/>
  <c r="O11036" i="6"/>
  <c r="Q11035" i="6"/>
  <c r="O11035" i="6"/>
  <c r="Q11034" i="6"/>
  <c r="O11034" i="6"/>
  <c r="Q11033" i="6"/>
  <c r="O11033" i="6"/>
  <c r="Q11032" i="6"/>
  <c r="O11032" i="6"/>
  <c r="Q11031" i="6"/>
  <c r="O11031" i="6"/>
  <c r="Q11030" i="6"/>
  <c r="O11030" i="6"/>
  <c r="Q11029" i="6"/>
  <c r="O11029" i="6"/>
  <c r="Q11028" i="6"/>
  <c r="O11028" i="6"/>
  <c r="Q11027" i="6"/>
  <c r="O11027" i="6"/>
  <c r="Q11026" i="6"/>
  <c r="O11026" i="6"/>
  <c r="Q11025" i="6"/>
  <c r="O11025" i="6"/>
  <c r="Q11024" i="6"/>
  <c r="O11024" i="6"/>
  <c r="Q11023" i="6"/>
  <c r="O11023" i="6"/>
  <c r="Q11022" i="6"/>
  <c r="O11022" i="6"/>
  <c r="Q11021" i="6"/>
  <c r="O11021" i="6"/>
  <c r="Q11020" i="6"/>
  <c r="O11020" i="6"/>
  <c r="Q11019" i="6"/>
  <c r="O11019" i="6"/>
  <c r="Q11018" i="6"/>
  <c r="O11018" i="6"/>
  <c r="Q11017" i="6"/>
  <c r="O11017" i="6"/>
  <c r="Q11016" i="6"/>
  <c r="O11016" i="6"/>
  <c r="Q11015" i="6"/>
  <c r="O11015" i="6"/>
  <c r="Q11014" i="6"/>
  <c r="O11014" i="6"/>
  <c r="Q11013" i="6"/>
  <c r="O11013" i="6"/>
  <c r="Q11012" i="6"/>
  <c r="O11012" i="6"/>
  <c r="Q11011" i="6"/>
  <c r="O11011" i="6"/>
  <c r="Q11010" i="6"/>
  <c r="O11010" i="6"/>
  <c r="Q11009" i="6"/>
  <c r="O11009" i="6"/>
  <c r="Q11008" i="6"/>
  <c r="O11008" i="6"/>
  <c r="Q11007" i="6"/>
  <c r="O11007" i="6"/>
  <c r="Q11006" i="6"/>
  <c r="O11006" i="6"/>
  <c r="Q11005" i="6"/>
  <c r="O11005" i="6"/>
  <c r="Q11004" i="6"/>
  <c r="O11004" i="6"/>
  <c r="Q11003" i="6"/>
  <c r="O11003" i="6"/>
  <c r="Q11002" i="6"/>
  <c r="O11002" i="6"/>
  <c r="Q11001" i="6"/>
  <c r="O11001" i="6"/>
  <c r="Q11000" i="6"/>
  <c r="O11000" i="6"/>
  <c r="Q10999" i="6"/>
  <c r="O10999" i="6"/>
  <c r="Q10998" i="6"/>
  <c r="O10998" i="6"/>
  <c r="Q10997" i="6"/>
  <c r="O10997" i="6"/>
  <c r="Q10996" i="6"/>
  <c r="O10996" i="6"/>
  <c r="Q10995" i="6"/>
  <c r="O10995" i="6"/>
  <c r="Q10994" i="6"/>
  <c r="O10994" i="6"/>
  <c r="R10994" i="6" s="1"/>
  <c r="Q10993" i="6"/>
  <c r="O10993" i="6"/>
  <c r="Q10992" i="6"/>
  <c r="O10992" i="6"/>
  <c r="Q10991" i="6"/>
  <c r="O10991" i="6"/>
  <c r="Q10990" i="6"/>
  <c r="O10990" i="6"/>
  <c r="Q10989" i="6"/>
  <c r="O10989" i="6"/>
  <c r="Q10988" i="6"/>
  <c r="O10988" i="6"/>
  <c r="Q10987" i="6"/>
  <c r="O10987" i="6"/>
  <c r="Q10986" i="6"/>
  <c r="O10986" i="6"/>
  <c r="Q10985" i="6"/>
  <c r="O10985" i="6"/>
  <c r="Q10984" i="6"/>
  <c r="O10984" i="6"/>
  <c r="Q10983" i="6"/>
  <c r="O10983" i="6"/>
  <c r="Q10982" i="6"/>
  <c r="O10982" i="6"/>
  <c r="Q10981" i="6"/>
  <c r="O10981" i="6"/>
  <c r="Q10980" i="6"/>
  <c r="O10980" i="6"/>
  <c r="Q10979" i="6"/>
  <c r="O10979" i="6"/>
  <c r="Q10978" i="6"/>
  <c r="O10978" i="6"/>
  <c r="Q10977" i="6"/>
  <c r="O10977" i="6"/>
  <c r="Q10976" i="6"/>
  <c r="O10976" i="6"/>
  <c r="Q10975" i="6"/>
  <c r="O10975" i="6"/>
  <c r="Q10974" i="6"/>
  <c r="O10974" i="6"/>
  <c r="Q10973" i="6"/>
  <c r="O10973" i="6"/>
  <c r="Q10972" i="6"/>
  <c r="O10972" i="6"/>
  <c r="Q10971" i="6"/>
  <c r="O10971" i="6"/>
  <c r="Q10970" i="6"/>
  <c r="O10970" i="6"/>
  <c r="Q10969" i="6"/>
  <c r="O10969" i="6"/>
  <c r="Q10968" i="6"/>
  <c r="O10968" i="6"/>
  <c r="Q10967" i="6"/>
  <c r="O10967" i="6"/>
  <c r="Q10966" i="6"/>
  <c r="O10966" i="6"/>
  <c r="Q10965" i="6"/>
  <c r="O10965" i="6"/>
  <c r="Q10964" i="6"/>
  <c r="O10964" i="6"/>
  <c r="Q10963" i="6"/>
  <c r="O10963" i="6"/>
  <c r="Q10962" i="6"/>
  <c r="O10962" i="6"/>
  <c r="Q10961" i="6"/>
  <c r="O10961" i="6"/>
  <c r="Q10960" i="6"/>
  <c r="O10960" i="6"/>
  <c r="Q10959" i="6"/>
  <c r="O10959" i="6"/>
  <c r="Q10958" i="6"/>
  <c r="O10958" i="6"/>
  <c r="Q10957" i="6"/>
  <c r="O10957" i="6"/>
  <c r="Q10956" i="6"/>
  <c r="O10956" i="6"/>
  <c r="Q10955" i="6"/>
  <c r="O10955" i="6"/>
  <c r="Q10954" i="6"/>
  <c r="O10954" i="6"/>
  <c r="Q10953" i="6"/>
  <c r="O10953" i="6"/>
  <c r="Q10952" i="6"/>
  <c r="O10952" i="6"/>
  <c r="Q10951" i="6"/>
  <c r="O10951" i="6"/>
  <c r="Q10950" i="6"/>
  <c r="O10950" i="6"/>
  <c r="Q10949" i="6"/>
  <c r="O10949" i="6"/>
  <c r="Q10948" i="6"/>
  <c r="O10948" i="6"/>
  <c r="Q10947" i="6"/>
  <c r="O10947" i="6"/>
  <c r="Q10946" i="6"/>
  <c r="O10946" i="6"/>
  <c r="Q10945" i="6"/>
  <c r="O10945" i="6"/>
  <c r="Q10944" i="6"/>
  <c r="O10944" i="6"/>
  <c r="Q10943" i="6"/>
  <c r="O10943" i="6"/>
  <c r="Q10942" i="6"/>
  <c r="O10942" i="6"/>
  <c r="Q10941" i="6"/>
  <c r="O10941" i="6"/>
  <c r="Q10940" i="6"/>
  <c r="O10940" i="6"/>
  <c r="Q10939" i="6"/>
  <c r="O10939" i="6"/>
  <c r="Q10938" i="6"/>
  <c r="O10938" i="6"/>
  <c r="Q10937" i="6"/>
  <c r="O10937" i="6"/>
  <c r="Q10936" i="6"/>
  <c r="O10936" i="6"/>
  <c r="R10936" i="6" s="1"/>
  <c r="Q10935" i="6"/>
  <c r="O10935" i="6"/>
  <c r="Q10934" i="6"/>
  <c r="O10934" i="6"/>
  <c r="Q10933" i="6"/>
  <c r="O10933" i="6"/>
  <c r="Q10932" i="6"/>
  <c r="O10932" i="6"/>
  <c r="Q10931" i="6"/>
  <c r="O10931" i="6"/>
  <c r="Q10930" i="6"/>
  <c r="O10930" i="6"/>
  <c r="Q10929" i="6"/>
  <c r="O10929" i="6"/>
  <c r="Q10928" i="6"/>
  <c r="O10928" i="6"/>
  <c r="R10928" i="6" s="1"/>
  <c r="Q10927" i="6"/>
  <c r="O10927" i="6"/>
  <c r="Q10926" i="6"/>
  <c r="O10926" i="6"/>
  <c r="Q10925" i="6"/>
  <c r="O10925" i="6"/>
  <c r="Q10924" i="6"/>
  <c r="O10924" i="6"/>
  <c r="Q10923" i="6"/>
  <c r="O10923" i="6"/>
  <c r="Q10922" i="6"/>
  <c r="O10922" i="6"/>
  <c r="Q10921" i="6"/>
  <c r="O10921" i="6"/>
  <c r="Q10920" i="6"/>
  <c r="O10920" i="6"/>
  <c r="Q10919" i="6"/>
  <c r="O10919" i="6"/>
  <c r="Q10918" i="6"/>
  <c r="O10918" i="6"/>
  <c r="Q10917" i="6"/>
  <c r="O10917" i="6"/>
  <c r="Q10916" i="6"/>
  <c r="O10916" i="6"/>
  <c r="Q10915" i="6"/>
  <c r="O10915" i="6"/>
  <c r="Q10914" i="6"/>
  <c r="O10914" i="6"/>
  <c r="Q10913" i="6"/>
  <c r="O10913" i="6"/>
  <c r="Q10912" i="6"/>
  <c r="O10912" i="6"/>
  <c r="Q10911" i="6"/>
  <c r="O10911" i="6"/>
  <c r="Q10910" i="6"/>
  <c r="O10910" i="6"/>
  <c r="Q10909" i="6"/>
  <c r="O10909" i="6"/>
  <c r="Q10908" i="6"/>
  <c r="O10908" i="6"/>
  <c r="Q10907" i="6"/>
  <c r="O10907" i="6"/>
  <c r="Q10906" i="6"/>
  <c r="O10906" i="6"/>
  <c r="Q10905" i="6"/>
  <c r="O10905" i="6"/>
  <c r="Q10904" i="6"/>
  <c r="O10904" i="6"/>
  <c r="Q10903" i="6"/>
  <c r="O10903" i="6"/>
  <c r="Q10902" i="6"/>
  <c r="O10902" i="6"/>
  <c r="Q10901" i="6"/>
  <c r="O10901" i="6"/>
  <c r="Q10900" i="6"/>
  <c r="O10900" i="6"/>
  <c r="Q10899" i="6"/>
  <c r="O10899" i="6"/>
  <c r="Q10898" i="6"/>
  <c r="O10898" i="6"/>
  <c r="Q10897" i="6"/>
  <c r="O10897" i="6"/>
  <c r="Q10896" i="6"/>
  <c r="O10896" i="6"/>
  <c r="Q10895" i="6"/>
  <c r="O10895" i="6"/>
  <c r="Q10894" i="6"/>
  <c r="O10894" i="6"/>
  <c r="Q10893" i="6"/>
  <c r="O10893" i="6"/>
  <c r="Q10892" i="6"/>
  <c r="O10892" i="6"/>
  <c r="Q10891" i="6"/>
  <c r="O10891" i="6"/>
  <c r="Q10890" i="6"/>
  <c r="O10890" i="6"/>
  <c r="Q10889" i="6"/>
  <c r="O10889" i="6"/>
  <c r="Q10888" i="6"/>
  <c r="O10888" i="6"/>
  <c r="Q10887" i="6"/>
  <c r="O10887" i="6"/>
  <c r="Q10886" i="6"/>
  <c r="O10886" i="6"/>
  <c r="Q10885" i="6"/>
  <c r="O10885" i="6"/>
  <c r="Q10884" i="6"/>
  <c r="O10884" i="6"/>
  <c r="Q10883" i="6"/>
  <c r="O10883" i="6"/>
  <c r="Q10882" i="6"/>
  <c r="O10882" i="6"/>
  <c r="Q10881" i="6"/>
  <c r="O10881" i="6"/>
  <c r="Q10880" i="6"/>
  <c r="O10880" i="6"/>
  <c r="Q10879" i="6"/>
  <c r="O10879" i="6"/>
  <c r="Q10878" i="6"/>
  <c r="O10878" i="6"/>
  <c r="Q10877" i="6"/>
  <c r="O10877" i="6"/>
  <c r="Q10876" i="6"/>
  <c r="O10876" i="6"/>
  <c r="Q10875" i="6"/>
  <c r="O10875" i="6"/>
  <c r="Q10874" i="6"/>
  <c r="O10874" i="6"/>
  <c r="Q10873" i="6"/>
  <c r="O10873" i="6"/>
  <c r="Q10872" i="6"/>
  <c r="O10872" i="6"/>
  <c r="Q10871" i="6"/>
  <c r="O10871" i="6"/>
  <c r="Q10870" i="6"/>
  <c r="O10870" i="6"/>
  <c r="Q10869" i="6"/>
  <c r="O10869" i="6"/>
  <c r="Q10868" i="6"/>
  <c r="O10868" i="6"/>
  <c r="R10868" i="6" s="1"/>
  <c r="Q10867" i="6"/>
  <c r="O10867" i="6"/>
  <c r="Q10866" i="6"/>
  <c r="O10866" i="6"/>
  <c r="Q10865" i="6"/>
  <c r="O10865" i="6"/>
  <c r="Q10864" i="6"/>
  <c r="O10864" i="6"/>
  <c r="Q10863" i="6"/>
  <c r="O10863" i="6"/>
  <c r="Q10862" i="6"/>
  <c r="O10862" i="6"/>
  <c r="Q10861" i="6"/>
  <c r="O10861" i="6"/>
  <c r="Q10860" i="6"/>
  <c r="O10860" i="6"/>
  <c r="Q10859" i="6"/>
  <c r="O10859" i="6"/>
  <c r="Q10858" i="6"/>
  <c r="O10858" i="6"/>
  <c r="Q10857" i="6"/>
  <c r="O10857" i="6"/>
  <c r="Q10856" i="6"/>
  <c r="O10856" i="6"/>
  <c r="R10856" i="6" s="1"/>
  <c r="Q10855" i="6"/>
  <c r="O10855" i="6"/>
  <c r="Q10854" i="6"/>
  <c r="O10854" i="6"/>
  <c r="Q10853" i="6"/>
  <c r="O10853" i="6"/>
  <c r="Q10852" i="6"/>
  <c r="O10852" i="6"/>
  <c r="Q10851" i="6"/>
  <c r="O10851" i="6"/>
  <c r="Q10850" i="6"/>
  <c r="O10850" i="6"/>
  <c r="Q10849" i="6"/>
  <c r="O10849" i="6"/>
  <c r="Q10848" i="6"/>
  <c r="O10848" i="6"/>
  <c r="Q10847" i="6"/>
  <c r="O10847" i="6"/>
  <c r="Q10846" i="6"/>
  <c r="O10846" i="6"/>
  <c r="Q10845" i="6"/>
  <c r="O10845" i="6"/>
  <c r="Q10844" i="6"/>
  <c r="O10844" i="6"/>
  <c r="Q10843" i="6"/>
  <c r="O10843" i="6"/>
  <c r="Q10842" i="6"/>
  <c r="O10842" i="6"/>
  <c r="Q10841" i="6"/>
  <c r="O10841" i="6"/>
  <c r="Q10840" i="6"/>
  <c r="O10840" i="6"/>
  <c r="Q10839" i="6"/>
  <c r="O10839" i="6"/>
  <c r="Q10838" i="6"/>
  <c r="O10838" i="6"/>
  <c r="Q10837" i="6"/>
  <c r="O10837" i="6"/>
  <c r="Q10836" i="6"/>
  <c r="O10836" i="6"/>
  <c r="Q10835" i="6"/>
  <c r="O10835" i="6"/>
  <c r="Q10834" i="6"/>
  <c r="O10834" i="6"/>
  <c r="Q10833" i="6"/>
  <c r="O10833" i="6"/>
  <c r="Q10832" i="6"/>
  <c r="O10832" i="6"/>
  <c r="Q10831" i="6"/>
  <c r="O10831" i="6"/>
  <c r="Q10830" i="6"/>
  <c r="O10830" i="6"/>
  <c r="Q10829" i="6"/>
  <c r="O10829" i="6"/>
  <c r="Q10828" i="6"/>
  <c r="O10828" i="6"/>
  <c r="Q10827" i="6"/>
  <c r="O10827" i="6"/>
  <c r="Q10826" i="6"/>
  <c r="O10826" i="6"/>
  <c r="Q10825" i="6"/>
  <c r="O10825" i="6"/>
  <c r="Q10824" i="6"/>
  <c r="O10824" i="6"/>
  <c r="Q10823" i="6"/>
  <c r="O10823" i="6"/>
  <c r="Q10822" i="6"/>
  <c r="O10822" i="6"/>
  <c r="Q10821" i="6"/>
  <c r="O10821" i="6"/>
  <c r="Q10820" i="6"/>
  <c r="O10820" i="6"/>
  <c r="Q10819" i="6"/>
  <c r="O10819" i="6"/>
  <c r="Q10818" i="6"/>
  <c r="O10818" i="6"/>
  <c r="Q10817" i="6"/>
  <c r="O10817" i="6"/>
  <c r="Q10816" i="6"/>
  <c r="O10816" i="6"/>
  <c r="Q10815" i="6"/>
  <c r="O10815" i="6"/>
  <c r="Q10814" i="6"/>
  <c r="O10814" i="6"/>
  <c r="Q10813" i="6"/>
  <c r="O10813" i="6"/>
  <c r="Q10812" i="6"/>
  <c r="O10812" i="6"/>
  <c r="Q10811" i="6"/>
  <c r="O10811" i="6"/>
  <c r="Q10810" i="6"/>
  <c r="O10810" i="6"/>
  <c r="Q10809" i="6"/>
  <c r="O10809" i="6"/>
  <c r="Q10808" i="6"/>
  <c r="O10808" i="6"/>
  <c r="Q10807" i="6"/>
  <c r="O10807" i="6"/>
  <c r="Q10806" i="6"/>
  <c r="O10806" i="6"/>
  <c r="Q10805" i="6"/>
  <c r="O10805" i="6"/>
  <c r="Q10804" i="6"/>
  <c r="O10804" i="6"/>
  <c r="Q10803" i="6"/>
  <c r="O10803" i="6"/>
  <c r="Q10802" i="6"/>
  <c r="O10802" i="6"/>
  <c r="Q10801" i="6"/>
  <c r="O10801" i="6"/>
  <c r="Q10800" i="6"/>
  <c r="O10800" i="6"/>
  <c r="Q10799" i="6"/>
  <c r="O10799" i="6"/>
  <c r="Q10798" i="6"/>
  <c r="O10798" i="6"/>
  <c r="Q10797" i="6"/>
  <c r="O10797" i="6"/>
  <c r="Q10796" i="6"/>
  <c r="O10796" i="6"/>
  <c r="Q10795" i="6"/>
  <c r="O10795" i="6"/>
  <c r="Q10794" i="6"/>
  <c r="O10794" i="6"/>
  <c r="Q10793" i="6"/>
  <c r="O10793" i="6"/>
  <c r="Q10792" i="6"/>
  <c r="O10792" i="6"/>
  <c r="Q10791" i="6"/>
  <c r="O10791" i="6"/>
  <c r="Q10790" i="6"/>
  <c r="O10790" i="6"/>
  <c r="Q10789" i="6"/>
  <c r="O10789" i="6"/>
  <c r="Q10788" i="6"/>
  <c r="O10788" i="6"/>
  <c r="Q10787" i="6"/>
  <c r="O10787" i="6"/>
  <c r="Q10786" i="6"/>
  <c r="O10786" i="6"/>
  <c r="Q10785" i="6"/>
  <c r="O10785" i="6"/>
  <c r="Q10784" i="6"/>
  <c r="O10784" i="6"/>
  <c r="Q10783" i="6"/>
  <c r="O10783" i="6"/>
  <c r="Q10782" i="6"/>
  <c r="O10782" i="6"/>
  <c r="Q10781" i="6"/>
  <c r="O10781" i="6"/>
  <c r="Q10780" i="6"/>
  <c r="O10780" i="6"/>
  <c r="Q10779" i="6"/>
  <c r="O10779" i="6"/>
  <c r="Q10778" i="6"/>
  <c r="O10778" i="6"/>
  <c r="Q10777" i="6"/>
  <c r="O10777" i="6"/>
  <c r="Q10776" i="6"/>
  <c r="O10776" i="6"/>
  <c r="Q10775" i="6"/>
  <c r="O10775" i="6"/>
  <c r="Q10774" i="6"/>
  <c r="O10774" i="6"/>
  <c r="Q10773" i="6"/>
  <c r="O10773" i="6"/>
  <c r="Q10772" i="6"/>
  <c r="O10772" i="6"/>
  <c r="Q10771" i="6"/>
  <c r="O10771" i="6"/>
  <c r="Q10770" i="6"/>
  <c r="O10770" i="6"/>
  <c r="Q10769" i="6"/>
  <c r="O10769" i="6"/>
  <c r="Q10768" i="6"/>
  <c r="O10768" i="6"/>
  <c r="Q10767" i="6"/>
  <c r="O10767" i="6"/>
  <c r="Q10766" i="6"/>
  <c r="O10766" i="6"/>
  <c r="Q10765" i="6"/>
  <c r="O10765" i="6"/>
  <c r="Q10764" i="6"/>
  <c r="O10764" i="6"/>
  <c r="Q10763" i="6"/>
  <c r="O10763" i="6"/>
  <c r="Q10762" i="6"/>
  <c r="O10762" i="6"/>
  <c r="Q10761" i="6"/>
  <c r="O10761" i="6"/>
  <c r="Q10760" i="6"/>
  <c r="O10760" i="6"/>
  <c r="Q10759" i="6"/>
  <c r="O10759" i="6"/>
  <c r="Q10758" i="6"/>
  <c r="O10758" i="6"/>
  <c r="Q10757" i="6"/>
  <c r="O10757" i="6"/>
  <c r="Q10756" i="6"/>
  <c r="O10756" i="6"/>
  <c r="Q10755" i="6"/>
  <c r="O10755" i="6"/>
  <c r="Q10754" i="6"/>
  <c r="O10754" i="6"/>
  <c r="Q10753" i="6"/>
  <c r="O10753" i="6"/>
  <c r="Q10752" i="6"/>
  <c r="O10752" i="6"/>
  <c r="Q10751" i="6"/>
  <c r="O10751" i="6"/>
  <c r="Q10750" i="6"/>
  <c r="O10750" i="6"/>
  <c r="Q10749" i="6"/>
  <c r="O10749" i="6"/>
  <c r="Q10748" i="6"/>
  <c r="O10748" i="6"/>
  <c r="Q10747" i="6"/>
  <c r="O10747" i="6"/>
  <c r="Q10746" i="6"/>
  <c r="O10746" i="6"/>
  <c r="Q10745" i="6"/>
  <c r="O10745" i="6"/>
  <c r="Q10744" i="6"/>
  <c r="O10744" i="6"/>
  <c r="Q10743" i="6"/>
  <c r="O10743" i="6"/>
  <c r="Q10742" i="6"/>
  <c r="O10742" i="6"/>
  <c r="Q10741" i="6"/>
  <c r="O10741" i="6"/>
  <c r="Q10740" i="6"/>
  <c r="O10740" i="6"/>
  <c r="Q10739" i="6"/>
  <c r="O10739" i="6"/>
  <c r="Q10738" i="6"/>
  <c r="O10738" i="6"/>
  <c r="Q10737" i="6"/>
  <c r="O10737" i="6"/>
  <c r="Q10736" i="6"/>
  <c r="O10736" i="6"/>
  <c r="Q10735" i="6"/>
  <c r="O10735" i="6"/>
  <c r="Q10734" i="6"/>
  <c r="O10734" i="6"/>
  <c r="Q10733" i="6"/>
  <c r="O10733" i="6"/>
  <c r="Q10732" i="6"/>
  <c r="O10732" i="6"/>
  <c r="Q10731" i="6"/>
  <c r="O10731" i="6"/>
  <c r="Q10730" i="6"/>
  <c r="O10730" i="6"/>
  <c r="Q10729" i="6"/>
  <c r="O10729" i="6"/>
  <c r="Q10728" i="6"/>
  <c r="O10728" i="6"/>
  <c r="Q10727" i="6"/>
  <c r="O10727" i="6"/>
  <c r="Q10726" i="6"/>
  <c r="O10726" i="6"/>
  <c r="Q10725" i="6"/>
  <c r="O10725" i="6"/>
  <c r="Q10724" i="6"/>
  <c r="O10724" i="6"/>
  <c r="Q10723" i="6"/>
  <c r="O10723" i="6"/>
  <c r="Q10722" i="6"/>
  <c r="O10722" i="6"/>
  <c r="Q10721" i="6"/>
  <c r="O10721" i="6"/>
  <c r="Q10720" i="6"/>
  <c r="O10720" i="6"/>
  <c r="Q10719" i="6"/>
  <c r="O10719" i="6"/>
  <c r="Q10718" i="6"/>
  <c r="O10718" i="6"/>
  <c r="Q10717" i="6"/>
  <c r="O10717" i="6"/>
  <c r="Q10716" i="6"/>
  <c r="O10716" i="6"/>
  <c r="Q10715" i="6"/>
  <c r="O10715" i="6"/>
  <c r="Q10714" i="6"/>
  <c r="O10714" i="6"/>
  <c r="Q10713" i="6"/>
  <c r="O10713" i="6"/>
  <c r="Q10712" i="6"/>
  <c r="O10712" i="6"/>
  <c r="Q10711" i="6"/>
  <c r="O10711" i="6"/>
  <c r="Q10710" i="6"/>
  <c r="O10710" i="6"/>
  <c r="Q10709" i="6"/>
  <c r="O10709" i="6"/>
  <c r="Q10708" i="6"/>
  <c r="O10708" i="6"/>
  <c r="Q10707" i="6"/>
  <c r="O10707" i="6"/>
  <c r="Q10706" i="6"/>
  <c r="O10706" i="6"/>
  <c r="Q10705" i="6"/>
  <c r="O10705" i="6"/>
  <c r="Q10704" i="6"/>
  <c r="O10704" i="6"/>
  <c r="Q10703" i="6"/>
  <c r="O10703" i="6"/>
  <c r="Q10702" i="6"/>
  <c r="O10702" i="6"/>
  <c r="Q10701" i="6"/>
  <c r="O10701" i="6"/>
  <c r="Q10700" i="6"/>
  <c r="O10700" i="6"/>
  <c r="Q10699" i="6"/>
  <c r="O10699" i="6"/>
  <c r="Q10698" i="6"/>
  <c r="O10698" i="6"/>
  <c r="Q10697" i="6"/>
  <c r="O10697" i="6"/>
  <c r="Q10696" i="6"/>
  <c r="O10696" i="6"/>
  <c r="Q10695" i="6"/>
  <c r="O10695" i="6"/>
  <c r="Q10694" i="6"/>
  <c r="O10694" i="6"/>
  <c r="Q10693" i="6"/>
  <c r="O10693" i="6"/>
  <c r="Q10692" i="6"/>
  <c r="O10692" i="6"/>
  <c r="Q10691" i="6"/>
  <c r="O10691" i="6"/>
  <c r="Q10690" i="6"/>
  <c r="O10690" i="6"/>
  <c r="Q10689" i="6"/>
  <c r="O10689" i="6"/>
  <c r="Q10688" i="6"/>
  <c r="O10688" i="6"/>
  <c r="Q10687" i="6"/>
  <c r="O10687" i="6"/>
  <c r="Q10686" i="6"/>
  <c r="O10686" i="6"/>
  <c r="Q10685" i="6"/>
  <c r="O10685" i="6"/>
  <c r="Q10684" i="6"/>
  <c r="O10684" i="6"/>
  <c r="Q10683" i="6"/>
  <c r="O10683" i="6"/>
  <c r="Q10682" i="6"/>
  <c r="O10682" i="6"/>
  <c r="Q10681" i="6"/>
  <c r="O10681" i="6"/>
  <c r="Q10680" i="6"/>
  <c r="O10680" i="6"/>
  <c r="Q10679" i="6"/>
  <c r="O10679" i="6"/>
  <c r="Q10678" i="6"/>
  <c r="O10678" i="6"/>
  <c r="Q10677" i="6"/>
  <c r="O10677" i="6"/>
  <c r="Q10676" i="6"/>
  <c r="O10676" i="6"/>
  <c r="Q10675" i="6"/>
  <c r="O10675" i="6"/>
  <c r="Q10674" i="6"/>
  <c r="O10674" i="6"/>
  <c r="Q10673" i="6"/>
  <c r="O10673" i="6"/>
  <c r="Q10672" i="6"/>
  <c r="O10672" i="6"/>
  <c r="Q10671" i="6"/>
  <c r="O10671" i="6"/>
  <c r="Q10670" i="6"/>
  <c r="O10670" i="6"/>
  <c r="Q10669" i="6"/>
  <c r="O10669" i="6"/>
  <c r="Q10668" i="6"/>
  <c r="O10668" i="6"/>
  <c r="Q10667" i="6"/>
  <c r="O10667" i="6"/>
  <c r="Q10666" i="6"/>
  <c r="O10666" i="6"/>
  <c r="Q10665" i="6"/>
  <c r="O10665" i="6"/>
  <c r="Q10664" i="6"/>
  <c r="O10664" i="6"/>
  <c r="Q10663" i="6"/>
  <c r="O10663" i="6"/>
  <c r="Q10662" i="6"/>
  <c r="O10662" i="6"/>
  <c r="Q10661" i="6"/>
  <c r="O10661" i="6"/>
  <c r="Q10660" i="6"/>
  <c r="O10660" i="6"/>
  <c r="Q10659" i="6"/>
  <c r="O10659" i="6"/>
  <c r="Q10658" i="6"/>
  <c r="O10658" i="6"/>
  <c r="Q10657" i="6"/>
  <c r="O10657" i="6"/>
  <c r="Q10656" i="6"/>
  <c r="O10656" i="6"/>
  <c r="Q10655" i="6"/>
  <c r="O10655" i="6"/>
  <c r="Q10654" i="6"/>
  <c r="O10654" i="6"/>
  <c r="Q10653" i="6"/>
  <c r="O10653" i="6"/>
  <c r="Q10652" i="6"/>
  <c r="O10652" i="6"/>
  <c r="Q10651" i="6"/>
  <c r="O10651" i="6"/>
  <c r="Q10650" i="6"/>
  <c r="O10650" i="6"/>
  <c r="Q10649" i="6"/>
  <c r="O10649" i="6"/>
  <c r="Q10648" i="6"/>
  <c r="O10648" i="6"/>
  <c r="Q10647" i="6"/>
  <c r="O10647" i="6"/>
  <c r="R10647" i="6" s="1"/>
  <c r="Q10646" i="6"/>
  <c r="O10646" i="6"/>
  <c r="Q10645" i="6"/>
  <c r="O10645" i="6"/>
  <c r="Q10644" i="6"/>
  <c r="O10644" i="6"/>
  <c r="Q10643" i="6"/>
  <c r="O10643" i="6"/>
  <c r="Q10642" i="6"/>
  <c r="O10642" i="6"/>
  <c r="Q10641" i="6"/>
  <c r="O10641" i="6"/>
  <c r="Q10640" i="6"/>
  <c r="O10640" i="6"/>
  <c r="Q10639" i="6"/>
  <c r="O10639" i="6"/>
  <c r="Q10638" i="6"/>
  <c r="O10638" i="6"/>
  <c r="Q10637" i="6"/>
  <c r="O10637" i="6"/>
  <c r="Q10636" i="6"/>
  <c r="O10636" i="6"/>
  <c r="Q10635" i="6"/>
  <c r="O10635" i="6"/>
  <c r="R10635" i="6" s="1"/>
  <c r="Q10634" i="6"/>
  <c r="O10634" i="6"/>
  <c r="Q10633" i="6"/>
  <c r="O10633" i="6"/>
  <c r="Q10632" i="6"/>
  <c r="O10632" i="6"/>
  <c r="Q10631" i="6"/>
  <c r="O10631" i="6"/>
  <c r="Q10630" i="6"/>
  <c r="O10630" i="6"/>
  <c r="Q10629" i="6"/>
  <c r="O10629" i="6"/>
  <c r="Q10628" i="6"/>
  <c r="O10628" i="6"/>
  <c r="Q10627" i="6"/>
  <c r="O10627" i="6"/>
  <c r="Q10626" i="6"/>
  <c r="O10626" i="6"/>
  <c r="Q10625" i="6"/>
  <c r="O10625" i="6"/>
  <c r="Q10624" i="6"/>
  <c r="O10624" i="6"/>
  <c r="Q10623" i="6"/>
  <c r="O10623" i="6"/>
  <c r="R10623" i="6" s="1"/>
  <c r="Q10622" i="6"/>
  <c r="O10622" i="6"/>
  <c r="Q10621" i="6"/>
  <c r="O10621" i="6"/>
  <c r="Q10620" i="6"/>
  <c r="O10620" i="6"/>
  <c r="Q10619" i="6"/>
  <c r="O10619" i="6"/>
  <c r="Q10618" i="6"/>
  <c r="O10618" i="6"/>
  <c r="R10618" i="6" s="1"/>
  <c r="Q10617" i="6"/>
  <c r="O10617" i="6"/>
  <c r="Q10616" i="6"/>
  <c r="O10616" i="6"/>
  <c r="Q10615" i="6"/>
  <c r="O10615" i="6"/>
  <c r="Q10614" i="6"/>
  <c r="O10614" i="6"/>
  <c r="Q10613" i="6"/>
  <c r="O10613" i="6"/>
  <c r="Q10612" i="6"/>
  <c r="O10612" i="6"/>
  <c r="Q10611" i="6"/>
  <c r="O10611" i="6"/>
  <c r="Q10610" i="6"/>
  <c r="O10610" i="6"/>
  <c r="Q10609" i="6"/>
  <c r="O10609" i="6"/>
  <c r="Q10608" i="6"/>
  <c r="O10608" i="6"/>
  <c r="Q10607" i="6"/>
  <c r="O10607" i="6"/>
  <c r="Q10606" i="6"/>
  <c r="O10606" i="6"/>
  <c r="Q10605" i="6"/>
  <c r="O10605" i="6"/>
  <c r="Q10604" i="6"/>
  <c r="O10604" i="6"/>
  <c r="Q10603" i="6"/>
  <c r="O10603" i="6"/>
  <c r="Q10602" i="6"/>
  <c r="O10602" i="6"/>
  <c r="Q10601" i="6"/>
  <c r="O10601" i="6"/>
  <c r="Q10600" i="6"/>
  <c r="O10600" i="6"/>
  <c r="Q10599" i="6"/>
  <c r="O10599" i="6"/>
  <c r="R10599" i="6" s="1"/>
  <c r="Q10598" i="6"/>
  <c r="O10598" i="6"/>
  <c r="Q10597" i="6"/>
  <c r="O10597" i="6"/>
  <c r="Q10596" i="6"/>
  <c r="O10596" i="6"/>
  <c r="Q10595" i="6"/>
  <c r="O10595" i="6"/>
  <c r="Q10594" i="6"/>
  <c r="O10594" i="6"/>
  <c r="Q10593" i="6"/>
  <c r="O10593" i="6"/>
  <c r="Q10592" i="6"/>
  <c r="O10592" i="6"/>
  <c r="Q10591" i="6"/>
  <c r="O10591" i="6"/>
  <c r="Q10590" i="6"/>
  <c r="O10590" i="6"/>
  <c r="Q10589" i="6"/>
  <c r="O10589" i="6"/>
  <c r="Q10588" i="6"/>
  <c r="O10588" i="6"/>
  <c r="Q10587" i="6"/>
  <c r="O10587" i="6"/>
  <c r="Q10586" i="6"/>
  <c r="O10586" i="6"/>
  <c r="Q10585" i="6"/>
  <c r="O10585" i="6"/>
  <c r="Q10584" i="6"/>
  <c r="O10584" i="6"/>
  <c r="Q10583" i="6"/>
  <c r="O10583" i="6"/>
  <c r="Q10582" i="6"/>
  <c r="O10582" i="6"/>
  <c r="Q10581" i="6"/>
  <c r="O10581" i="6"/>
  <c r="R10581" i="6" s="1"/>
  <c r="Q10580" i="6"/>
  <c r="O10580" i="6"/>
  <c r="Q10579" i="6"/>
  <c r="O10579" i="6"/>
  <c r="Q10578" i="6"/>
  <c r="O10578" i="6"/>
  <c r="Q10577" i="6"/>
  <c r="O10577" i="6"/>
  <c r="Q10576" i="6"/>
  <c r="O10576" i="6"/>
  <c r="Q10575" i="6"/>
  <c r="O10575" i="6"/>
  <c r="Q10574" i="6"/>
  <c r="O10574" i="6"/>
  <c r="Q10573" i="6"/>
  <c r="O10573" i="6"/>
  <c r="Q10572" i="6"/>
  <c r="O10572" i="6"/>
  <c r="Q10571" i="6"/>
  <c r="O10571" i="6"/>
  <c r="Q10570" i="6"/>
  <c r="O10570" i="6"/>
  <c r="Q10569" i="6"/>
  <c r="O10569" i="6"/>
  <c r="Q10568" i="6"/>
  <c r="O10568" i="6"/>
  <c r="Q10567" i="6"/>
  <c r="O10567" i="6"/>
  <c r="Q10566" i="6"/>
  <c r="O10566" i="6"/>
  <c r="Q10565" i="6"/>
  <c r="O10565" i="6"/>
  <c r="Q10564" i="6"/>
  <c r="O10564" i="6"/>
  <c r="Q10563" i="6"/>
  <c r="O10563" i="6"/>
  <c r="Q10562" i="6"/>
  <c r="O10562" i="6"/>
  <c r="Q10561" i="6"/>
  <c r="O10561" i="6"/>
  <c r="Q10560" i="6"/>
  <c r="O10560" i="6"/>
  <c r="Q10559" i="6"/>
  <c r="O10559" i="6"/>
  <c r="Q10558" i="6"/>
  <c r="O10558" i="6"/>
  <c r="Q10557" i="6"/>
  <c r="O10557" i="6"/>
  <c r="Q10556" i="6"/>
  <c r="O10556" i="6"/>
  <c r="Q10555" i="6"/>
  <c r="O10555" i="6"/>
  <c r="Q10554" i="6"/>
  <c r="O10554" i="6"/>
  <c r="Q10553" i="6"/>
  <c r="O10553" i="6"/>
  <c r="Q10552" i="6"/>
  <c r="O10552" i="6"/>
  <c r="Q10551" i="6"/>
  <c r="O10551" i="6"/>
  <c r="Q10550" i="6"/>
  <c r="O10550" i="6"/>
  <c r="Q10549" i="6"/>
  <c r="O10549" i="6"/>
  <c r="Q10548" i="6"/>
  <c r="O10548" i="6"/>
  <c r="Q10547" i="6"/>
  <c r="O10547" i="6"/>
  <c r="Q10546" i="6"/>
  <c r="O10546" i="6"/>
  <c r="Q10545" i="6"/>
  <c r="O10545" i="6"/>
  <c r="Q10544" i="6"/>
  <c r="O10544" i="6"/>
  <c r="Q10543" i="6"/>
  <c r="O10543" i="6"/>
  <c r="Q10542" i="6"/>
  <c r="O10542" i="6"/>
  <c r="Q10541" i="6"/>
  <c r="O10541" i="6"/>
  <c r="Q10540" i="6"/>
  <c r="O10540" i="6"/>
  <c r="Q10539" i="6"/>
  <c r="O10539" i="6"/>
  <c r="Q10538" i="6"/>
  <c r="O10538" i="6"/>
  <c r="Q10537" i="6"/>
  <c r="O10537" i="6"/>
  <c r="Q10536" i="6"/>
  <c r="O10536" i="6"/>
  <c r="Q10535" i="6"/>
  <c r="O10535" i="6"/>
  <c r="Q10534" i="6"/>
  <c r="O10534" i="6"/>
  <c r="Q10533" i="6"/>
  <c r="O10533" i="6"/>
  <c r="Q10532" i="6"/>
  <c r="O10532" i="6"/>
  <c r="Q10531" i="6"/>
  <c r="O10531" i="6"/>
  <c r="Q10530" i="6"/>
  <c r="O10530" i="6"/>
  <c r="Q10529" i="6"/>
  <c r="O10529" i="6"/>
  <c r="Q10528" i="6"/>
  <c r="O10528" i="6"/>
  <c r="Q10527" i="6"/>
  <c r="O10527" i="6"/>
  <c r="Q10526" i="6"/>
  <c r="O10526" i="6"/>
  <c r="Q10525" i="6"/>
  <c r="O10525" i="6"/>
  <c r="Q10524" i="6"/>
  <c r="O10524" i="6"/>
  <c r="Q10523" i="6"/>
  <c r="O10523" i="6"/>
  <c r="Q10522" i="6"/>
  <c r="O10522" i="6"/>
  <c r="Q10521" i="6"/>
  <c r="O10521" i="6"/>
  <c r="Q10520" i="6"/>
  <c r="O10520" i="6"/>
  <c r="Q10519" i="6"/>
  <c r="O10519" i="6"/>
  <c r="Q10518" i="6"/>
  <c r="O10518" i="6"/>
  <c r="Q10517" i="6"/>
  <c r="O10517" i="6"/>
  <c r="Q10516" i="6"/>
  <c r="O10516" i="6"/>
  <c r="Q10515" i="6"/>
  <c r="O10515" i="6"/>
  <c r="Q10514" i="6"/>
  <c r="O10514" i="6"/>
  <c r="Q10513" i="6"/>
  <c r="O10513" i="6"/>
  <c r="Q10512" i="6"/>
  <c r="O10512" i="6"/>
  <c r="Q10511" i="6"/>
  <c r="O10511" i="6"/>
  <c r="Q10510" i="6"/>
  <c r="O10510" i="6"/>
  <c r="Q10509" i="6"/>
  <c r="O10509" i="6"/>
  <c r="Q10508" i="6"/>
  <c r="O10508" i="6"/>
  <c r="Q10507" i="6"/>
  <c r="O10507" i="6"/>
  <c r="Q10506" i="6"/>
  <c r="O10506" i="6"/>
  <c r="Q10505" i="6"/>
  <c r="O10505" i="6"/>
  <c r="Q10504" i="6"/>
  <c r="O10504" i="6"/>
  <c r="Q10503" i="6"/>
  <c r="O10503" i="6"/>
  <c r="Q10502" i="6"/>
  <c r="O10502" i="6"/>
  <c r="R10502" i="6" s="1"/>
  <c r="Q10501" i="6"/>
  <c r="O10501" i="6"/>
  <c r="Q10500" i="6"/>
  <c r="O10500" i="6"/>
  <c r="Q10499" i="6"/>
  <c r="O10499" i="6"/>
  <c r="Q10498" i="6"/>
  <c r="O10498" i="6"/>
  <c r="Q10497" i="6"/>
  <c r="O10497" i="6"/>
  <c r="Q10496" i="6"/>
  <c r="O10496" i="6"/>
  <c r="Q10495" i="6"/>
  <c r="O10495" i="6"/>
  <c r="Q10494" i="6"/>
  <c r="O10494" i="6"/>
  <c r="Q10493" i="6"/>
  <c r="O10493" i="6"/>
  <c r="Q10492" i="6"/>
  <c r="O10492" i="6"/>
  <c r="Q10491" i="6"/>
  <c r="O10491" i="6"/>
  <c r="Q10490" i="6"/>
  <c r="O10490" i="6"/>
  <c r="Q10489" i="6"/>
  <c r="O10489" i="6"/>
  <c r="Q10488" i="6"/>
  <c r="O10488" i="6"/>
  <c r="Q10487" i="6"/>
  <c r="O10487" i="6"/>
  <c r="Q10486" i="6"/>
  <c r="O10486" i="6"/>
  <c r="Q10485" i="6"/>
  <c r="O10485" i="6"/>
  <c r="Q10484" i="6"/>
  <c r="O10484" i="6"/>
  <c r="Q10483" i="6"/>
  <c r="O10483" i="6"/>
  <c r="Q10482" i="6"/>
  <c r="O10482" i="6"/>
  <c r="Q10481" i="6"/>
  <c r="O10481" i="6"/>
  <c r="Q10480" i="6"/>
  <c r="O10480" i="6"/>
  <c r="Q10479" i="6"/>
  <c r="O10479" i="6"/>
  <c r="R10479" i="6" s="1"/>
  <c r="Q10478" i="6"/>
  <c r="O10478" i="6"/>
  <c r="R10478" i="6" s="1"/>
  <c r="Q10477" i="6"/>
  <c r="O10477" i="6"/>
  <c r="Q10476" i="6"/>
  <c r="O10476" i="6"/>
  <c r="Q10475" i="6"/>
  <c r="O10475" i="6"/>
  <c r="Q10474" i="6"/>
  <c r="O10474" i="6"/>
  <c r="Q10473" i="6"/>
  <c r="O10473" i="6"/>
  <c r="R10473" i="6" s="1"/>
  <c r="Q10472" i="6"/>
  <c r="O10472" i="6"/>
  <c r="Q10471" i="6"/>
  <c r="O10471" i="6"/>
  <c r="Q10470" i="6"/>
  <c r="O10470" i="6"/>
  <c r="Q10469" i="6"/>
  <c r="O10469" i="6"/>
  <c r="Q10468" i="6"/>
  <c r="O10468" i="6"/>
  <c r="Q10467" i="6"/>
  <c r="O10467" i="6"/>
  <c r="Q10466" i="6"/>
  <c r="O10466" i="6"/>
  <c r="Q10465" i="6"/>
  <c r="O10465" i="6"/>
  <c r="Q10464" i="6"/>
  <c r="O10464" i="6"/>
  <c r="Q10463" i="6"/>
  <c r="O10463" i="6"/>
  <c r="Q10462" i="6"/>
  <c r="O10462" i="6"/>
  <c r="R10462" i="6" s="1"/>
  <c r="Q10461" i="6"/>
  <c r="O10461" i="6"/>
  <c r="R10461" i="6" s="1"/>
  <c r="Q10460" i="6"/>
  <c r="O10460" i="6"/>
  <c r="Q10459" i="6"/>
  <c r="O10459" i="6"/>
  <c r="Q10458" i="6"/>
  <c r="O10458" i="6"/>
  <c r="Q10457" i="6"/>
  <c r="O10457" i="6"/>
  <c r="Q10456" i="6"/>
  <c r="O10456" i="6"/>
  <c r="Q10455" i="6"/>
  <c r="O10455" i="6"/>
  <c r="Q10454" i="6"/>
  <c r="O10454" i="6"/>
  <c r="Q10453" i="6"/>
  <c r="O10453" i="6"/>
  <c r="Q10452" i="6"/>
  <c r="O10452" i="6"/>
  <c r="Q10451" i="6"/>
  <c r="O10451" i="6"/>
  <c r="Q10450" i="6"/>
  <c r="O10450" i="6"/>
  <c r="Q10449" i="6"/>
  <c r="O10449" i="6"/>
  <c r="Q10448" i="6"/>
  <c r="O10448" i="6"/>
  <c r="Q10447" i="6"/>
  <c r="O10447" i="6"/>
  <c r="Q10446" i="6"/>
  <c r="O10446" i="6"/>
  <c r="Q10445" i="6"/>
  <c r="O10445" i="6"/>
  <c r="Q10444" i="6"/>
  <c r="O10444" i="6"/>
  <c r="Q10443" i="6"/>
  <c r="O10443" i="6"/>
  <c r="Q10442" i="6"/>
  <c r="O10442" i="6"/>
  <c r="Q10441" i="6"/>
  <c r="O10441" i="6"/>
  <c r="Q10440" i="6"/>
  <c r="O10440" i="6"/>
  <c r="Q10439" i="6"/>
  <c r="O10439" i="6"/>
  <c r="Q10438" i="6"/>
  <c r="O10438" i="6"/>
  <c r="Q10437" i="6"/>
  <c r="O10437" i="6"/>
  <c r="Q10436" i="6"/>
  <c r="O10436" i="6"/>
  <c r="R10436" i="6" s="1"/>
  <c r="Q10435" i="6"/>
  <c r="O10435" i="6"/>
  <c r="Q10434" i="6"/>
  <c r="O10434" i="6"/>
  <c r="Q10433" i="6"/>
  <c r="O10433" i="6"/>
  <c r="Q10432" i="6"/>
  <c r="O10432" i="6"/>
  <c r="Q10431" i="6"/>
  <c r="O10431" i="6"/>
  <c r="Q10430" i="6"/>
  <c r="O10430" i="6"/>
  <c r="Q10429" i="6"/>
  <c r="O10429" i="6"/>
  <c r="Q10428" i="6"/>
  <c r="O10428" i="6"/>
  <c r="Q10427" i="6"/>
  <c r="O10427" i="6"/>
  <c r="Q10426" i="6"/>
  <c r="O10426" i="6"/>
  <c r="Q10425" i="6"/>
  <c r="O10425" i="6"/>
  <c r="Q10424" i="6"/>
  <c r="O10424" i="6"/>
  <c r="Q10423" i="6"/>
  <c r="O10423" i="6"/>
  <c r="Q10422" i="6"/>
  <c r="O10422" i="6"/>
  <c r="Q10421" i="6"/>
  <c r="O10421" i="6"/>
  <c r="Q10420" i="6"/>
  <c r="O10420" i="6"/>
  <c r="Q10419" i="6"/>
  <c r="O10419" i="6"/>
  <c r="Q10418" i="6"/>
  <c r="O10418" i="6"/>
  <c r="Q10417" i="6"/>
  <c r="O10417" i="6"/>
  <c r="Q10416" i="6"/>
  <c r="O10416" i="6"/>
  <c r="Q10415" i="6"/>
  <c r="O10415" i="6"/>
  <c r="Q10414" i="6"/>
  <c r="O10414" i="6"/>
  <c r="Q10413" i="6"/>
  <c r="O10413" i="6"/>
  <c r="Q10412" i="6"/>
  <c r="O10412" i="6"/>
  <c r="Q10411" i="6"/>
  <c r="O10411" i="6"/>
  <c r="Q10410" i="6"/>
  <c r="O10410" i="6"/>
  <c r="Q10409" i="6"/>
  <c r="O10409" i="6"/>
  <c r="Q10408" i="6"/>
  <c r="O10408" i="6"/>
  <c r="Q10407" i="6"/>
  <c r="O10407" i="6"/>
  <c r="R10407" i="6" s="1"/>
  <c r="Q10406" i="6"/>
  <c r="O10406" i="6"/>
  <c r="Q10405" i="6"/>
  <c r="O10405" i="6"/>
  <c r="Q10404" i="6"/>
  <c r="O10404" i="6"/>
  <c r="Q10403" i="6"/>
  <c r="O10403" i="6"/>
  <c r="Q10402" i="6"/>
  <c r="O10402" i="6"/>
  <c r="Q10401" i="6"/>
  <c r="O10401" i="6"/>
  <c r="Q10400" i="6"/>
  <c r="O10400" i="6"/>
  <c r="Q10399" i="6"/>
  <c r="O10399" i="6"/>
  <c r="Q10398" i="6"/>
  <c r="O10398" i="6"/>
  <c r="Q10397" i="6"/>
  <c r="O10397" i="6"/>
  <c r="Q10396" i="6"/>
  <c r="O10396" i="6"/>
  <c r="Q10395" i="6"/>
  <c r="O10395" i="6"/>
  <c r="R10395" i="6" s="1"/>
  <c r="Q10394" i="6"/>
  <c r="O10394" i="6"/>
  <c r="Q10393" i="6"/>
  <c r="O10393" i="6"/>
  <c r="Q10392" i="6"/>
  <c r="O10392" i="6"/>
  <c r="Q10391" i="6"/>
  <c r="O10391" i="6"/>
  <c r="Q10390" i="6"/>
  <c r="O10390" i="6"/>
  <c r="Q10389" i="6"/>
  <c r="O10389" i="6"/>
  <c r="Q10388" i="6"/>
  <c r="O10388" i="6"/>
  <c r="Q10387" i="6"/>
  <c r="O10387" i="6"/>
  <c r="Q10386" i="6"/>
  <c r="O10386" i="6"/>
  <c r="Q10385" i="6"/>
  <c r="O10385" i="6"/>
  <c r="Q10384" i="6"/>
  <c r="O10384" i="6"/>
  <c r="Q10383" i="6"/>
  <c r="O10383" i="6"/>
  <c r="Q10382" i="6"/>
  <c r="O10382" i="6"/>
  <c r="Q10381" i="6"/>
  <c r="O10381" i="6"/>
  <c r="Q10380" i="6"/>
  <c r="O10380" i="6"/>
  <c r="Q10379" i="6"/>
  <c r="O10379" i="6"/>
  <c r="Q10378" i="6"/>
  <c r="O10378" i="6"/>
  <c r="R10378" i="6" s="1"/>
  <c r="Q10377" i="6"/>
  <c r="O10377" i="6"/>
  <c r="Q10376" i="6"/>
  <c r="O10376" i="6"/>
  <c r="Q10375" i="6"/>
  <c r="O10375" i="6"/>
  <c r="Q10374" i="6"/>
  <c r="O10374" i="6"/>
  <c r="Q10373" i="6"/>
  <c r="O10373" i="6"/>
  <c r="R10373" i="6" s="1"/>
  <c r="Q10372" i="6"/>
  <c r="O10372" i="6"/>
  <c r="Q10371" i="6"/>
  <c r="O10371" i="6"/>
  <c r="Q10370" i="6"/>
  <c r="O10370" i="6"/>
  <c r="Q10369" i="6"/>
  <c r="O10369" i="6"/>
  <c r="Q10368" i="6"/>
  <c r="O10368" i="6"/>
  <c r="Q10367" i="6"/>
  <c r="O10367" i="6"/>
  <c r="Q10366" i="6"/>
  <c r="O10366" i="6"/>
  <c r="Q10365" i="6"/>
  <c r="O10365" i="6"/>
  <c r="Q10364" i="6"/>
  <c r="O10364" i="6"/>
  <c r="Q10363" i="6"/>
  <c r="O10363" i="6"/>
  <c r="Q10362" i="6"/>
  <c r="O10362" i="6"/>
  <c r="Q10361" i="6"/>
  <c r="O10361" i="6"/>
  <c r="Q10360" i="6"/>
  <c r="O10360" i="6"/>
  <c r="Q10359" i="6"/>
  <c r="O10359" i="6"/>
  <c r="Q10358" i="6"/>
  <c r="O10358" i="6"/>
  <c r="Q10357" i="6"/>
  <c r="O10357" i="6"/>
  <c r="Q10356" i="6"/>
  <c r="O10356" i="6"/>
  <c r="Q10355" i="6"/>
  <c r="O10355" i="6"/>
  <c r="Q10354" i="6"/>
  <c r="O10354" i="6"/>
  <c r="Q10353" i="6"/>
  <c r="O10353" i="6"/>
  <c r="Q10352" i="6"/>
  <c r="O10352" i="6"/>
  <c r="Q10351" i="6"/>
  <c r="O10351" i="6"/>
  <c r="Q10350" i="6"/>
  <c r="O10350" i="6"/>
  <c r="Q10349" i="6"/>
  <c r="O10349" i="6"/>
  <c r="Q10348" i="6"/>
  <c r="O10348" i="6"/>
  <c r="Q10347" i="6"/>
  <c r="O10347" i="6"/>
  <c r="Q10346" i="6"/>
  <c r="O10346" i="6"/>
  <c r="Q10345" i="6"/>
  <c r="O10345" i="6"/>
  <c r="Q10344" i="6"/>
  <c r="O10344" i="6"/>
  <c r="Q10343" i="6"/>
  <c r="O10343" i="6"/>
  <c r="Q10342" i="6"/>
  <c r="O10342" i="6"/>
  <c r="Q10341" i="6"/>
  <c r="O10341" i="6"/>
  <c r="Q10340" i="6"/>
  <c r="O10340" i="6"/>
  <c r="Q10339" i="6"/>
  <c r="O10339" i="6"/>
  <c r="Q10338" i="6"/>
  <c r="O10338" i="6"/>
  <c r="Q10337" i="6"/>
  <c r="O10337" i="6"/>
  <c r="Q10336" i="6"/>
  <c r="O10336" i="6"/>
  <c r="Q10335" i="6"/>
  <c r="O10335" i="6"/>
  <c r="Q10334" i="6"/>
  <c r="O10334" i="6"/>
  <c r="Q10333" i="6"/>
  <c r="O10333" i="6"/>
  <c r="Q10332" i="6"/>
  <c r="O10332" i="6"/>
  <c r="Q10331" i="6"/>
  <c r="O10331" i="6"/>
  <c r="Q10330" i="6"/>
  <c r="O10330" i="6"/>
  <c r="Q10329" i="6"/>
  <c r="O10329" i="6"/>
  <c r="Q10328" i="6"/>
  <c r="O10328" i="6"/>
  <c r="Q10327" i="6"/>
  <c r="O10327" i="6"/>
  <c r="Q10326" i="6"/>
  <c r="O10326" i="6"/>
  <c r="Q10325" i="6"/>
  <c r="O10325" i="6"/>
  <c r="Q10324" i="6"/>
  <c r="O10324" i="6"/>
  <c r="Q10323" i="6"/>
  <c r="O10323" i="6"/>
  <c r="Q10322" i="6"/>
  <c r="O10322" i="6"/>
  <c r="Q10321" i="6"/>
  <c r="O10321" i="6"/>
  <c r="Q10320" i="6"/>
  <c r="O10320" i="6"/>
  <c r="Q10319" i="6"/>
  <c r="O10319" i="6"/>
  <c r="Q10318" i="6"/>
  <c r="O10318" i="6"/>
  <c r="Q10317" i="6"/>
  <c r="O10317" i="6"/>
  <c r="Q10316" i="6"/>
  <c r="O10316" i="6"/>
  <c r="Q10315" i="6"/>
  <c r="O10315" i="6"/>
  <c r="Q10314" i="6"/>
  <c r="O10314" i="6"/>
  <c r="Q10313" i="6"/>
  <c r="O10313" i="6"/>
  <c r="Q10312" i="6"/>
  <c r="O10312" i="6"/>
  <c r="Q10311" i="6"/>
  <c r="O10311" i="6"/>
  <c r="Q10310" i="6"/>
  <c r="O10310" i="6"/>
  <c r="Q10309" i="6"/>
  <c r="O10309" i="6"/>
  <c r="Q10308" i="6"/>
  <c r="O10308" i="6"/>
  <c r="Q10307" i="6"/>
  <c r="O10307" i="6"/>
  <c r="Q10306" i="6"/>
  <c r="O10306" i="6"/>
  <c r="Q10305" i="6"/>
  <c r="O10305" i="6"/>
  <c r="Q10304" i="6"/>
  <c r="O10304" i="6"/>
  <c r="Q10303" i="6"/>
  <c r="O10303" i="6"/>
  <c r="Q10302" i="6"/>
  <c r="O10302" i="6"/>
  <c r="Q10301" i="6"/>
  <c r="O10301" i="6"/>
  <c r="Q10300" i="6"/>
  <c r="O10300" i="6"/>
  <c r="Q10299" i="6"/>
  <c r="O10299" i="6"/>
  <c r="Q10298" i="6"/>
  <c r="O10298" i="6"/>
  <c r="Q10297" i="6"/>
  <c r="O10297" i="6"/>
  <c r="Q10296" i="6"/>
  <c r="O10296" i="6"/>
  <c r="Q10295" i="6"/>
  <c r="O10295" i="6"/>
  <c r="Q10294" i="6"/>
  <c r="O10294" i="6"/>
  <c r="Q10293" i="6"/>
  <c r="O10293" i="6"/>
  <c r="Q10292" i="6"/>
  <c r="O10292" i="6"/>
  <c r="Q10291" i="6"/>
  <c r="O10291" i="6"/>
  <c r="Q10290" i="6"/>
  <c r="O10290" i="6"/>
  <c r="Q10289" i="6"/>
  <c r="O10289" i="6"/>
  <c r="Q10288" i="6"/>
  <c r="O10288" i="6"/>
  <c r="Q10287" i="6"/>
  <c r="O10287" i="6"/>
  <c r="Q10286" i="6"/>
  <c r="O10286" i="6"/>
  <c r="Q10285" i="6"/>
  <c r="O10285" i="6"/>
  <c r="Q10284" i="6"/>
  <c r="O10284" i="6"/>
  <c r="Q10283" i="6"/>
  <c r="O10283" i="6"/>
  <c r="Q10282" i="6"/>
  <c r="O10282" i="6"/>
  <c r="Q10281" i="6"/>
  <c r="O10281" i="6"/>
  <c r="Q10280" i="6"/>
  <c r="O10280" i="6"/>
  <c r="Q10279" i="6"/>
  <c r="O10279" i="6"/>
  <c r="Q10278" i="6"/>
  <c r="O10278" i="6"/>
  <c r="Q10277" i="6"/>
  <c r="O10277" i="6"/>
  <c r="Q10276" i="6"/>
  <c r="O10276" i="6"/>
  <c r="Q10275" i="6"/>
  <c r="O10275" i="6"/>
  <c r="Q10274" i="6"/>
  <c r="O10274" i="6"/>
  <c r="Q10273" i="6"/>
  <c r="O10273" i="6"/>
  <c r="Q10272" i="6"/>
  <c r="O10272" i="6"/>
  <c r="Q10271" i="6"/>
  <c r="O10271" i="6"/>
  <c r="Q10270" i="6"/>
  <c r="O10270" i="6"/>
  <c r="Q10269" i="6"/>
  <c r="O10269" i="6"/>
  <c r="Q10268" i="6"/>
  <c r="O10268" i="6"/>
  <c r="Q10267" i="6"/>
  <c r="O10267" i="6"/>
  <c r="Q10266" i="6"/>
  <c r="O10266" i="6"/>
  <c r="Q10265" i="6"/>
  <c r="O10265" i="6"/>
  <c r="Q10264" i="6"/>
  <c r="O10264" i="6"/>
  <c r="Q10263" i="6"/>
  <c r="O10263" i="6"/>
  <c r="Q10262" i="6"/>
  <c r="O10262" i="6"/>
  <c r="Q10261" i="6"/>
  <c r="O10261" i="6"/>
  <c r="Q10260" i="6"/>
  <c r="O10260" i="6"/>
  <c r="Q10259" i="6"/>
  <c r="O10259" i="6"/>
  <c r="Q10258" i="6"/>
  <c r="O10258" i="6"/>
  <c r="Q10257" i="6"/>
  <c r="O10257" i="6"/>
  <c r="Q10256" i="6"/>
  <c r="O10256" i="6"/>
  <c r="Q10255" i="6"/>
  <c r="O10255" i="6"/>
  <c r="Q10254" i="6"/>
  <c r="O10254" i="6"/>
  <c r="Q10253" i="6"/>
  <c r="O10253" i="6"/>
  <c r="Q10252" i="6"/>
  <c r="O10252" i="6"/>
  <c r="Q10251" i="6"/>
  <c r="O10251" i="6"/>
  <c r="Q10250" i="6"/>
  <c r="O10250" i="6"/>
  <c r="Q10249" i="6"/>
  <c r="O10249" i="6"/>
  <c r="Q10248" i="6"/>
  <c r="O10248" i="6"/>
  <c r="Q10247" i="6"/>
  <c r="O10247" i="6"/>
  <c r="Q10246" i="6"/>
  <c r="O10246" i="6"/>
  <c r="Q10245" i="6"/>
  <c r="O10245" i="6"/>
  <c r="Q10244" i="6"/>
  <c r="O10244" i="6"/>
  <c r="Q10243" i="6"/>
  <c r="O10243" i="6"/>
  <c r="Q10242" i="6"/>
  <c r="O10242" i="6"/>
  <c r="Q10241" i="6"/>
  <c r="O10241" i="6"/>
  <c r="Q10240" i="6"/>
  <c r="O10240" i="6"/>
  <c r="Q10239" i="6"/>
  <c r="O10239" i="6"/>
  <c r="Q10238" i="6"/>
  <c r="O10238" i="6"/>
  <c r="Q10237" i="6"/>
  <c r="O10237" i="6"/>
  <c r="Q10236" i="6"/>
  <c r="O10236" i="6"/>
  <c r="Q10235" i="6"/>
  <c r="O10235" i="6"/>
  <c r="Q10234" i="6"/>
  <c r="O10234" i="6"/>
  <c r="Q10233" i="6"/>
  <c r="O10233" i="6"/>
  <c r="Q10232" i="6"/>
  <c r="O10232" i="6"/>
  <c r="Q10231" i="6"/>
  <c r="O10231" i="6"/>
  <c r="Q10230" i="6"/>
  <c r="O10230" i="6"/>
  <c r="Q10229" i="6"/>
  <c r="O10229" i="6"/>
  <c r="Q10228" i="6"/>
  <c r="O10228" i="6"/>
  <c r="Q10227" i="6"/>
  <c r="O10227" i="6"/>
  <c r="Q10226" i="6"/>
  <c r="O10226" i="6"/>
  <c r="Q10225" i="6"/>
  <c r="O10225" i="6"/>
  <c r="Q10224" i="6"/>
  <c r="O10224" i="6"/>
  <c r="Q10223" i="6"/>
  <c r="O10223" i="6"/>
  <c r="Q10222" i="6"/>
  <c r="O10222" i="6"/>
  <c r="Q10221" i="6"/>
  <c r="O10221" i="6"/>
  <c r="Q10220" i="6"/>
  <c r="O10220" i="6"/>
  <c r="Q10219" i="6"/>
  <c r="O10219" i="6"/>
  <c r="Q10218" i="6"/>
  <c r="O10218" i="6"/>
  <c r="Q10217" i="6"/>
  <c r="O10217" i="6"/>
  <c r="Q10216" i="6"/>
  <c r="O10216" i="6"/>
  <c r="Q10215" i="6"/>
  <c r="O10215" i="6"/>
  <c r="Q10214" i="6"/>
  <c r="O10214" i="6"/>
  <c r="Q10213" i="6"/>
  <c r="O10213" i="6"/>
  <c r="Q10212" i="6"/>
  <c r="O10212" i="6"/>
  <c r="Q10211" i="6"/>
  <c r="O10211" i="6"/>
  <c r="Q10210" i="6"/>
  <c r="O10210" i="6"/>
  <c r="Q10209" i="6"/>
  <c r="O10209" i="6"/>
  <c r="Q10208" i="6"/>
  <c r="O10208" i="6"/>
  <c r="Q10207" i="6"/>
  <c r="O10207" i="6"/>
  <c r="Q10206" i="6"/>
  <c r="O10206" i="6"/>
  <c r="Q10205" i="6"/>
  <c r="O10205" i="6"/>
  <c r="Q10204" i="6"/>
  <c r="O10204" i="6"/>
  <c r="Q10203" i="6"/>
  <c r="O10203" i="6"/>
  <c r="Q10202" i="6"/>
  <c r="O10202" i="6"/>
  <c r="Q10201" i="6"/>
  <c r="O10201" i="6"/>
  <c r="Q10200" i="6"/>
  <c r="O10200" i="6"/>
  <c r="Q10199" i="6"/>
  <c r="O10199" i="6"/>
  <c r="Q10198" i="6"/>
  <c r="O10198" i="6"/>
  <c r="Q10197" i="6"/>
  <c r="O10197" i="6"/>
  <c r="Q10196" i="6"/>
  <c r="O10196" i="6"/>
  <c r="Q10195" i="6"/>
  <c r="O10195" i="6"/>
  <c r="Q10194" i="6"/>
  <c r="O10194" i="6"/>
  <c r="Q10193" i="6"/>
  <c r="O10193" i="6"/>
  <c r="Q10192" i="6"/>
  <c r="O10192" i="6"/>
  <c r="R10192" i="6" s="1"/>
  <c r="Q10191" i="6"/>
  <c r="O10191" i="6"/>
  <c r="Q10190" i="6"/>
  <c r="O10190" i="6"/>
  <c r="Q10189" i="6"/>
  <c r="O10189" i="6"/>
  <c r="Q10188" i="6"/>
  <c r="O10188" i="6"/>
  <c r="Q10187" i="6"/>
  <c r="O10187" i="6"/>
  <c r="Q10186" i="6"/>
  <c r="O10186" i="6"/>
  <c r="Q10185" i="6"/>
  <c r="O10185" i="6"/>
  <c r="Q10184" i="6"/>
  <c r="O10184" i="6"/>
  <c r="Q10183" i="6"/>
  <c r="O10183" i="6"/>
  <c r="Q10182" i="6"/>
  <c r="O10182" i="6"/>
  <c r="Q10181" i="6"/>
  <c r="O10181" i="6"/>
  <c r="R10181" i="6" s="1"/>
  <c r="Q10180" i="6"/>
  <c r="O10180" i="6"/>
  <c r="Q10179" i="6"/>
  <c r="O10179" i="6"/>
  <c r="Q10178" i="6"/>
  <c r="O10178" i="6"/>
  <c r="Q10177" i="6"/>
  <c r="O10177" i="6"/>
  <c r="Q10176" i="6"/>
  <c r="O10176" i="6"/>
  <c r="Q10175" i="6"/>
  <c r="O10175" i="6"/>
  <c r="Q10174" i="6"/>
  <c r="O10174" i="6"/>
  <c r="Q10173" i="6"/>
  <c r="O10173" i="6"/>
  <c r="Q10172" i="6"/>
  <c r="O10172" i="6"/>
  <c r="Q10171" i="6"/>
  <c r="O10171" i="6"/>
  <c r="Q10170" i="6"/>
  <c r="O10170" i="6"/>
  <c r="Q10169" i="6"/>
  <c r="O10169" i="6"/>
  <c r="Q10168" i="6"/>
  <c r="O10168" i="6"/>
  <c r="Q10167" i="6"/>
  <c r="O10167" i="6"/>
  <c r="Q10166" i="6"/>
  <c r="O10166" i="6"/>
  <c r="Q10165" i="6"/>
  <c r="O10165" i="6"/>
  <c r="Q10164" i="6"/>
  <c r="O10164" i="6"/>
  <c r="Q10163" i="6"/>
  <c r="O10163" i="6"/>
  <c r="Q10162" i="6"/>
  <c r="O10162" i="6"/>
  <c r="R10162" i="6" s="1"/>
  <c r="Q10161" i="6"/>
  <c r="O10161" i="6"/>
  <c r="Q10160" i="6"/>
  <c r="O10160" i="6"/>
  <c r="Q10159" i="6"/>
  <c r="O10159" i="6"/>
  <c r="Q10158" i="6"/>
  <c r="O10158" i="6"/>
  <c r="Q10157" i="6"/>
  <c r="O10157" i="6"/>
  <c r="Q10156" i="6"/>
  <c r="O10156" i="6"/>
  <c r="Q10155" i="6"/>
  <c r="O10155" i="6"/>
  <c r="Q10154" i="6"/>
  <c r="O10154" i="6"/>
  <c r="R10154" i="6" s="1"/>
  <c r="Q10153" i="6"/>
  <c r="O10153" i="6"/>
  <c r="Q10152" i="6"/>
  <c r="O10152" i="6"/>
  <c r="Q10151" i="6"/>
  <c r="O10151" i="6"/>
  <c r="Q10150" i="6"/>
  <c r="O10150" i="6"/>
  <c r="Q10149" i="6"/>
  <c r="O10149" i="6"/>
  <c r="Q10148" i="6"/>
  <c r="O10148" i="6"/>
  <c r="R10148" i="6" s="1"/>
  <c r="Q10147" i="6"/>
  <c r="O10147" i="6"/>
  <c r="Q10146" i="6"/>
  <c r="O10146" i="6"/>
  <c r="Q10145" i="6"/>
  <c r="O10145" i="6"/>
  <c r="Q10144" i="6"/>
  <c r="O10144" i="6"/>
  <c r="Q10143" i="6"/>
  <c r="O10143" i="6"/>
  <c r="Q10142" i="6"/>
  <c r="O10142" i="6"/>
  <c r="Q10141" i="6"/>
  <c r="O10141" i="6"/>
  <c r="Q10140" i="6"/>
  <c r="O10140" i="6"/>
  <c r="Q10139" i="6"/>
  <c r="O10139" i="6"/>
  <c r="Q10138" i="6"/>
  <c r="O10138" i="6"/>
  <c r="Q10137" i="6"/>
  <c r="O10137" i="6"/>
  <c r="Q10136" i="6"/>
  <c r="O10136" i="6"/>
  <c r="Q10135" i="6"/>
  <c r="O10135" i="6"/>
  <c r="Q10134" i="6"/>
  <c r="O10134" i="6"/>
  <c r="Q10133" i="6"/>
  <c r="O10133" i="6"/>
  <c r="Q10132" i="6"/>
  <c r="O10132" i="6"/>
  <c r="Q10131" i="6"/>
  <c r="O10131" i="6"/>
  <c r="Q10130" i="6"/>
  <c r="O10130" i="6"/>
  <c r="Q10129" i="6"/>
  <c r="O10129" i="6"/>
  <c r="Q10128" i="6"/>
  <c r="O10128" i="6"/>
  <c r="Q10127" i="6"/>
  <c r="O10127" i="6"/>
  <c r="Q10126" i="6"/>
  <c r="O10126" i="6"/>
  <c r="Q10125" i="6"/>
  <c r="O10125" i="6"/>
  <c r="Q10124" i="6"/>
  <c r="O10124" i="6"/>
  <c r="R10124" i="6" s="1"/>
  <c r="Q10123" i="6"/>
  <c r="O10123" i="6"/>
  <c r="Q10122" i="6"/>
  <c r="O10122" i="6"/>
  <c r="Q10121" i="6"/>
  <c r="O10121" i="6"/>
  <c r="Q10120" i="6"/>
  <c r="O10120" i="6"/>
  <c r="Q10119" i="6"/>
  <c r="O10119" i="6"/>
  <c r="Q10118" i="6"/>
  <c r="O10118" i="6"/>
  <c r="Q10117" i="6"/>
  <c r="O10117" i="6"/>
  <c r="Q10116" i="6"/>
  <c r="O10116" i="6"/>
  <c r="Q10115" i="6"/>
  <c r="O10115" i="6"/>
  <c r="Q10114" i="6"/>
  <c r="O10114" i="6"/>
  <c r="Q10113" i="6"/>
  <c r="O10113" i="6"/>
  <c r="Q10112" i="6"/>
  <c r="O10112" i="6"/>
  <c r="R10112" i="6" s="1"/>
  <c r="Q10111" i="6"/>
  <c r="O10111" i="6"/>
  <c r="Q10110" i="6"/>
  <c r="O10110" i="6"/>
  <c r="Q10109" i="6"/>
  <c r="O10109" i="6"/>
  <c r="Q10108" i="6"/>
  <c r="O10108" i="6"/>
  <c r="Q10107" i="6"/>
  <c r="O10107" i="6"/>
  <c r="Q10106" i="6"/>
  <c r="O10106" i="6"/>
  <c r="Q10105" i="6"/>
  <c r="O10105" i="6"/>
  <c r="Q10104" i="6"/>
  <c r="O10104" i="6"/>
  <c r="Q10103" i="6"/>
  <c r="O10103" i="6"/>
  <c r="Q10102" i="6"/>
  <c r="O10102" i="6"/>
  <c r="Q10101" i="6"/>
  <c r="O10101" i="6"/>
  <c r="Q10100" i="6"/>
  <c r="O10100" i="6"/>
  <c r="Q10099" i="6"/>
  <c r="O10099" i="6"/>
  <c r="Q10098" i="6"/>
  <c r="O10098" i="6"/>
  <c r="Q10097" i="6"/>
  <c r="O10097" i="6"/>
  <c r="Q10096" i="6"/>
  <c r="O10096" i="6"/>
  <c r="Q10095" i="6"/>
  <c r="O10095" i="6"/>
  <c r="Q10094" i="6"/>
  <c r="O10094" i="6"/>
  <c r="Q10093" i="6"/>
  <c r="O10093" i="6"/>
  <c r="Q10092" i="6"/>
  <c r="O10092" i="6"/>
  <c r="Q10091" i="6"/>
  <c r="O10091" i="6"/>
  <c r="Q10090" i="6"/>
  <c r="O10090" i="6"/>
  <c r="Q10089" i="6"/>
  <c r="O10089" i="6"/>
  <c r="Q10088" i="6"/>
  <c r="O10088" i="6"/>
  <c r="Q10087" i="6"/>
  <c r="O10087" i="6"/>
  <c r="Q10086" i="6"/>
  <c r="O10086" i="6"/>
  <c r="Q10085" i="6"/>
  <c r="O10085" i="6"/>
  <c r="Q10084" i="6"/>
  <c r="O10084" i="6"/>
  <c r="Q10083" i="6"/>
  <c r="O10083" i="6"/>
  <c r="Q10082" i="6"/>
  <c r="O10082" i="6"/>
  <c r="Q10081" i="6"/>
  <c r="O10081" i="6"/>
  <c r="Q10080" i="6"/>
  <c r="O10080" i="6"/>
  <c r="Q10079" i="6"/>
  <c r="O10079" i="6"/>
  <c r="Q10078" i="6"/>
  <c r="O10078" i="6"/>
  <c r="Q10077" i="6"/>
  <c r="O10077" i="6"/>
  <c r="Q10076" i="6"/>
  <c r="O10076" i="6"/>
  <c r="Q10075" i="6"/>
  <c r="O10075" i="6"/>
  <c r="Q10074" i="6"/>
  <c r="O10074" i="6"/>
  <c r="Q10073" i="6"/>
  <c r="O10073" i="6"/>
  <c r="R10073" i="6" s="1"/>
  <c r="Q10072" i="6"/>
  <c r="O10072" i="6"/>
  <c r="Q10071" i="6"/>
  <c r="O10071" i="6"/>
  <c r="Q10070" i="6"/>
  <c r="O10070" i="6"/>
  <c r="R10070" i="6" s="1"/>
  <c r="Q10069" i="6"/>
  <c r="O10069" i="6"/>
  <c r="Q10068" i="6"/>
  <c r="O10068" i="6"/>
  <c r="Q10067" i="6"/>
  <c r="O10067" i="6"/>
  <c r="R10067" i="6" s="1"/>
  <c r="Q10066" i="6"/>
  <c r="O10066" i="6"/>
  <c r="R10066" i="6" s="1"/>
  <c r="Q10065" i="6"/>
  <c r="O10065" i="6"/>
  <c r="Q10064" i="6"/>
  <c r="O10064" i="6"/>
  <c r="R10064" i="6" s="1"/>
  <c r="Q10063" i="6"/>
  <c r="O10063" i="6"/>
  <c r="Q10062" i="6"/>
  <c r="O10062" i="6"/>
  <c r="Q10061" i="6"/>
  <c r="O10061" i="6"/>
  <c r="Q10060" i="6"/>
  <c r="O10060" i="6"/>
  <c r="Q10059" i="6"/>
  <c r="O10059" i="6"/>
  <c r="Q10058" i="6"/>
  <c r="O10058" i="6"/>
  <c r="Q10057" i="6"/>
  <c r="O10057" i="6"/>
  <c r="Q10056" i="6"/>
  <c r="O10056" i="6"/>
  <c r="Q10055" i="6"/>
  <c r="O10055" i="6"/>
  <c r="Q10054" i="6"/>
  <c r="O10054" i="6"/>
  <c r="Q10053" i="6"/>
  <c r="O10053" i="6"/>
  <c r="Q10052" i="6"/>
  <c r="O10052" i="6"/>
  <c r="R10052" i="6" s="1"/>
  <c r="Q10051" i="6"/>
  <c r="O10051" i="6"/>
  <c r="Q10050" i="6"/>
  <c r="O10050" i="6"/>
  <c r="Q10049" i="6"/>
  <c r="O10049" i="6"/>
  <c r="Q10048" i="6"/>
  <c r="O10048" i="6"/>
  <c r="Q10047" i="6"/>
  <c r="O10047" i="6"/>
  <c r="Q10046" i="6"/>
  <c r="O10046" i="6"/>
  <c r="Q10045" i="6"/>
  <c r="O10045" i="6"/>
  <c r="Q10044" i="6"/>
  <c r="O10044" i="6"/>
  <c r="Q10043" i="6"/>
  <c r="O10043" i="6"/>
  <c r="Q10042" i="6"/>
  <c r="O10042" i="6"/>
  <c r="Q10041" i="6"/>
  <c r="O10041" i="6"/>
  <c r="Q10040" i="6"/>
  <c r="O10040" i="6"/>
  <c r="R10040" i="6" s="1"/>
  <c r="Q10039" i="6"/>
  <c r="O10039" i="6"/>
  <c r="Q10038" i="6"/>
  <c r="O10038" i="6"/>
  <c r="Q10037" i="6"/>
  <c r="O10037" i="6"/>
  <c r="Q10036" i="6"/>
  <c r="O10036" i="6"/>
  <c r="Q10035" i="6"/>
  <c r="O10035" i="6"/>
  <c r="Q10034" i="6"/>
  <c r="O10034" i="6"/>
  <c r="Q10033" i="6"/>
  <c r="O10033" i="6"/>
  <c r="Q10032" i="6"/>
  <c r="O10032" i="6"/>
  <c r="Q10031" i="6"/>
  <c r="O10031" i="6"/>
  <c r="Q10030" i="6"/>
  <c r="O10030" i="6"/>
  <c r="Q10029" i="6"/>
  <c r="O10029" i="6"/>
  <c r="Q10028" i="6"/>
  <c r="O10028" i="6"/>
  <c r="R10028" i="6" s="1"/>
  <c r="Q10027" i="6"/>
  <c r="O10027" i="6"/>
  <c r="Q10026" i="6"/>
  <c r="O10026" i="6"/>
  <c r="Q10025" i="6"/>
  <c r="O10025" i="6"/>
  <c r="Q10024" i="6"/>
  <c r="O10024" i="6"/>
  <c r="Q10023" i="6"/>
  <c r="O10023" i="6"/>
  <c r="Q10022" i="6"/>
  <c r="O10022" i="6"/>
  <c r="Q10021" i="6"/>
  <c r="O10021" i="6"/>
  <c r="Q10020" i="6"/>
  <c r="O10020" i="6"/>
  <c r="Q10019" i="6"/>
  <c r="O10019" i="6"/>
  <c r="Q10018" i="6"/>
  <c r="O10018" i="6"/>
  <c r="Q10017" i="6"/>
  <c r="O10017" i="6"/>
  <c r="Q10016" i="6"/>
  <c r="O10016" i="6"/>
  <c r="Q10015" i="6"/>
  <c r="O10015" i="6"/>
  <c r="Q10014" i="6"/>
  <c r="O10014" i="6"/>
  <c r="Q10013" i="6"/>
  <c r="O10013" i="6"/>
  <c r="Q10012" i="6"/>
  <c r="O10012" i="6"/>
  <c r="Q10011" i="6"/>
  <c r="O10011" i="6"/>
  <c r="R10011" i="6" s="1"/>
  <c r="Q10010" i="6"/>
  <c r="O10010" i="6"/>
  <c r="Q10009" i="6"/>
  <c r="O10009" i="6"/>
  <c r="Q10008" i="6"/>
  <c r="O10008" i="6"/>
  <c r="Q10007" i="6"/>
  <c r="O10007" i="6"/>
  <c r="Q10006" i="6"/>
  <c r="O10006" i="6"/>
  <c r="Q10005" i="6"/>
  <c r="O10005" i="6"/>
  <c r="Q10004" i="6"/>
  <c r="O10004" i="6"/>
  <c r="Q10003" i="6"/>
  <c r="O10003" i="6"/>
  <c r="Q10002" i="6"/>
  <c r="O10002" i="6"/>
  <c r="Q10001" i="6"/>
  <c r="O10001" i="6"/>
  <c r="Q10000" i="6"/>
  <c r="O10000" i="6"/>
  <c r="Q9999" i="6"/>
  <c r="O9999" i="6"/>
  <c r="R9999" i="6" s="1"/>
  <c r="Q9998" i="6"/>
  <c r="O9998" i="6"/>
  <c r="Q9997" i="6"/>
  <c r="O9997" i="6"/>
  <c r="Q9996" i="6"/>
  <c r="O9996" i="6"/>
  <c r="Q9995" i="6"/>
  <c r="O9995" i="6"/>
  <c r="Q9994" i="6"/>
  <c r="O9994" i="6"/>
  <c r="Q9993" i="6"/>
  <c r="O9993" i="6"/>
  <c r="Q9992" i="6"/>
  <c r="O9992" i="6"/>
  <c r="Q9991" i="6"/>
  <c r="O9991" i="6"/>
  <c r="Q9990" i="6"/>
  <c r="O9990" i="6"/>
  <c r="Q9989" i="6"/>
  <c r="O9989" i="6"/>
  <c r="Q9988" i="6"/>
  <c r="O9988" i="6"/>
  <c r="Q9987" i="6"/>
  <c r="O9987" i="6"/>
  <c r="Q9986" i="6"/>
  <c r="O9986" i="6"/>
  <c r="Q9985" i="6"/>
  <c r="O9985" i="6"/>
  <c r="Q9984" i="6"/>
  <c r="O9984" i="6"/>
  <c r="Q9983" i="6"/>
  <c r="O9983" i="6"/>
  <c r="Q9982" i="6"/>
  <c r="O9982" i="6"/>
  <c r="Q9981" i="6"/>
  <c r="O9981" i="6"/>
  <c r="R9981" i="6" s="1"/>
  <c r="Q9980" i="6"/>
  <c r="O9980" i="6"/>
  <c r="Q9979" i="6"/>
  <c r="O9979" i="6"/>
  <c r="Q9978" i="6"/>
  <c r="O9978" i="6"/>
  <c r="Q9977" i="6"/>
  <c r="O9977" i="6"/>
  <c r="Q9976" i="6"/>
  <c r="O9976" i="6"/>
  <c r="Q9975" i="6"/>
  <c r="O9975" i="6"/>
  <c r="Q9974" i="6"/>
  <c r="O9974" i="6"/>
  <c r="Q9973" i="6"/>
  <c r="O9973" i="6"/>
  <c r="Q9972" i="6"/>
  <c r="O9972" i="6"/>
  <c r="Q9971" i="6"/>
  <c r="O9971" i="6"/>
  <c r="Q9970" i="6"/>
  <c r="O9970" i="6"/>
  <c r="Q9969" i="6"/>
  <c r="O9969" i="6"/>
  <c r="Q9968" i="6"/>
  <c r="O9968" i="6"/>
  <c r="Q9967" i="6"/>
  <c r="O9967" i="6"/>
  <c r="Q9966" i="6"/>
  <c r="O9966" i="6"/>
  <c r="Q9965" i="6"/>
  <c r="O9965" i="6"/>
  <c r="Q9964" i="6"/>
  <c r="O9964" i="6"/>
  <c r="Q9963" i="6"/>
  <c r="O9963" i="6"/>
  <c r="Q9962" i="6"/>
  <c r="O9962" i="6"/>
  <c r="Q9961" i="6"/>
  <c r="O9961" i="6"/>
  <c r="Q9960" i="6"/>
  <c r="O9960" i="6"/>
  <c r="Q9959" i="6"/>
  <c r="O9959" i="6"/>
  <c r="Q9958" i="6"/>
  <c r="O9958" i="6"/>
  <c r="Q9957" i="6"/>
  <c r="O9957" i="6"/>
  <c r="Q9956" i="6"/>
  <c r="O9956" i="6"/>
  <c r="Q9955" i="6"/>
  <c r="O9955" i="6"/>
  <c r="Q9954" i="6"/>
  <c r="O9954" i="6"/>
  <c r="Q9953" i="6"/>
  <c r="O9953" i="6"/>
  <c r="Q9952" i="6"/>
  <c r="O9952" i="6"/>
  <c r="Q9951" i="6"/>
  <c r="O9951" i="6"/>
  <c r="Q9950" i="6"/>
  <c r="O9950" i="6"/>
  <c r="Q9949" i="6"/>
  <c r="O9949" i="6"/>
  <c r="Q9948" i="6"/>
  <c r="O9948" i="6"/>
  <c r="Q9947" i="6"/>
  <c r="O9947" i="6"/>
  <c r="Q9946" i="6"/>
  <c r="O9946" i="6"/>
  <c r="R9946" i="6" s="1"/>
  <c r="Q9945" i="6"/>
  <c r="O9945" i="6"/>
  <c r="Q9944" i="6"/>
  <c r="O9944" i="6"/>
  <c r="Q9943" i="6"/>
  <c r="O9943" i="6"/>
  <c r="Q9942" i="6"/>
  <c r="O9942" i="6"/>
  <c r="Q9941" i="6"/>
  <c r="O9941" i="6"/>
  <c r="R9941" i="6" s="1"/>
  <c r="Q9940" i="6"/>
  <c r="O9940" i="6"/>
  <c r="Q9939" i="6"/>
  <c r="O9939" i="6"/>
  <c r="Q9938" i="6"/>
  <c r="O9938" i="6"/>
  <c r="Q9937" i="6"/>
  <c r="O9937" i="6"/>
  <c r="Q9936" i="6"/>
  <c r="O9936" i="6"/>
  <c r="Q9935" i="6"/>
  <c r="O9935" i="6"/>
  <c r="Q9934" i="6"/>
  <c r="O9934" i="6"/>
  <c r="Q9933" i="6"/>
  <c r="O9933" i="6"/>
  <c r="Q9932" i="6"/>
  <c r="O9932" i="6"/>
  <c r="Q9931" i="6"/>
  <c r="O9931" i="6"/>
  <c r="Q9930" i="6"/>
  <c r="O9930" i="6"/>
  <c r="Q9929" i="6"/>
  <c r="O9929" i="6"/>
  <c r="Q9928" i="6"/>
  <c r="O9928" i="6"/>
  <c r="Q9927" i="6"/>
  <c r="O9927" i="6"/>
  <c r="Q9926" i="6"/>
  <c r="O9926" i="6"/>
  <c r="Q9925" i="6"/>
  <c r="O9925" i="6"/>
  <c r="Q9924" i="6"/>
  <c r="O9924" i="6"/>
  <c r="Q9923" i="6"/>
  <c r="O9923" i="6"/>
  <c r="Q9922" i="6"/>
  <c r="O9922" i="6"/>
  <c r="Q9921" i="6"/>
  <c r="O9921" i="6"/>
  <c r="Q9920" i="6"/>
  <c r="O9920" i="6"/>
  <c r="Q9919" i="6"/>
  <c r="O9919" i="6"/>
  <c r="Q9918" i="6"/>
  <c r="O9918" i="6"/>
  <c r="Q9917" i="6"/>
  <c r="O9917" i="6"/>
  <c r="Q9916" i="6"/>
  <c r="O9916" i="6"/>
  <c r="Q9915" i="6"/>
  <c r="O9915" i="6"/>
  <c r="R9915" i="6" s="1"/>
  <c r="Q9914" i="6"/>
  <c r="O9914" i="6"/>
  <c r="Q9913" i="6"/>
  <c r="O9913" i="6"/>
  <c r="Q9912" i="6"/>
  <c r="O9912" i="6"/>
  <c r="Q9911" i="6"/>
  <c r="O9911" i="6"/>
  <c r="Q9910" i="6"/>
  <c r="O9910" i="6"/>
  <c r="Q9909" i="6"/>
  <c r="O9909" i="6"/>
  <c r="Q9908" i="6"/>
  <c r="O9908" i="6"/>
  <c r="Q9907" i="6"/>
  <c r="O9907" i="6"/>
  <c r="Q9906" i="6"/>
  <c r="O9906" i="6"/>
  <c r="Q9905" i="6"/>
  <c r="O9905" i="6"/>
  <c r="Q9904" i="6"/>
  <c r="O9904" i="6"/>
  <c r="Q9903" i="6"/>
  <c r="O9903" i="6"/>
  <c r="Q9902" i="6"/>
  <c r="O9902" i="6"/>
  <c r="Q9901" i="6"/>
  <c r="O9901" i="6"/>
  <c r="Q9900" i="6"/>
  <c r="O9900" i="6"/>
  <c r="Q9899" i="6"/>
  <c r="O9899" i="6"/>
  <c r="Q9898" i="6"/>
  <c r="O9898" i="6"/>
  <c r="Q9897" i="6"/>
  <c r="O9897" i="6"/>
  <c r="Q9896" i="6"/>
  <c r="O9896" i="6"/>
  <c r="Q9895" i="6"/>
  <c r="O9895" i="6"/>
  <c r="Q9894" i="6"/>
  <c r="O9894" i="6"/>
  <c r="Q9893" i="6"/>
  <c r="O9893" i="6"/>
  <c r="Q9892" i="6"/>
  <c r="O9892" i="6"/>
  <c r="Q9891" i="6"/>
  <c r="O9891" i="6"/>
  <c r="Q9890" i="6"/>
  <c r="O9890" i="6"/>
  <c r="Q9889" i="6"/>
  <c r="O9889" i="6"/>
  <c r="Q9888" i="6"/>
  <c r="O9888" i="6"/>
  <c r="Q9887" i="6"/>
  <c r="O9887" i="6"/>
  <c r="Q9886" i="6"/>
  <c r="O9886" i="6"/>
  <c r="Q9885" i="6"/>
  <c r="O9885" i="6"/>
  <c r="Q9884" i="6"/>
  <c r="O9884" i="6"/>
  <c r="Q9883" i="6"/>
  <c r="O9883" i="6"/>
  <c r="Q9882" i="6"/>
  <c r="O9882" i="6"/>
  <c r="Q9881" i="6"/>
  <c r="O9881" i="6"/>
  <c r="Q9880" i="6"/>
  <c r="O9880" i="6"/>
  <c r="Q9879" i="6"/>
  <c r="O9879" i="6"/>
  <c r="Q9878" i="6"/>
  <c r="O9878" i="6"/>
  <c r="Q9877" i="6"/>
  <c r="O9877" i="6"/>
  <c r="Q9876" i="6"/>
  <c r="O9876" i="6"/>
  <c r="Q9875" i="6"/>
  <c r="O9875" i="6"/>
  <c r="Q9874" i="6"/>
  <c r="O9874" i="6"/>
  <c r="Q9873" i="6"/>
  <c r="O9873" i="6"/>
  <c r="Q9872" i="6"/>
  <c r="O9872" i="6"/>
  <c r="Q9871" i="6"/>
  <c r="O9871" i="6"/>
  <c r="Q9870" i="6"/>
  <c r="O9870" i="6"/>
  <c r="Q9869" i="6"/>
  <c r="O9869" i="6"/>
  <c r="Q9868" i="6"/>
  <c r="O9868" i="6"/>
  <c r="Q9867" i="6"/>
  <c r="O9867" i="6"/>
  <c r="Q9866" i="6"/>
  <c r="O9866" i="6"/>
  <c r="Q9865" i="6"/>
  <c r="O9865" i="6"/>
  <c r="Q9864" i="6"/>
  <c r="O9864" i="6"/>
  <c r="Q9863" i="6"/>
  <c r="O9863" i="6"/>
  <c r="Q9862" i="6"/>
  <c r="O9862" i="6"/>
  <c r="Q9861" i="6"/>
  <c r="O9861" i="6"/>
  <c r="R9861" i="6" s="1"/>
  <c r="Q9860" i="6"/>
  <c r="O9860" i="6"/>
  <c r="Q9859" i="6"/>
  <c r="O9859" i="6"/>
  <c r="Q9858" i="6"/>
  <c r="O9858" i="6"/>
  <c r="Q9857" i="6"/>
  <c r="O9857" i="6"/>
  <c r="Q9856" i="6"/>
  <c r="O9856" i="6"/>
  <c r="Q9855" i="6"/>
  <c r="O9855" i="6"/>
  <c r="Q9854" i="6"/>
  <c r="O9854" i="6"/>
  <c r="Q9853" i="6"/>
  <c r="O9853" i="6"/>
  <c r="Q9852" i="6"/>
  <c r="O9852" i="6"/>
  <c r="Q9851" i="6"/>
  <c r="O9851" i="6"/>
  <c r="Q9850" i="6"/>
  <c r="O9850" i="6"/>
  <c r="R9850" i="6" s="1"/>
  <c r="Q9849" i="6"/>
  <c r="O9849" i="6"/>
  <c r="Q9848" i="6"/>
  <c r="O9848" i="6"/>
  <c r="Q9847" i="6"/>
  <c r="O9847" i="6"/>
  <c r="Q9846" i="6"/>
  <c r="O9846" i="6"/>
  <c r="Q9845" i="6"/>
  <c r="O9845" i="6"/>
  <c r="Q9844" i="6"/>
  <c r="O9844" i="6"/>
  <c r="R9844" i="6" s="1"/>
  <c r="Q9843" i="6"/>
  <c r="O9843" i="6"/>
  <c r="Q9842" i="6"/>
  <c r="O9842" i="6"/>
  <c r="Q9841" i="6"/>
  <c r="O9841" i="6"/>
  <c r="Q9840" i="6"/>
  <c r="O9840" i="6"/>
  <c r="Q9839" i="6"/>
  <c r="O9839" i="6"/>
  <c r="Q9838" i="6"/>
  <c r="O9838" i="6"/>
  <c r="Q9837" i="6"/>
  <c r="O9837" i="6"/>
  <c r="Q9836" i="6"/>
  <c r="O9836" i="6"/>
  <c r="Q9835" i="6"/>
  <c r="O9835" i="6"/>
  <c r="Q9834" i="6"/>
  <c r="O9834" i="6"/>
  <c r="Q9833" i="6"/>
  <c r="O9833" i="6"/>
  <c r="Q9832" i="6"/>
  <c r="O9832" i="6"/>
  <c r="Q9831" i="6"/>
  <c r="O9831" i="6"/>
  <c r="Q9830" i="6"/>
  <c r="O9830" i="6"/>
  <c r="Q9829" i="6"/>
  <c r="O9829" i="6"/>
  <c r="Q9828" i="6"/>
  <c r="O9828" i="6"/>
  <c r="Q9827" i="6"/>
  <c r="O9827" i="6"/>
  <c r="Q9826" i="6"/>
  <c r="O9826" i="6"/>
  <c r="Q9825" i="6"/>
  <c r="O9825" i="6"/>
  <c r="Q9824" i="6"/>
  <c r="O9824" i="6"/>
  <c r="Q9823" i="6"/>
  <c r="O9823" i="6"/>
  <c r="Q9822" i="6"/>
  <c r="O9822" i="6"/>
  <c r="Q9821" i="6"/>
  <c r="O9821" i="6"/>
  <c r="Q9820" i="6"/>
  <c r="O9820" i="6"/>
  <c r="R9820" i="6" s="1"/>
  <c r="Q9819" i="6"/>
  <c r="O9819" i="6"/>
  <c r="Q9818" i="6"/>
  <c r="O9818" i="6"/>
  <c r="Q9817" i="6"/>
  <c r="O9817" i="6"/>
  <c r="Q9816" i="6"/>
  <c r="O9816" i="6"/>
  <c r="Q9815" i="6"/>
  <c r="O9815" i="6"/>
  <c r="Q9814" i="6"/>
  <c r="O9814" i="6"/>
  <c r="R9814" i="6" s="1"/>
  <c r="Q9813" i="6"/>
  <c r="O9813" i="6"/>
  <c r="Q9812" i="6"/>
  <c r="O9812" i="6"/>
  <c r="Q9811" i="6"/>
  <c r="O9811" i="6"/>
  <c r="Q9810" i="6"/>
  <c r="O9810" i="6"/>
  <c r="Q9809" i="6"/>
  <c r="O9809" i="6"/>
  <c r="Q9808" i="6"/>
  <c r="O9808" i="6"/>
  <c r="Q9807" i="6"/>
  <c r="O9807" i="6"/>
  <c r="Q9806" i="6"/>
  <c r="O9806" i="6"/>
  <c r="Q9805" i="6"/>
  <c r="O9805" i="6"/>
  <c r="Q9804" i="6"/>
  <c r="O9804" i="6"/>
  <c r="Q9803" i="6"/>
  <c r="O9803" i="6"/>
  <c r="Q9802" i="6"/>
  <c r="O9802" i="6"/>
  <c r="Q9801" i="6"/>
  <c r="O9801" i="6"/>
  <c r="Q9800" i="6"/>
  <c r="O9800" i="6"/>
  <c r="Q9799" i="6"/>
  <c r="O9799" i="6"/>
  <c r="Q9798" i="6"/>
  <c r="O9798" i="6"/>
  <c r="Q9797" i="6"/>
  <c r="O9797" i="6"/>
  <c r="Q9796" i="6"/>
  <c r="O9796" i="6"/>
  <c r="Q9795" i="6"/>
  <c r="O9795" i="6"/>
  <c r="Q9794" i="6"/>
  <c r="O9794" i="6"/>
  <c r="Q9793" i="6"/>
  <c r="O9793" i="6"/>
  <c r="Q9792" i="6"/>
  <c r="O9792" i="6"/>
  <c r="Q9791" i="6"/>
  <c r="O9791" i="6"/>
  <c r="Q9790" i="6"/>
  <c r="O9790" i="6"/>
  <c r="Q9789" i="6"/>
  <c r="O9789" i="6"/>
  <c r="Q9788" i="6"/>
  <c r="O9788" i="6"/>
  <c r="Q9787" i="6"/>
  <c r="O9787" i="6"/>
  <c r="Q9786" i="6"/>
  <c r="O9786" i="6"/>
  <c r="Q9785" i="6"/>
  <c r="O9785" i="6"/>
  <c r="Q9784" i="6"/>
  <c r="O9784" i="6"/>
  <c r="Q9783" i="6"/>
  <c r="O9783" i="6"/>
  <c r="Q9782" i="6"/>
  <c r="O9782" i="6"/>
  <c r="Q9781" i="6"/>
  <c r="O9781" i="6"/>
  <c r="Q9780" i="6"/>
  <c r="O9780" i="6"/>
  <c r="Q9779" i="6"/>
  <c r="O9779" i="6"/>
  <c r="Q9778" i="6"/>
  <c r="O9778" i="6"/>
  <c r="Q9777" i="6"/>
  <c r="O9777" i="6"/>
  <c r="Q9776" i="6"/>
  <c r="O9776" i="6"/>
  <c r="Q9775" i="6"/>
  <c r="O9775" i="6"/>
  <c r="Q9774" i="6"/>
  <c r="O9774" i="6"/>
  <c r="Q9773" i="6"/>
  <c r="O9773" i="6"/>
  <c r="Q9772" i="6"/>
  <c r="O9772" i="6"/>
  <c r="Q9771" i="6"/>
  <c r="O9771" i="6"/>
  <c r="Q9770" i="6"/>
  <c r="O9770" i="6"/>
  <c r="Q9769" i="6"/>
  <c r="O9769" i="6"/>
  <c r="Q9768" i="6"/>
  <c r="O9768" i="6"/>
  <c r="Q9767" i="6"/>
  <c r="O9767" i="6"/>
  <c r="Q9766" i="6"/>
  <c r="O9766" i="6"/>
  <c r="Q9765" i="6"/>
  <c r="O9765" i="6"/>
  <c r="R9765" i="6" s="1"/>
  <c r="Q9764" i="6"/>
  <c r="O9764" i="6"/>
  <c r="Q9763" i="6"/>
  <c r="O9763" i="6"/>
  <c r="Q9762" i="6"/>
  <c r="O9762" i="6"/>
  <c r="Q9761" i="6"/>
  <c r="O9761" i="6"/>
  <c r="Q9760" i="6"/>
  <c r="O9760" i="6"/>
  <c r="Q9759" i="6"/>
  <c r="O9759" i="6"/>
  <c r="Q9758" i="6"/>
  <c r="O9758" i="6"/>
  <c r="Q9757" i="6"/>
  <c r="O9757" i="6"/>
  <c r="Q9756" i="6"/>
  <c r="O9756" i="6"/>
  <c r="Q9755" i="6"/>
  <c r="O9755" i="6"/>
  <c r="Q9754" i="6"/>
  <c r="O9754" i="6"/>
  <c r="Q9753" i="6"/>
  <c r="O9753" i="6"/>
  <c r="Q9752" i="6"/>
  <c r="O9752" i="6"/>
  <c r="Q9751" i="6"/>
  <c r="O9751" i="6"/>
  <c r="Q9750" i="6"/>
  <c r="O9750" i="6"/>
  <c r="Q9749" i="6"/>
  <c r="O9749" i="6"/>
  <c r="Q9748" i="6"/>
  <c r="O9748" i="6"/>
  <c r="Q9747" i="6"/>
  <c r="O9747" i="6"/>
  <c r="Q9746" i="6"/>
  <c r="O9746" i="6"/>
  <c r="Q9745" i="6"/>
  <c r="O9745" i="6"/>
  <c r="Q9744" i="6"/>
  <c r="O9744" i="6"/>
  <c r="Q9743" i="6"/>
  <c r="O9743" i="6"/>
  <c r="Q9742" i="6"/>
  <c r="O9742" i="6"/>
  <c r="Q9741" i="6"/>
  <c r="O9741" i="6"/>
  <c r="Q9740" i="6"/>
  <c r="O9740" i="6"/>
  <c r="Q9739" i="6"/>
  <c r="O9739" i="6"/>
  <c r="Q9738" i="6"/>
  <c r="O9738" i="6"/>
  <c r="Q9737" i="6"/>
  <c r="O9737" i="6"/>
  <c r="Q9736" i="6"/>
  <c r="O9736" i="6"/>
  <c r="R9736" i="6" s="1"/>
  <c r="Q9735" i="6"/>
  <c r="O9735" i="6"/>
  <c r="Q9734" i="6"/>
  <c r="O9734" i="6"/>
  <c r="Q9733" i="6"/>
  <c r="O9733" i="6"/>
  <c r="Q9732" i="6"/>
  <c r="O9732" i="6"/>
  <c r="Q9731" i="6"/>
  <c r="O9731" i="6"/>
  <c r="Q9730" i="6"/>
  <c r="O9730" i="6"/>
  <c r="Q9729" i="6"/>
  <c r="O9729" i="6"/>
  <c r="Q9728" i="6"/>
  <c r="O9728" i="6"/>
  <c r="Q9727" i="6"/>
  <c r="O9727" i="6"/>
  <c r="Q9726" i="6"/>
  <c r="O9726" i="6"/>
  <c r="Q9725" i="6"/>
  <c r="O9725" i="6"/>
  <c r="Q9724" i="6"/>
  <c r="O9724" i="6"/>
  <c r="R9724" i="6" s="1"/>
  <c r="Q9723" i="6"/>
  <c r="O9723" i="6"/>
  <c r="Q9722" i="6"/>
  <c r="O9722" i="6"/>
  <c r="Q9721" i="6"/>
  <c r="O9721" i="6"/>
  <c r="Q9720" i="6"/>
  <c r="O9720" i="6"/>
  <c r="Q9719" i="6"/>
  <c r="O9719" i="6"/>
  <c r="Q9718" i="6"/>
  <c r="O9718" i="6"/>
  <c r="Q9717" i="6"/>
  <c r="O9717" i="6"/>
  <c r="Q9716" i="6"/>
  <c r="O9716" i="6"/>
  <c r="Q9715" i="6"/>
  <c r="O9715" i="6"/>
  <c r="Q9714" i="6"/>
  <c r="O9714" i="6"/>
  <c r="Q9713" i="6"/>
  <c r="O9713" i="6"/>
  <c r="Q9712" i="6"/>
  <c r="O9712" i="6"/>
  <c r="Q9711" i="6"/>
  <c r="O9711" i="6"/>
  <c r="Q9710" i="6"/>
  <c r="O9710" i="6"/>
  <c r="Q9709" i="6"/>
  <c r="O9709" i="6"/>
  <c r="Q9708" i="6"/>
  <c r="O9708" i="6"/>
  <c r="Q9707" i="6"/>
  <c r="O9707" i="6"/>
  <c r="Q9706" i="6"/>
  <c r="O9706" i="6"/>
  <c r="R9706" i="6" s="1"/>
  <c r="Q9705" i="6"/>
  <c r="O9705" i="6"/>
  <c r="Q9704" i="6"/>
  <c r="O9704" i="6"/>
  <c r="Q9703" i="6"/>
  <c r="O9703" i="6"/>
  <c r="Q9702" i="6"/>
  <c r="O9702" i="6"/>
  <c r="Q9701" i="6"/>
  <c r="O9701" i="6"/>
  <c r="Q9700" i="6"/>
  <c r="O9700" i="6"/>
  <c r="Q9699" i="6"/>
  <c r="O9699" i="6"/>
  <c r="Q9698" i="6"/>
  <c r="O9698" i="6"/>
  <c r="Q9697" i="6"/>
  <c r="O9697" i="6"/>
  <c r="Q9696" i="6"/>
  <c r="O9696" i="6"/>
  <c r="Q9695" i="6"/>
  <c r="O9695" i="6"/>
  <c r="Q9694" i="6"/>
  <c r="O9694" i="6"/>
  <c r="R9694" i="6" s="1"/>
  <c r="Q9693" i="6"/>
  <c r="O9693" i="6"/>
  <c r="Q9692" i="6"/>
  <c r="O9692" i="6"/>
  <c r="Q9691" i="6"/>
  <c r="O9691" i="6"/>
  <c r="Q9690" i="6"/>
  <c r="O9690" i="6"/>
  <c r="Q9689" i="6"/>
  <c r="O9689" i="6"/>
  <c r="Q9688" i="6"/>
  <c r="O9688" i="6"/>
  <c r="Q9687" i="6"/>
  <c r="O9687" i="6"/>
  <c r="Q9686" i="6"/>
  <c r="O9686" i="6"/>
  <c r="Q9685" i="6"/>
  <c r="O9685" i="6"/>
  <c r="Q9684" i="6"/>
  <c r="O9684" i="6"/>
  <c r="Q9683" i="6"/>
  <c r="O9683" i="6"/>
  <c r="Q9682" i="6"/>
  <c r="O9682" i="6"/>
  <c r="Q9681" i="6"/>
  <c r="O9681" i="6"/>
  <c r="Q9680" i="6"/>
  <c r="O9680" i="6"/>
  <c r="Q9679" i="6"/>
  <c r="O9679" i="6"/>
  <c r="Q9678" i="6"/>
  <c r="O9678" i="6"/>
  <c r="Q9677" i="6"/>
  <c r="O9677" i="6"/>
  <c r="Q9676" i="6"/>
  <c r="O9676" i="6"/>
  <c r="Q9675" i="6"/>
  <c r="O9675" i="6"/>
  <c r="Q9674" i="6"/>
  <c r="O9674" i="6"/>
  <c r="Q9673" i="6"/>
  <c r="O9673" i="6"/>
  <c r="Q9672" i="6"/>
  <c r="O9672" i="6"/>
  <c r="Q9671" i="6"/>
  <c r="O9671" i="6"/>
  <c r="R9671" i="6" s="1"/>
  <c r="Q9670" i="6"/>
  <c r="O9670" i="6"/>
  <c r="R9670" i="6" s="1"/>
  <c r="Q9669" i="6"/>
  <c r="O9669" i="6"/>
  <c r="Q9668" i="6"/>
  <c r="O9668" i="6"/>
  <c r="R9668" i="6" s="1"/>
  <c r="Q9667" i="6"/>
  <c r="O9667" i="6"/>
  <c r="Q9666" i="6"/>
  <c r="O9666" i="6"/>
  <c r="Q9665" i="6"/>
  <c r="O9665" i="6"/>
  <c r="Q9664" i="6"/>
  <c r="O9664" i="6"/>
  <c r="Q9663" i="6"/>
  <c r="O9663" i="6"/>
  <c r="Q9662" i="6"/>
  <c r="O9662" i="6"/>
  <c r="Q9661" i="6"/>
  <c r="O9661" i="6"/>
  <c r="Q9660" i="6"/>
  <c r="O9660" i="6"/>
  <c r="Q9659" i="6"/>
  <c r="O9659" i="6"/>
  <c r="Q9658" i="6"/>
  <c r="O9658" i="6"/>
  <c r="R9658" i="6" s="1"/>
  <c r="Q9657" i="6"/>
  <c r="O9657" i="6"/>
  <c r="Q9656" i="6"/>
  <c r="O9656" i="6"/>
  <c r="Q9655" i="6"/>
  <c r="O9655" i="6"/>
  <c r="Q9654" i="6"/>
  <c r="O9654" i="6"/>
  <c r="Q9653" i="6"/>
  <c r="O9653" i="6"/>
  <c r="Q9652" i="6"/>
  <c r="O9652" i="6"/>
  <c r="Q9651" i="6"/>
  <c r="O9651" i="6"/>
  <c r="Q9650" i="6"/>
  <c r="O9650" i="6"/>
  <c r="R9650" i="6" s="1"/>
  <c r="Q9649" i="6"/>
  <c r="O9649" i="6"/>
  <c r="Q9648" i="6"/>
  <c r="O9648" i="6"/>
  <c r="Q9647" i="6"/>
  <c r="O9647" i="6"/>
  <c r="Q9646" i="6"/>
  <c r="O9646" i="6"/>
  <c r="Q9645" i="6"/>
  <c r="O9645" i="6"/>
  <c r="Q9644" i="6"/>
  <c r="O9644" i="6"/>
  <c r="Q9643" i="6"/>
  <c r="O9643" i="6"/>
  <c r="Q9642" i="6"/>
  <c r="O9642" i="6"/>
  <c r="Q9641" i="6"/>
  <c r="O9641" i="6"/>
  <c r="Q9640" i="6"/>
  <c r="O9640" i="6"/>
  <c r="Q9639" i="6"/>
  <c r="O9639" i="6"/>
  <c r="R9639" i="6" s="1"/>
  <c r="Q9638" i="6"/>
  <c r="O9638" i="6"/>
  <c r="Q9637" i="6"/>
  <c r="O9637" i="6"/>
  <c r="Q9636" i="6"/>
  <c r="O9636" i="6"/>
  <c r="Q9635" i="6"/>
  <c r="O9635" i="6"/>
  <c r="Q9634" i="6"/>
  <c r="O9634" i="6"/>
  <c r="R9634" i="6" s="1"/>
  <c r="Q9633" i="6"/>
  <c r="O9633" i="6"/>
  <c r="Q9632" i="6"/>
  <c r="O9632" i="6"/>
  <c r="Q9631" i="6"/>
  <c r="O9631" i="6"/>
  <c r="Q9630" i="6"/>
  <c r="O9630" i="6"/>
  <c r="Q9629" i="6"/>
  <c r="O9629" i="6"/>
  <c r="Q9628" i="6"/>
  <c r="O9628" i="6"/>
  <c r="Q9627" i="6"/>
  <c r="O9627" i="6"/>
  <c r="Q9626" i="6"/>
  <c r="O9626" i="6"/>
  <c r="Q9625" i="6"/>
  <c r="O9625" i="6"/>
  <c r="Q9624" i="6"/>
  <c r="O9624" i="6"/>
  <c r="Q9623" i="6"/>
  <c r="O9623" i="6"/>
  <c r="Q9622" i="6"/>
  <c r="O9622" i="6"/>
  <c r="Q9621" i="6"/>
  <c r="O9621" i="6"/>
  <c r="Q9620" i="6"/>
  <c r="O9620" i="6"/>
  <c r="Q9619" i="6"/>
  <c r="O9619" i="6"/>
  <c r="Q9618" i="6"/>
  <c r="O9618" i="6"/>
  <c r="Q9617" i="6"/>
  <c r="O9617" i="6"/>
  <c r="Q9616" i="6"/>
  <c r="O9616" i="6"/>
  <c r="Q9615" i="6"/>
  <c r="O9615" i="6"/>
  <c r="Q9614" i="6"/>
  <c r="O9614" i="6"/>
  <c r="Q9613" i="6"/>
  <c r="O9613" i="6"/>
  <c r="Q9612" i="6"/>
  <c r="O9612" i="6"/>
  <c r="Q9611" i="6"/>
  <c r="O9611" i="6"/>
  <c r="Q9610" i="6"/>
  <c r="O9610" i="6"/>
  <c r="Q9609" i="6"/>
  <c r="O9609" i="6"/>
  <c r="Q9608" i="6"/>
  <c r="O9608" i="6"/>
  <c r="Q9607" i="6"/>
  <c r="O9607" i="6"/>
  <c r="Q9606" i="6"/>
  <c r="O9606" i="6"/>
  <c r="Q9605" i="6"/>
  <c r="O9605" i="6"/>
  <c r="Q9604" i="6"/>
  <c r="O9604" i="6"/>
  <c r="Q9603" i="6"/>
  <c r="O9603" i="6"/>
  <c r="Q9602" i="6"/>
  <c r="O9602" i="6"/>
  <c r="Q9601" i="6"/>
  <c r="O9601" i="6"/>
  <c r="Q9600" i="6"/>
  <c r="O9600" i="6"/>
  <c r="Q9599" i="6"/>
  <c r="O9599" i="6"/>
  <c r="R9599" i="6" s="1"/>
  <c r="Q9598" i="6"/>
  <c r="O9598" i="6"/>
  <c r="Q9597" i="6"/>
  <c r="O9597" i="6"/>
  <c r="Q9596" i="6"/>
  <c r="O9596" i="6"/>
  <c r="Q9595" i="6"/>
  <c r="O9595" i="6"/>
  <c r="Q9594" i="6"/>
  <c r="O9594" i="6"/>
  <c r="Q9593" i="6"/>
  <c r="O9593" i="6"/>
  <c r="Q9592" i="6"/>
  <c r="O9592" i="6"/>
  <c r="Q9591" i="6"/>
  <c r="O9591" i="6"/>
  <c r="Q9590" i="6"/>
  <c r="O9590" i="6"/>
  <c r="Q9589" i="6"/>
  <c r="O9589" i="6"/>
  <c r="Q9588" i="6"/>
  <c r="O9588" i="6"/>
  <c r="Q9587" i="6"/>
  <c r="O9587" i="6"/>
  <c r="Q9586" i="6"/>
  <c r="O9586" i="6"/>
  <c r="Q9585" i="6"/>
  <c r="O9585" i="6"/>
  <c r="Q9584" i="6"/>
  <c r="O9584" i="6"/>
  <c r="Q9583" i="6"/>
  <c r="O9583" i="6"/>
  <c r="Q9582" i="6"/>
  <c r="O9582" i="6"/>
  <c r="Q9581" i="6"/>
  <c r="O9581" i="6"/>
  <c r="R9581" i="6" s="1"/>
  <c r="Q9580" i="6"/>
  <c r="O9580" i="6"/>
  <c r="Q9579" i="6"/>
  <c r="O9579" i="6"/>
  <c r="Q9578" i="6"/>
  <c r="O9578" i="6"/>
  <c r="Q9577" i="6"/>
  <c r="O9577" i="6"/>
  <c r="Q9576" i="6"/>
  <c r="O9576" i="6"/>
  <c r="Q9575" i="6"/>
  <c r="O9575" i="6"/>
  <c r="Q9574" i="6"/>
  <c r="O9574" i="6"/>
  <c r="R9574" i="6" s="1"/>
  <c r="Q9573" i="6"/>
  <c r="O9573" i="6"/>
  <c r="Q9572" i="6"/>
  <c r="O9572" i="6"/>
  <c r="Q9571" i="6"/>
  <c r="O9571" i="6"/>
  <c r="Q9570" i="6"/>
  <c r="O9570" i="6"/>
  <c r="Q9569" i="6"/>
  <c r="O9569" i="6"/>
  <c r="Q9568" i="6"/>
  <c r="O9568" i="6"/>
  <c r="Q9567" i="6"/>
  <c r="O9567" i="6"/>
  <c r="Q9566" i="6"/>
  <c r="O9566" i="6"/>
  <c r="Q9565" i="6"/>
  <c r="O9565" i="6"/>
  <c r="Q9564" i="6"/>
  <c r="O9564" i="6"/>
  <c r="Q9563" i="6"/>
  <c r="O9563" i="6"/>
  <c r="Q9562" i="6"/>
  <c r="O9562" i="6"/>
  <c r="Q9561" i="6"/>
  <c r="O9561" i="6"/>
  <c r="Q9560" i="6"/>
  <c r="O9560" i="6"/>
  <c r="Q9559" i="6"/>
  <c r="O9559" i="6"/>
  <c r="Q9558" i="6"/>
  <c r="O9558" i="6"/>
  <c r="Q9557" i="6"/>
  <c r="O9557" i="6"/>
  <c r="Q9556" i="6"/>
  <c r="O9556" i="6"/>
  <c r="Q9555" i="6"/>
  <c r="O9555" i="6"/>
  <c r="Q9554" i="6"/>
  <c r="O9554" i="6"/>
  <c r="Q9553" i="6"/>
  <c r="O9553" i="6"/>
  <c r="Q9552" i="6"/>
  <c r="O9552" i="6"/>
  <c r="Q9551" i="6"/>
  <c r="O9551" i="6"/>
  <c r="Q9550" i="6"/>
  <c r="O9550" i="6"/>
  <c r="Q9549" i="6"/>
  <c r="O9549" i="6"/>
  <c r="Q9548" i="6"/>
  <c r="O9548" i="6"/>
  <c r="Q9547" i="6"/>
  <c r="O9547" i="6"/>
  <c r="Q9546" i="6"/>
  <c r="O9546" i="6"/>
  <c r="Q9545" i="6"/>
  <c r="O9545" i="6"/>
  <c r="Q9544" i="6"/>
  <c r="O9544" i="6"/>
  <c r="Q9543" i="6"/>
  <c r="O9543" i="6"/>
  <c r="Q9542" i="6"/>
  <c r="O9542" i="6"/>
  <c r="Q9541" i="6"/>
  <c r="O9541" i="6"/>
  <c r="Q9540" i="6"/>
  <c r="O9540" i="6"/>
  <c r="Q9539" i="6"/>
  <c r="O9539" i="6"/>
  <c r="Q9538" i="6"/>
  <c r="O9538" i="6"/>
  <c r="Q9537" i="6"/>
  <c r="O9537" i="6"/>
  <c r="Q9536" i="6"/>
  <c r="O9536" i="6"/>
  <c r="Q9535" i="6"/>
  <c r="O9535" i="6"/>
  <c r="Q9534" i="6"/>
  <c r="O9534" i="6"/>
  <c r="Q9533" i="6"/>
  <c r="O9533" i="6"/>
  <c r="Q9532" i="6"/>
  <c r="O9532" i="6"/>
  <c r="R9532" i="6" s="1"/>
  <c r="Q9531" i="6"/>
  <c r="O9531" i="6"/>
  <c r="Q9530" i="6"/>
  <c r="O9530" i="6"/>
  <c r="Q9529" i="6"/>
  <c r="O9529" i="6"/>
  <c r="Q9528" i="6"/>
  <c r="O9528" i="6"/>
  <c r="Q9527" i="6"/>
  <c r="O9527" i="6"/>
  <c r="Q9526" i="6"/>
  <c r="O9526" i="6"/>
  <c r="Q9525" i="6"/>
  <c r="O9525" i="6"/>
  <c r="Q9524" i="6"/>
  <c r="O9524" i="6"/>
  <c r="Q9523" i="6"/>
  <c r="O9523" i="6"/>
  <c r="Q9522" i="6"/>
  <c r="O9522" i="6"/>
  <c r="Q9521" i="6"/>
  <c r="O9521" i="6"/>
  <c r="Q9520" i="6"/>
  <c r="O9520" i="6"/>
  <c r="Q9519" i="6"/>
  <c r="O9519" i="6"/>
  <c r="Q9518" i="6"/>
  <c r="O9518" i="6"/>
  <c r="Q9517" i="6"/>
  <c r="O9517" i="6"/>
  <c r="Q9516" i="6"/>
  <c r="O9516" i="6"/>
  <c r="Q9515" i="6"/>
  <c r="O9515" i="6"/>
  <c r="Q9514" i="6"/>
  <c r="O9514" i="6"/>
  <c r="Q9513" i="6"/>
  <c r="O9513" i="6"/>
  <c r="Q9512" i="6"/>
  <c r="O9512" i="6"/>
  <c r="Q9511" i="6"/>
  <c r="O9511" i="6"/>
  <c r="Q9510" i="6"/>
  <c r="O9510" i="6"/>
  <c r="Q9509" i="6"/>
  <c r="O9509" i="6"/>
  <c r="Q9508" i="6"/>
  <c r="O9508" i="6"/>
  <c r="Q9507" i="6"/>
  <c r="O9507" i="6"/>
  <c r="Q9506" i="6"/>
  <c r="O9506" i="6"/>
  <c r="Q9505" i="6"/>
  <c r="O9505" i="6"/>
  <c r="Q9504" i="6"/>
  <c r="O9504" i="6"/>
  <c r="Q9503" i="6"/>
  <c r="O9503" i="6"/>
  <c r="Q9502" i="6"/>
  <c r="O9502" i="6"/>
  <c r="R9502" i="6" s="1"/>
  <c r="Q9501" i="6"/>
  <c r="O9501" i="6"/>
  <c r="Q9500" i="6"/>
  <c r="O9500" i="6"/>
  <c r="Q9499" i="6"/>
  <c r="O9499" i="6"/>
  <c r="Q9498" i="6"/>
  <c r="O9498" i="6"/>
  <c r="Q9497" i="6"/>
  <c r="O9497" i="6"/>
  <c r="Q9496" i="6"/>
  <c r="O9496" i="6"/>
  <c r="Q9495" i="6"/>
  <c r="O9495" i="6"/>
  <c r="Q9494" i="6"/>
  <c r="O9494" i="6"/>
  <c r="Q9493" i="6"/>
  <c r="O9493" i="6"/>
  <c r="Q9492" i="6"/>
  <c r="O9492" i="6"/>
  <c r="Q9491" i="6"/>
  <c r="O9491" i="6"/>
  <c r="Q9490" i="6"/>
  <c r="O9490" i="6"/>
  <c r="Q9489" i="6"/>
  <c r="O9489" i="6"/>
  <c r="Q9488" i="6"/>
  <c r="O9488" i="6"/>
  <c r="Q9487" i="6"/>
  <c r="O9487" i="6"/>
  <c r="Q9486" i="6"/>
  <c r="O9486" i="6"/>
  <c r="Q9485" i="6"/>
  <c r="O9485" i="6"/>
  <c r="Q9484" i="6"/>
  <c r="O9484" i="6"/>
  <c r="Q9483" i="6"/>
  <c r="O9483" i="6"/>
  <c r="Q9482" i="6"/>
  <c r="O9482" i="6"/>
  <c r="Q9481" i="6"/>
  <c r="O9481" i="6"/>
  <c r="Q9480" i="6"/>
  <c r="O9480" i="6"/>
  <c r="Q9479" i="6"/>
  <c r="O9479" i="6"/>
  <c r="R9479" i="6" s="1"/>
  <c r="Q9478" i="6"/>
  <c r="O9478" i="6"/>
  <c r="Q9477" i="6"/>
  <c r="O9477" i="6"/>
  <c r="Q9476" i="6"/>
  <c r="O9476" i="6"/>
  <c r="Q9475" i="6"/>
  <c r="O9475" i="6"/>
  <c r="Q9474" i="6"/>
  <c r="O9474" i="6"/>
  <c r="Q9473" i="6"/>
  <c r="O9473" i="6"/>
  <c r="Q9472" i="6"/>
  <c r="O9472" i="6"/>
  <c r="Q9471" i="6"/>
  <c r="O9471" i="6"/>
  <c r="Q9470" i="6"/>
  <c r="O9470" i="6"/>
  <c r="Q9469" i="6"/>
  <c r="O9469" i="6"/>
  <c r="Q9468" i="6"/>
  <c r="O9468" i="6"/>
  <c r="Q9467" i="6"/>
  <c r="O9467" i="6"/>
  <c r="Q9466" i="6"/>
  <c r="O9466" i="6"/>
  <c r="Q9465" i="6"/>
  <c r="O9465" i="6"/>
  <c r="Q9464" i="6"/>
  <c r="O9464" i="6"/>
  <c r="Q9463" i="6"/>
  <c r="O9463" i="6"/>
  <c r="Q9462" i="6"/>
  <c r="O9462" i="6"/>
  <c r="Q9461" i="6"/>
  <c r="O9461" i="6"/>
  <c r="Q9460" i="6"/>
  <c r="O9460" i="6"/>
  <c r="Q9459" i="6"/>
  <c r="O9459" i="6"/>
  <c r="Q9458" i="6"/>
  <c r="O9458" i="6"/>
  <c r="Q9457" i="6"/>
  <c r="O9457" i="6"/>
  <c r="Q9456" i="6"/>
  <c r="O9456" i="6"/>
  <c r="Q9455" i="6"/>
  <c r="O9455" i="6"/>
  <c r="Q9454" i="6"/>
  <c r="O9454" i="6"/>
  <c r="Q9453" i="6"/>
  <c r="O9453" i="6"/>
  <c r="Q9452" i="6"/>
  <c r="O9452" i="6"/>
  <c r="Q9451" i="6"/>
  <c r="O9451" i="6"/>
  <c r="Q9450" i="6"/>
  <c r="O9450" i="6"/>
  <c r="Q9449" i="6"/>
  <c r="O9449" i="6"/>
  <c r="Q9448" i="6"/>
  <c r="O9448" i="6"/>
  <c r="Q9447" i="6"/>
  <c r="O9447" i="6"/>
  <c r="Q9446" i="6"/>
  <c r="O9446" i="6"/>
  <c r="Q9445" i="6"/>
  <c r="O9445" i="6"/>
  <c r="Q9444" i="6"/>
  <c r="O9444" i="6"/>
  <c r="Q9443" i="6"/>
  <c r="O9443" i="6"/>
  <c r="Q9442" i="6"/>
  <c r="O9442" i="6"/>
  <c r="Q9441" i="6"/>
  <c r="O9441" i="6"/>
  <c r="Q9440" i="6"/>
  <c r="O9440" i="6"/>
  <c r="Q9439" i="6"/>
  <c r="O9439" i="6"/>
  <c r="Q9438" i="6"/>
  <c r="O9438" i="6"/>
  <c r="Q9437" i="6"/>
  <c r="O9437" i="6"/>
  <c r="Q9436" i="6"/>
  <c r="O9436" i="6"/>
  <c r="Q9435" i="6"/>
  <c r="O9435" i="6"/>
  <c r="Q9434" i="6"/>
  <c r="O9434" i="6"/>
  <c r="Q9433" i="6"/>
  <c r="O9433" i="6"/>
  <c r="Q9432" i="6"/>
  <c r="O9432" i="6"/>
  <c r="Q9431" i="6"/>
  <c r="O9431" i="6"/>
  <c r="Q9430" i="6"/>
  <c r="O9430" i="6"/>
  <c r="Q9429" i="6"/>
  <c r="O9429" i="6"/>
  <c r="Q9428" i="6"/>
  <c r="O9428" i="6"/>
  <c r="Q9427" i="6"/>
  <c r="O9427" i="6"/>
  <c r="Q9426" i="6"/>
  <c r="O9426" i="6"/>
  <c r="Q9425" i="6"/>
  <c r="O9425" i="6"/>
  <c r="Q9424" i="6"/>
  <c r="O9424" i="6"/>
  <c r="Q9423" i="6"/>
  <c r="O9423" i="6"/>
  <c r="Q9422" i="6"/>
  <c r="O9422" i="6"/>
  <c r="Q9421" i="6"/>
  <c r="O9421" i="6"/>
  <c r="Q9420" i="6"/>
  <c r="O9420" i="6"/>
  <c r="Q9419" i="6"/>
  <c r="O9419" i="6"/>
  <c r="Q9418" i="6"/>
  <c r="O9418" i="6"/>
  <c r="Q9417" i="6"/>
  <c r="O9417" i="6"/>
  <c r="Q9416" i="6"/>
  <c r="O9416" i="6"/>
  <c r="Q9415" i="6"/>
  <c r="O9415" i="6"/>
  <c r="Q9414" i="6"/>
  <c r="O9414" i="6"/>
  <c r="Q9413" i="6"/>
  <c r="O9413" i="6"/>
  <c r="Q9412" i="6"/>
  <c r="O9412" i="6"/>
  <c r="Q9411" i="6"/>
  <c r="O9411" i="6"/>
  <c r="Q9410" i="6"/>
  <c r="O9410" i="6"/>
  <c r="Q9409" i="6"/>
  <c r="O9409" i="6"/>
  <c r="Q9408" i="6"/>
  <c r="O9408" i="6"/>
  <c r="Q9407" i="6"/>
  <c r="O9407" i="6"/>
  <c r="Q9406" i="6"/>
  <c r="O9406" i="6"/>
  <c r="Q9405" i="6"/>
  <c r="O9405" i="6"/>
  <c r="Q9404" i="6"/>
  <c r="O9404" i="6"/>
  <c r="Q9403" i="6"/>
  <c r="O9403" i="6"/>
  <c r="Q9402" i="6"/>
  <c r="O9402" i="6"/>
  <c r="Q9401" i="6"/>
  <c r="O9401" i="6"/>
  <c r="Q9400" i="6"/>
  <c r="O9400" i="6"/>
  <c r="Q9399" i="6"/>
  <c r="O9399" i="6"/>
  <c r="Q9398" i="6"/>
  <c r="O9398" i="6"/>
  <c r="Q9397" i="6"/>
  <c r="O9397" i="6"/>
  <c r="Q9396" i="6"/>
  <c r="O9396" i="6"/>
  <c r="Q9395" i="6"/>
  <c r="O9395" i="6"/>
  <c r="Q9394" i="6"/>
  <c r="O9394" i="6"/>
  <c r="Q9393" i="6"/>
  <c r="O9393" i="6"/>
  <c r="Q9392" i="6"/>
  <c r="O9392" i="6"/>
  <c r="Q9391" i="6"/>
  <c r="O9391" i="6"/>
  <c r="Q9390" i="6"/>
  <c r="O9390" i="6"/>
  <c r="Q9389" i="6"/>
  <c r="O9389" i="6"/>
  <c r="Q9388" i="6"/>
  <c r="O9388" i="6"/>
  <c r="Q9387" i="6"/>
  <c r="O9387" i="6"/>
  <c r="Q9386" i="6"/>
  <c r="O9386" i="6"/>
  <c r="Q9385" i="6"/>
  <c r="O9385" i="6"/>
  <c r="Q9384" i="6"/>
  <c r="O9384" i="6"/>
  <c r="Q9383" i="6"/>
  <c r="O9383" i="6"/>
  <c r="Q9382" i="6"/>
  <c r="O9382" i="6"/>
  <c r="Q9381" i="6"/>
  <c r="O9381" i="6"/>
  <c r="Q9380" i="6"/>
  <c r="O9380" i="6"/>
  <c r="Q9379" i="6"/>
  <c r="O9379" i="6"/>
  <c r="Q9378" i="6"/>
  <c r="O9378" i="6"/>
  <c r="Q9377" i="6"/>
  <c r="O9377" i="6"/>
  <c r="Q9376" i="6"/>
  <c r="O9376" i="6"/>
  <c r="Q9375" i="6"/>
  <c r="O9375" i="6"/>
  <c r="Q9374" i="6"/>
  <c r="O9374" i="6"/>
  <c r="Q9373" i="6"/>
  <c r="O9373" i="6"/>
  <c r="Q9372" i="6"/>
  <c r="O9372" i="6"/>
  <c r="Q9371" i="6"/>
  <c r="O9371" i="6"/>
  <c r="Q9370" i="6"/>
  <c r="O9370" i="6"/>
  <c r="Q9369" i="6"/>
  <c r="O9369" i="6"/>
  <c r="Q9368" i="6"/>
  <c r="O9368" i="6"/>
  <c r="Q9367" i="6"/>
  <c r="O9367" i="6"/>
  <c r="Q9366" i="6"/>
  <c r="O9366" i="6"/>
  <c r="Q9365" i="6"/>
  <c r="O9365" i="6"/>
  <c r="Q9364" i="6"/>
  <c r="O9364" i="6"/>
  <c r="Q9363" i="6"/>
  <c r="O9363" i="6"/>
  <c r="Q9362" i="6"/>
  <c r="O9362" i="6"/>
  <c r="Q9361" i="6"/>
  <c r="O9361" i="6"/>
  <c r="Q9360" i="6"/>
  <c r="O9360" i="6"/>
  <c r="Q9359" i="6"/>
  <c r="O9359" i="6"/>
  <c r="Q9358" i="6"/>
  <c r="O9358" i="6"/>
  <c r="Q9357" i="6"/>
  <c r="O9357" i="6"/>
  <c r="Q9356" i="6"/>
  <c r="O9356" i="6"/>
  <c r="Q9355" i="6"/>
  <c r="O9355" i="6"/>
  <c r="Q9354" i="6"/>
  <c r="O9354" i="6"/>
  <c r="Q9353" i="6"/>
  <c r="O9353" i="6"/>
  <c r="Q9352" i="6"/>
  <c r="O9352" i="6"/>
  <c r="Q9351" i="6"/>
  <c r="O9351" i="6"/>
  <c r="Q9350" i="6"/>
  <c r="O9350" i="6"/>
  <c r="Q9349" i="6"/>
  <c r="O9349" i="6"/>
  <c r="Q9348" i="6"/>
  <c r="O9348" i="6"/>
  <c r="Q9347" i="6"/>
  <c r="O9347" i="6"/>
  <c r="Q9346" i="6"/>
  <c r="O9346" i="6"/>
  <c r="Q9345" i="6"/>
  <c r="O9345" i="6"/>
  <c r="Q9344" i="6"/>
  <c r="O9344" i="6"/>
  <c r="Q9343" i="6"/>
  <c r="O9343" i="6"/>
  <c r="Q9342" i="6"/>
  <c r="O9342" i="6"/>
  <c r="Q9341" i="6"/>
  <c r="O9341" i="6"/>
  <c r="Q9340" i="6"/>
  <c r="O9340" i="6"/>
  <c r="Q9339" i="6"/>
  <c r="O9339" i="6"/>
  <c r="Q9338" i="6"/>
  <c r="O9338" i="6"/>
  <c r="Q9337" i="6"/>
  <c r="O9337" i="6"/>
  <c r="Q9336" i="6"/>
  <c r="O9336" i="6"/>
  <c r="Q9335" i="6"/>
  <c r="O9335" i="6"/>
  <c r="Q9334" i="6"/>
  <c r="O9334" i="6"/>
  <c r="Q9333" i="6"/>
  <c r="O9333" i="6"/>
  <c r="Q9332" i="6"/>
  <c r="O9332" i="6"/>
  <c r="Q9331" i="6"/>
  <c r="O9331" i="6"/>
  <c r="Q9330" i="6"/>
  <c r="O9330" i="6"/>
  <c r="Q9329" i="6"/>
  <c r="O9329" i="6"/>
  <c r="Q9328" i="6"/>
  <c r="O9328" i="6"/>
  <c r="Q9327" i="6"/>
  <c r="O9327" i="6"/>
  <c r="Q9326" i="6"/>
  <c r="O9326" i="6"/>
  <c r="Q9325" i="6"/>
  <c r="O9325" i="6"/>
  <c r="Q9324" i="6"/>
  <c r="O9324" i="6"/>
  <c r="Q9323" i="6"/>
  <c r="O9323" i="6"/>
  <c r="R9323" i="6" s="1"/>
  <c r="Q9322" i="6"/>
  <c r="O9322" i="6"/>
  <c r="Q9321" i="6"/>
  <c r="O9321" i="6"/>
  <c r="Q9320" i="6"/>
  <c r="O9320" i="6"/>
  <c r="Q9319" i="6"/>
  <c r="O9319" i="6"/>
  <c r="Q9318" i="6"/>
  <c r="O9318" i="6"/>
  <c r="Q9317" i="6"/>
  <c r="O9317" i="6"/>
  <c r="Q9316" i="6"/>
  <c r="O9316" i="6"/>
  <c r="Q9315" i="6"/>
  <c r="O9315" i="6"/>
  <c r="Q9314" i="6"/>
  <c r="O9314" i="6"/>
  <c r="Q9313" i="6"/>
  <c r="O9313" i="6"/>
  <c r="Q9312" i="6"/>
  <c r="O9312" i="6"/>
  <c r="Q9311" i="6"/>
  <c r="O9311" i="6"/>
  <c r="Q9310" i="6"/>
  <c r="O9310" i="6"/>
  <c r="Q9309" i="6"/>
  <c r="O9309" i="6"/>
  <c r="Q9308" i="6"/>
  <c r="O9308" i="6"/>
  <c r="Q9307" i="6"/>
  <c r="O9307" i="6"/>
  <c r="Q9306" i="6"/>
  <c r="O9306" i="6"/>
  <c r="Q9305" i="6"/>
  <c r="O9305" i="6"/>
  <c r="Q9304" i="6"/>
  <c r="O9304" i="6"/>
  <c r="Q9303" i="6"/>
  <c r="O9303" i="6"/>
  <c r="Q9302" i="6"/>
  <c r="O9302" i="6"/>
  <c r="Q9301" i="6"/>
  <c r="O9301" i="6"/>
  <c r="Q9300" i="6"/>
  <c r="O9300" i="6"/>
  <c r="Q9299" i="6"/>
  <c r="O9299" i="6"/>
  <c r="Q9298" i="6"/>
  <c r="O9298" i="6"/>
  <c r="Q9297" i="6"/>
  <c r="O9297" i="6"/>
  <c r="Q9296" i="6"/>
  <c r="O9296" i="6"/>
  <c r="Q9295" i="6"/>
  <c r="O9295" i="6"/>
  <c r="Q9294" i="6"/>
  <c r="O9294" i="6"/>
  <c r="Q9293" i="6"/>
  <c r="O9293" i="6"/>
  <c r="Q9292" i="6"/>
  <c r="O9292" i="6"/>
  <c r="Q9291" i="6"/>
  <c r="O9291" i="6"/>
  <c r="Q9290" i="6"/>
  <c r="O9290" i="6"/>
  <c r="Q9289" i="6"/>
  <c r="O9289" i="6"/>
  <c r="Q9288" i="6"/>
  <c r="O9288" i="6"/>
  <c r="Q9287" i="6"/>
  <c r="O9287" i="6"/>
  <c r="Q9286" i="6"/>
  <c r="O9286" i="6"/>
  <c r="Q9285" i="6"/>
  <c r="O9285" i="6"/>
  <c r="Q9284" i="6"/>
  <c r="O9284" i="6"/>
  <c r="Q9283" i="6"/>
  <c r="O9283" i="6"/>
  <c r="Q9282" i="6"/>
  <c r="O9282" i="6"/>
  <c r="Q9281" i="6"/>
  <c r="O9281" i="6"/>
  <c r="Q9280" i="6"/>
  <c r="O9280" i="6"/>
  <c r="Q9279" i="6"/>
  <c r="O9279" i="6"/>
  <c r="Q9278" i="6"/>
  <c r="O9278" i="6"/>
  <c r="Q9277" i="6"/>
  <c r="O9277" i="6"/>
  <c r="Q9276" i="6"/>
  <c r="O9276" i="6"/>
  <c r="Q9275" i="6"/>
  <c r="O9275" i="6"/>
  <c r="R9275" i="6" s="1"/>
  <c r="Q9274" i="6"/>
  <c r="O9274" i="6"/>
  <c r="Q9273" i="6"/>
  <c r="O9273" i="6"/>
  <c r="Q9272" i="6"/>
  <c r="O9272" i="6"/>
  <c r="Q9271" i="6"/>
  <c r="O9271" i="6"/>
  <c r="Q9270" i="6"/>
  <c r="O9270" i="6"/>
  <c r="Q9269" i="6"/>
  <c r="O9269" i="6"/>
  <c r="Q9268" i="6"/>
  <c r="O9268" i="6"/>
  <c r="Q9267" i="6"/>
  <c r="O9267" i="6"/>
  <c r="Q9266" i="6"/>
  <c r="O9266" i="6"/>
  <c r="Q9265" i="6"/>
  <c r="O9265" i="6"/>
  <c r="Q9264" i="6"/>
  <c r="O9264" i="6"/>
  <c r="Q9263" i="6"/>
  <c r="O9263" i="6"/>
  <c r="Q9262" i="6"/>
  <c r="O9262" i="6"/>
  <c r="Q9261" i="6"/>
  <c r="O9261" i="6"/>
  <c r="Q9260" i="6"/>
  <c r="O9260" i="6"/>
  <c r="Q9259" i="6"/>
  <c r="O9259" i="6"/>
  <c r="Q9258" i="6"/>
  <c r="O9258" i="6"/>
  <c r="Q9257" i="6"/>
  <c r="O9257" i="6"/>
  <c r="Q9256" i="6"/>
  <c r="O9256" i="6"/>
  <c r="Q9255" i="6"/>
  <c r="O9255" i="6"/>
  <c r="Q9254" i="6"/>
  <c r="O9254" i="6"/>
  <c r="Q9253" i="6"/>
  <c r="O9253" i="6"/>
  <c r="Q9252" i="6"/>
  <c r="O9252" i="6"/>
  <c r="Q9251" i="6"/>
  <c r="O9251" i="6"/>
  <c r="Q9250" i="6"/>
  <c r="O9250" i="6"/>
  <c r="Q9249" i="6"/>
  <c r="O9249" i="6"/>
  <c r="Q9248" i="6"/>
  <c r="O9248" i="6"/>
  <c r="R9248" i="6" s="1"/>
  <c r="Q9247" i="6"/>
  <c r="O9247" i="6"/>
  <c r="Q9246" i="6"/>
  <c r="O9246" i="6"/>
  <c r="Q9245" i="6"/>
  <c r="O9245" i="6"/>
  <c r="Q9244" i="6"/>
  <c r="O9244" i="6"/>
  <c r="Q9243" i="6"/>
  <c r="O9243" i="6"/>
  <c r="Q9242" i="6"/>
  <c r="O9242" i="6"/>
  <c r="R9242" i="6" s="1"/>
  <c r="Q9241" i="6"/>
  <c r="O9241" i="6"/>
  <c r="Q9240" i="6"/>
  <c r="O9240" i="6"/>
  <c r="Q9239" i="6"/>
  <c r="O9239" i="6"/>
  <c r="Q9238" i="6"/>
  <c r="O9238" i="6"/>
  <c r="Q9237" i="6"/>
  <c r="O9237" i="6"/>
  <c r="Q9236" i="6"/>
  <c r="O9236" i="6"/>
  <c r="R9236" i="6" s="1"/>
  <c r="Q9235" i="6"/>
  <c r="O9235" i="6"/>
  <c r="Q9234" i="6"/>
  <c r="O9234" i="6"/>
  <c r="Q9233" i="6"/>
  <c r="O9233" i="6"/>
  <c r="Q9232" i="6"/>
  <c r="O9232" i="6"/>
  <c r="Q9231" i="6"/>
  <c r="O9231" i="6"/>
  <c r="Q9230" i="6"/>
  <c r="O9230" i="6"/>
  <c r="Q9229" i="6"/>
  <c r="O9229" i="6"/>
  <c r="Q9228" i="6"/>
  <c r="O9228" i="6"/>
  <c r="Q9227" i="6"/>
  <c r="O9227" i="6"/>
  <c r="Q9226" i="6"/>
  <c r="O9226" i="6"/>
  <c r="Q9225" i="6"/>
  <c r="O9225" i="6"/>
  <c r="Q9224" i="6"/>
  <c r="O9224" i="6"/>
  <c r="Q9223" i="6"/>
  <c r="O9223" i="6"/>
  <c r="Q9222" i="6"/>
  <c r="O9222" i="6"/>
  <c r="Q9221" i="6"/>
  <c r="O9221" i="6"/>
  <c r="Q9220" i="6"/>
  <c r="O9220" i="6"/>
  <c r="Q9219" i="6"/>
  <c r="O9219" i="6"/>
  <c r="Q9218" i="6"/>
  <c r="O9218" i="6"/>
  <c r="R9218" i="6" s="1"/>
  <c r="Q9217" i="6"/>
  <c r="O9217" i="6"/>
  <c r="Q9216" i="6"/>
  <c r="O9216" i="6"/>
  <c r="Q9215" i="6"/>
  <c r="O9215" i="6"/>
  <c r="R9215" i="6" s="1"/>
  <c r="Q9214" i="6"/>
  <c r="O9214" i="6"/>
  <c r="R9214" i="6" s="1"/>
  <c r="Q9213" i="6"/>
  <c r="O9213" i="6"/>
  <c r="Q9212" i="6"/>
  <c r="O9212" i="6"/>
  <c r="Q9211" i="6"/>
  <c r="O9211" i="6"/>
  <c r="Q9210" i="6"/>
  <c r="O9210" i="6"/>
  <c r="Q9209" i="6"/>
  <c r="O9209" i="6"/>
  <c r="Q9208" i="6"/>
  <c r="O9208" i="6"/>
  <c r="Q9207" i="6"/>
  <c r="O9207" i="6"/>
  <c r="Q9206" i="6"/>
  <c r="O9206" i="6"/>
  <c r="Q9205" i="6"/>
  <c r="O9205" i="6"/>
  <c r="Q9204" i="6"/>
  <c r="O9204" i="6"/>
  <c r="Q9203" i="6"/>
  <c r="O9203" i="6"/>
  <c r="Q9202" i="6"/>
  <c r="O9202" i="6"/>
  <c r="Q9201" i="6"/>
  <c r="O9201" i="6"/>
  <c r="Q9200" i="6"/>
  <c r="O9200" i="6"/>
  <c r="Q9199" i="6"/>
  <c r="O9199" i="6"/>
  <c r="Q9198" i="6"/>
  <c r="O9198" i="6"/>
  <c r="Q9197" i="6"/>
  <c r="O9197" i="6"/>
  <c r="Q9196" i="6"/>
  <c r="O9196" i="6"/>
  <c r="Q9195" i="6"/>
  <c r="O9195" i="6"/>
  <c r="Q9194" i="6"/>
  <c r="O9194" i="6"/>
  <c r="Q9193" i="6"/>
  <c r="O9193" i="6"/>
  <c r="Q9192" i="6"/>
  <c r="O9192" i="6"/>
  <c r="Q9191" i="6"/>
  <c r="O9191" i="6"/>
  <c r="Q9190" i="6"/>
  <c r="O9190" i="6"/>
  <c r="Q9189" i="6"/>
  <c r="O9189" i="6"/>
  <c r="Q9188" i="6"/>
  <c r="O9188" i="6"/>
  <c r="Q9187" i="6"/>
  <c r="O9187" i="6"/>
  <c r="Q9186" i="6"/>
  <c r="O9186" i="6"/>
  <c r="Q9185" i="6"/>
  <c r="O9185" i="6"/>
  <c r="Q9184" i="6"/>
  <c r="O9184" i="6"/>
  <c r="Q9183" i="6"/>
  <c r="O9183" i="6"/>
  <c r="Q9182" i="6"/>
  <c r="O9182" i="6"/>
  <c r="Q9181" i="6"/>
  <c r="O9181" i="6"/>
  <c r="Q9180" i="6"/>
  <c r="O9180" i="6"/>
  <c r="Q9179" i="6"/>
  <c r="O9179" i="6"/>
  <c r="Q9178" i="6"/>
  <c r="O9178" i="6"/>
  <c r="Q9177" i="6"/>
  <c r="O9177" i="6"/>
  <c r="Q9176" i="6"/>
  <c r="O9176" i="6"/>
  <c r="Q9175" i="6"/>
  <c r="O9175" i="6"/>
  <c r="Q9174" i="6"/>
  <c r="O9174" i="6"/>
  <c r="Q9173" i="6"/>
  <c r="O9173" i="6"/>
  <c r="Q9172" i="6"/>
  <c r="O9172" i="6"/>
  <c r="Q9171" i="6"/>
  <c r="O9171" i="6"/>
  <c r="Q9170" i="6"/>
  <c r="O9170" i="6"/>
  <c r="Q9169" i="6"/>
  <c r="O9169" i="6"/>
  <c r="Q9168" i="6"/>
  <c r="O9168" i="6"/>
  <c r="Q9167" i="6"/>
  <c r="O9167" i="6"/>
  <c r="Q9166" i="6"/>
  <c r="O9166" i="6"/>
  <c r="Q9165" i="6"/>
  <c r="O9165" i="6"/>
  <c r="Q9164" i="6"/>
  <c r="O9164" i="6"/>
  <c r="Q9163" i="6"/>
  <c r="O9163" i="6"/>
  <c r="Q9162" i="6"/>
  <c r="O9162" i="6"/>
  <c r="Q9161" i="6"/>
  <c r="O9161" i="6"/>
  <c r="Q9160" i="6"/>
  <c r="O9160" i="6"/>
  <c r="Q9159" i="6"/>
  <c r="O9159" i="6"/>
  <c r="Q9158" i="6"/>
  <c r="O9158" i="6"/>
  <c r="Q9157" i="6"/>
  <c r="O9157" i="6"/>
  <c r="Q9156" i="6"/>
  <c r="O9156" i="6"/>
  <c r="Q9155" i="6"/>
  <c r="O9155" i="6"/>
  <c r="R9155" i="6" s="1"/>
  <c r="Q9154" i="6"/>
  <c r="O9154" i="6"/>
  <c r="Q9153" i="6"/>
  <c r="O9153" i="6"/>
  <c r="R9153" i="6" s="1"/>
  <c r="Q9152" i="6"/>
  <c r="O9152" i="6"/>
  <c r="Q9151" i="6"/>
  <c r="O9151" i="6"/>
  <c r="Q9150" i="6"/>
  <c r="O9150" i="6"/>
  <c r="Q9149" i="6"/>
  <c r="O9149" i="6"/>
  <c r="Q9148" i="6"/>
  <c r="O9148" i="6"/>
  <c r="Q9147" i="6"/>
  <c r="O9147" i="6"/>
  <c r="Q9146" i="6"/>
  <c r="O9146" i="6"/>
  <c r="Q9145" i="6"/>
  <c r="O9145" i="6"/>
  <c r="Q9144" i="6"/>
  <c r="O9144" i="6"/>
  <c r="Q9143" i="6"/>
  <c r="O9143" i="6"/>
  <c r="Q9142" i="6"/>
  <c r="O9142" i="6"/>
  <c r="Q9141" i="6"/>
  <c r="O9141" i="6"/>
  <c r="R9141" i="6" s="1"/>
  <c r="Q9140" i="6"/>
  <c r="O9140" i="6"/>
  <c r="Q9139" i="6"/>
  <c r="O9139" i="6"/>
  <c r="Q9138" i="6"/>
  <c r="O9138" i="6"/>
  <c r="Q9137" i="6"/>
  <c r="O9137" i="6"/>
  <c r="Q9136" i="6"/>
  <c r="O9136" i="6"/>
  <c r="Q9135" i="6"/>
  <c r="O9135" i="6"/>
  <c r="Q9134" i="6"/>
  <c r="O9134" i="6"/>
  <c r="Q9133" i="6"/>
  <c r="O9133" i="6"/>
  <c r="Q9132" i="6"/>
  <c r="O9132" i="6"/>
  <c r="Q9131" i="6"/>
  <c r="O9131" i="6"/>
  <c r="R9131" i="6" s="1"/>
  <c r="Q9130" i="6"/>
  <c r="O9130" i="6"/>
  <c r="Q9129" i="6"/>
  <c r="O9129" i="6"/>
  <c r="Q9128" i="6"/>
  <c r="O9128" i="6"/>
  <c r="Q9127" i="6"/>
  <c r="O9127" i="6"/>
  <c r="Q9126" i="6"/>
  <c r="O9126" i="6"/>
  <c r="Q9125" i="6"/>
  <c r="O9125" i="6"/>
  <c r="Q9124" i="6"/>
  <c r="O9124" i="6"/>
  <c r="Q9123" i="6"/>
  <c r="O9123" i="6"/>
  <c r="R9123" i="6" s="1"/>
  <c r="Q9122" i="6"/>
  <c r="O9122" i="6"/>
  <c r="R9122" i="6" s="1"/>
  <c r="Q9121" i="6"/>
  <c r="O9121" i="6"/>
  <c r="Q9120" i="6"/>
  <c r="O9120" i="6"/>
  <c r="Q9119" i="6"/>
  <c r="O9119" i="6"/>
  <c r="Q9118" i="6"/>
  <c r="O9118" i="6"/>
  <c r="R9118" i="6" s="1"/>
  <c r="Q9117" i="6"/>
  <c r="O9117" i="6"/>
  <c r="Q9116" i="6"/>
  <c r="O9116" i="6"/>
  <c r="Q9115" i="6"/>
  <c r="O9115" i="6"/>
  <c r="Q9114" i="6"/>
  <c r="O9114" i="6"/>
  <c r="Q9113" i="6"/>
  <c r="O9113" i="6"/>
  <c r="Q9112" i="6"/>
  <c r="O9112" i="6"/>
  <c r="Q9111" i="6"/>
  <c r="O9111" i="6"/>
  <c r="Q9110" i="6"/>
  <c r="O9110" i="6"/>
  <c r="Q9109" i="6"/>
  <c r="O9109" i="6"/>
  <c r="Q9108" i="6"/>
  <c r="O9108" i="6"/>
  <c r="Q9107" i="6"/>
  <c r="O9107" i="6"/>
  <c r="R9107" i="6" s="1"/>
  <c r="Q9106" i="6"/>
  <c r="O9106" i="6"/>
  <c r="Q9105" i="6"/>
  <c r="O9105" i="6"/>
  <c r="Q9104" i="6"/>
  <c r="O9104" i="6"/>
  <c r="Q9103" i="6"/>
  <c r="O9103" i="6"/>
  <c r="Q9102" i="6"/>
  <c r="O9102" i="6"/>
  <c r="Q9101" i="6"/>
  <c r="O9101" i="6"/>
  <c r="Q9100" i="6"/>
  <c r="O9100" i="6"/>
  <c r="Q9099" i="6"/>
  <c r="O9099" i="6"/>
  <c r="Q9098" i="6"/>
  <c r="O9098" i="6"/>
  <c r="Q9097" i="6"/>
  <c r="O9097" i="6"/>
  <c r="Q9096" i="6"/>
  <c r="O9096" i="6"/>
  <c r="Q9095" i="6"/>
  <c r="O9095" i="6"/>
  <c r="Q9094" i="6"/>
  <c r="O9094" i="6"/>
  <c r="Q9093" i="6"/>
  <c r="O9093" i="6"/>
  <c r="Q9092" i="6"/>
  <c r="O9092" i="6"/>
  <c r="Q9091" i="6"/>
  <c r="O9091" i="6"/>
  <c r="Q9090" i="6"/>
  <c r="O9090" i="6"/>
  <c r="Q9089" i="6"/>
  <c r="O9089" i="6"/>
  <c r="Q9088" i="6"/>
  <c r="O9088" i="6"/>
  <c r="Q9087" i="6"/>
  <c r="O9087" i="6"/>
  <c r="Q9086" i="6"/>
  <c r="O9086" i="6"/>
  <c r="R9086" i="6" s="1"/>
  <c r="Q9085" i="6"/>
  <c r="O9085" i="6"/>
  <c r="Q9084" i="6"/>
  <c r="O9084" i="6"/>
  <c r="Q9083" i="6"/>
  <c r="O9083" i="6"/>
  <c r="Q9082" i="6"/>
  <c r="O9082" i="6"/>
  <c r="Q9081" i="6"/>
  <c r="O9081" i="6"/>
  <c r="Q9080" i="6"/>
  <c r="O9080" i="6"/>
  <c r="Q9079" i="6"/>
  <c r="O9079" i="6"/>
  <c r="Q9078" i="6"/>
  <c r="O9078" i="6"/>
  <c r="Q9077" i="6"/>
  <c r="O9077" i="6"/>
  <c r="Q9076" i="6"/>
  <c r="O9076" i="6"/>
  <c r="Q9075" i="6"/>
  <c r="O9075" i="6"/>
  <c r="Q9074" i="6"/>
  <c r="O9074" i="6"/>
  <c r="R9074" i="6" s="1"/>
  <c r="Q9073" i="6"/>
  <c r="O9073" i="6"/>
  <c r="Q9072" i="6"/>
  <c r="O9072" i="6"/>
  <c r="Q9071" i="6"/>
  <c r="O9071" i="6"/>
  <c r="Q9070" i="6"/>
  <c r="O9070" i="6"/>
  <c r="Q9069" i="6"/>
  <c r="O9069" i="6"/>
  <c r="Q9068" i="6"/>
  <c r="O9068" i="6"/>
  <c r="Q9067" i="6"/>
  <c r="O9067" i="6"/>
  <c r="Q9066" i="6"/>
  <c r="O9066" i="6"/>
  <c r="Q9065" i="6"/>
  <c r="O9065" i="6"/>
  <c r="Q9064" i="6"/>
  <c r="O9064" i="6"/>
  <c r="Q9063" i="6"/>
  <c r="O9063" i="6"/>
  <c r="Q9062" i="6"/>
  <c r="O9062" i="6"/>
  <c r="Q9061" i="6"/>
  <c r="O9061" i="6"/>
  <c r="Q9060" i="6"/>
  <c r="O9060" i="6"/>
  <c r="Q9059" i="6"/>
  <c r="O9059" i="6"/>
  <c r="Q9058" i="6"/>
  <c r="O9058" i="6"/>
  <c r="Q9057" i="6"/>
  <c r="O9057" i="6"/>
  <c r="Q9056" i="6"/>
  <c r="O9056" i="6"/>
  <c r="Q9055" i="6"/>
  <c r="O9055" i="6"/>
  <c r="Q9054" i="6"/>
  <c r="O9054" i="6"/>
  <c r="Q9053" i="6"/>
  <c r="O9053" i="6"/>
  <c r="Q9052" i="6"/>
  <c r="O9052" i="6"/>
  <c r="Q9051" i="6"/>
  <c r="O9051" i="6"/>
  <c r="Q9050" i="6"/>
  <c r="O9050" i="6"/>
  <c r="Q9049" i="6"/>
  <c r="O9049" i="6"/>
  <c r="Q9048" i="6"/>
  <c r="O9048" i="6"/>
  <c r="Q9047" i="6"/>
  <c r="O9047" i="6"/>
  <c r="Q9046" i="6"/>
  <c r="O9046" i="6"/>
  <c r="Q9045" i="6"/>
  <c r="O9045" i="6"/>
  <c r="Q9044" i="6"/>
  <c r="O9044" i="6"/>
  <c r="Q9043" i="6"/>
  <c r="O9043" i="6"/>
  <c r="Q9042" i="6"/>
  <c r="O9042" i="6"/>
  <c r="Q9041" i="6"/>
  <c r="O9041" i="6"/>
  <c r="Q9040" i="6"/>
  <c r="O9040" i="6"/>
  <c r="Q9039" i="6"/>
  <c r="O9039" i="6"/>
  <c r="Q9038" i="6"/>
  <c r="O9038" i="6"/>
  <c r="Q9037" i="6"/>
  <c r="O9037" i="6"/>
  <c r="Q9036" i="6"/>
  <c r="O9036" i="6"/>
  <c r="Q9035" i="6"/>
  <c r="O9035" i="6"/>
  <c r="Q9034" i="6"/>
  <c r="O9034" i="6"/>
  <c r="Q9033" i="6"/>
  <c r="O9033" i="6"/>
  <c r="R9033" i="6" s="1"/>
  <c r="Q9032" i="6"/>
  <c r="O9032" i="6"/>
  <c r="Q9031" i="6"/>
  <c r="O9031" i="6"/>
  <c r="Q9030" i="6"/>
  <c r="O9030" i="6"/>
  <c r="Q9029" i="6"/>
  <c r="O9029" i="6"/>
  <c r="Q9028" i="6"/>
  <c r="O9028" i="6"/>
  <c r="Q9027" i="6"/>
  <c r="O9027" i="6"/>
  <c r="Q9026" i="6"/>
  <c r="O9026" i="6"/>
  <c r="Q9025" i="6"/>
  <c r="O9025" i="6"/>
  <c r="Q9024" i="6"/>
  <c r="O9024" i="6"/>
  <c r="Q9023" i="6"/>
  <c r="O9023" i="6"/>
  <c r="Q9022" i="6"/>
  <c r="O9022" i="6"/>
  <c r="Q9021" i="6"/>
  <c r="O9021" i="6"/>
  <c r="Q9020" i="6"/>
  <c r="O9020" i="6"/>
  <c r="Q9019" i="6"/>
  <c r="O9019" i="6"/>
  <c r="Q9018" i="6"/>
  <c r="O9018" i="6"/>
  <c r="Q9017" i="6"/>
  <c r="O9017" i="6"/>
  <c r="Q9016" i="6"/>
  <c r="O9016" i="6"/>
  <c r="Q9015" i="6"/>
  <c r="O9015" i="6"/>
  <c r="R9015" i="6" s="1"/>
  <c r="Q9014" i="6"/>
  <c r="O9014" i="6"/>
  <c r="Q9013" i="6"/>
  <c r="O9013" i="6"/>
  <c r="Q9012" i="6"/>
  <c r="O9012" i="6"/>
  <c r="Q9011" i="6"/>
  <c r="O9011" i="6"/>
  <c r="Q9010" i="6"/>
  <c r="O9010" i="6"/>
  <c r="Q9009" i="6"/>
  <c r="O9009" i="6"/>
  <c r="Q9008" i="6"/>
  <c r="O9008" i="6"/>
  <c r="Q9007" i="6"/>
  <c r="O9007" i="6"/>
  <c r="Q9006" i="6"/>
  <c r="O9006" i="6"/>
  <c r="Q9005" i="6"/>
  <c r="O9005" i="6"/>
  <c r="Q9004" i="6"/>
  <c r="O9004" i="6"/>
  <c r="Q9003" i="6"/>
  <c r="O9003" i="6"/>
  <c r="R9003" i="6" s="1"/>
  <c r="Q9002" i="6"/>
  <c r="O9002" i="6"/>
  <c r="Q9001" i="6"/>
  <c r="O9001" i="6"/>
  <c r="Q9000" i="6"/>
  <c r="O9000" i="6"/>
  <c r="Q8999" i="6"/>
  <c r="O8999" i="6"/>
  <c r="Q8998" i="6"/>
  <c r="O8998" i="6"/>
  <c r="Q8997" i="6"/>
  <c r="O8997" i="6"/>
  <c r="Q8996" i="6"/>
  <c r="O8996" i="6"/>
  <c r="R8996" i="6" s="1"/>
  <c r="Q8995" i="6"/>
  <c r="O8995" i="6"/>
  <c r="Q8994" i="6"/>
  <c r="O8994" i="6"/>
  <c r="Q8993" i="6"/>
  <c r="O8993" i="6"/>
  <c r="Q8992" i="6"/>
  <c r="O8992" i="6"/>
  <c r="R8992" i="6" s="1"/>
  <c r="Q8991" i="6"/>
  <c r="O8991" i="6"/>
  <c r="R8991" i="6" s="1"/>
  <c r="Q8990" i="6"/>
  <c r="O8990" i="6"/>
  <c r="Q8989" i="6"/>
  <c r="O8989" i="6"/>
  <c r="Q8988" i="6"/>
  <c r="O8988" i="6"/>
  <c r="Q8987" i="6"/>
  <c r="O8987" i="6"/>
  <c r="Q8986" i="6"/>
  <c r="O8986" i="6"/>
  <c r="Q8985" i="6"/>
  <c r="O8985" i="6"/>
  <c r="R8985" i="6" s="1"/>
  <c r="Q8984" i="6"/>
  <c r="O8984" i="6"/>
  <c r="Q8983" i="6"/>
  <c r="O8983" i="6"/>
  <c r="Q8982" i="6"/>
  <c r="O8982" i="6"/>
  <c r="Q8981" i="6"/>
  <c r="O8981" i="6"/>
  <c r="Q8980" i="6"/>
  <c r="O8980" i="6"/>
  <c r="Q8979" i="6"/>
  <c r="O8979" i="6"/>
  <c r="Q8978" i="6"/>
  <c r="O8978" i="6"/>
  <c r="Q8977" i="6"/>
  <c r="O8977" i="6"/>
  <c r="Q8976" i="6"/>
  <c r="O8976" i="6"/>
  <c r="Q8975" i="6"/>
  <c r="O8975" i="6"/>
  <c r="Q8974" i="6"/>
  <c r="O8974" i="6"/>
  <c r="Q8973" i="6"/>
  <c r="O8973" i="6"/>
  <c r="Q8972" i="6"/>
  <c r="O8972" i="6"/>
  <c r="Q8971" i="6"/>
  <c r="O8971" i="6"/>
  <c r="Q8970" i="6"/>
  <c r="O8970" i="6"/>
  <c r="Q8969" i="6"/>
  <c r="O8969" i="6"/>
  <c r="Q8968" i="6"/>
  <c r="O8968" i="6"/>
  <c r="Q8967" i="6"/>
  <c r="O8967" i="6"/>
  <c r="Q8966" i="6"/>
  <c r="O8966" i="6"/>
  <c r="Q8965" i="6"/>
  <c r="O8965" i="6"/>
  <c r="Q8964" i="6"/>
  <c r="O8964" i="6"/>
  <c r="Q8963" i="6"/>
  <c r="O8963" i="6"/>
  <c r="Q8962" i="6"/>
  <c r="O8962" i="6"/>
  <c r="Q8961" i="6"/>
  <c r="O8961" i="6"/>
  <c r="Q8960" i="6"/>
  <c r="O8960" i="6"/>
  <c r="Q8959" i="6"/>
  <c r="O8959" i="6"/>
  <c r="Q8958" i="6"/>
  <c r="O8958" i="6"/>
  <c r="Q8957" i="6"/>
  <c r="O8957" i="6"/>
  <c r="Q8956" i="6"/>
  <c r="O8956" i="6"/>
  <c r="Q8955" i="6"/>
  <c r="O8955" i="6"/>
  <c r="Q8954" i="6"/>
  <c r="O8954" i="6"/>
  <c r="Q8953" i="6"/>
  <c r="O8953" i="6"/>
  <c r="Q8952" i="6"/>
  <c r="O8952" i="6"/>
  <c r="Q8951" i="6"/>
  <c r="O8951" i="6"/>
  <c r="R8951" i="6" s="1"/>
  <c r="Q8950" i="6"/>
  <c r="O8950" i="6"/>
  <c r="Q8949" i="6"/>
  <c r="O8949" i="6"/>
  <c r="Q8948" i="6"/>
  <c r="O8948" i="6"/>
  <c r="Q8947" i="6"/>
  <c r="O8947" i="6"/>
  <c r="Q8946" i="6"/>
  <c r="O8946" i="6"/>
  <c r="Q8945" i="6"/>
  <c r="O8945" i="6"/>
  <c r="Q8944" i="6"/>
  <c r="O8944" i="6"/>
  <c r="Q8943" i="6"/>
  <c r="O8943" i="6"/>
  <c r="Q8942" i="6"/>
  <c r="O8942" i="6"/>
  <c r="Q8941" i="6"/>
  <c r="O8941" i="6"/>
  <c r="Q8940" i="6"/>
  <c r="O8940" i="6"/>
  <c r="Q8939" i="6"/>
  <c r="O8939" i="6"/>
  <c r="Q8938" i="6"/>
  <c r="O8938" i="6"/>
  <c r="Q8937" i="6"/>
  <c r="O8937" i="6"/>
  <c r="Q8936" i="6"/>
  <c r="O8936" i="6"/>
  <c r="Q8935" i="6"/>
  <c r="O8935" i="6"/>
  <c r="Q8934" i="6"/>
  <c r="O8934" i="6"/>
  <c r="Q8933" i="6"/>
  <c r="O8933" i="6"/>
  <c r="Q8932" i="6"/>
  <c r="O8932" i="6"/>
  <c r="Q8931" i="6"/>
  <c r="O8931" i="6"/>
  <c r="Q8930" i="6"/>
  <c r="O8930" i="6"/>
  <c r="Q8929" i="6"/>
  <c r="O8929" i="6"/>
  <c r="Q8928" i="6"/>
  <c r="O8928" i="6"/>
  <c r="Q8927" i="6"/>
  <c r="O8927" i="6"/>
  <c r="Q8926" i="6"/>
  <c r="O8926" i="6"/>
  <c r="Q8925" i="6"/>
  <c r="O8925" i="6"/>
  <c r="Q8924" i="6"/>
  <c r="O8924" i="6"/>
  <c r="Q8923" i="6"/>
  <c r="O8923" i="6"/>
  <c r="Q8922" i="6"/>
  <c r="O8922" i="6"/>
  <c r="Q8921" i="6"/>
  <c r="O8921" i="6"/>
  <c r="Q8920" i="6"/>
  <c r="O8920" i="6"/>
  <c r="Q8919" i="6"/>
  <c r="O8919" i="6"/>
  <c r="Q8918" i="6"/>
  <c r="O8918" i="6"/>
  <c r="Q8917" i="6"/>
  <c r="O8917" i="6"/>
  <c r="Q8916" i="6"/>
  <c r="O8916" i="6"/>
  <c r="Q8915" i="6"/>
  <c r="O8915" i="6"/>
  <c r="Q8914" i="6"/>
  <c r="O8914" i="6"/>
  <c r="Q8913" i="6"/>
  <c r="O8913" i="6"/>
  <c r="Q8912" i="6"/>
  <c r="O8912" i="6"/>
  <c r="Q8911" i="6"/>
  <c r="O8911" i="6"/>
  <c r="Q8910" i="6"/>
  <c r="O8910" i="6"/>
  <c r="Q8909" i="6"/>
  <c r="O8909" i="6"/>
  <c r="Q8908" i="6"/>
  <c r="O8908" i="6"/>
  <c r="Q8907" i="6"/>
  <c r="O8907" i="6"/>
  <c r="Q8906" i="6"/>
  <c r="O8906" i="6"/>
  <c r="Q8905" i="6"/>
  <c r="O8905" i="6"/>
  <c r="Q8904" i="6"/>
  <c r="O8904" i="6"/>
  <c r="Q8903" i="6"/>
  <c r="O8903" i="6"/>
  <c r="Q8902" i="6"/>
  <c r="O8902" i="6"/>
  <c r="Q8901" i="6"/>
  <c r="O8901" i="6"/>
  <c r="Q8900" i="6"/>
  <c r="O8900" i="6"/>
  <c r="Q8899" i="6"/>
  <c r="O8899" i="6"/>
  <c r="Q8898" i="6"/>
  <c r="O8898" i="6"/>
  <c r="Q8897" i="6"/>
  <c r="O8897" i="6"/>
  <c r="R8897" i="6" s="1"/>
  <c r="Q8896" i="6"/>
  <c r="O8896" i="6"/>
  <c r="Q8895" i="6"/>
  <c r="O8895" i="6"/>
  <c r="Q8894" i="6"/>
  <c r="O8894" i="6"/>
  <c r="Q8893" i="6"/>
  <c r="O8893" i="6"/>
  <c r="Q8892" i="6"/>
  <c r="O8892" i="6"/>
  <c r="Q8891" i="6"/>
  <c r="O8891" i="6"/>
  <c r="Q8890" i="6"/>
  <c r="O8890" i="6"/>
  <c r="Q8889" i="6"/>
  <c r="O8889" i="6"/>
  <c r="Q8888" i="6"/>
  <c r="O8888" i="6"/>
  <c r="Q8887" i="6"/>
  <c r="O8887" i="6"/>
  <c r="Q8886" i="6"/>
  <c r="O8886" i="6"/>
  <c r="Q8885" i="6"/>
  <c r="O8885" i="6"/>
  <c r="R8885" i="6" s="1"/>
  <c r="Q8884" i="6"/>
  <c r="O8884" i="6"/>
  <c r="Q8883" i="6"/>
  <c r="O8883" i="6"/>
  <c r="Q8882" i="6"/>
  <c r="O8882" i="6"/>
  <c r="Q8881" i="6"/>
  <c r="O8881" i="6"/>
  <c r="Q8880" i="6"/>
  <c r="O8880" i="6"/>
  <c r="Q8879" i="6"/>
  <c r="O8879" i="6"/>
  <c r="Q8878" i="6"/>
  <c r="O8878" i="6"/>
  <c r="Q8877" i="6"/>
  <c r="O8877" i="6"/>
  <c r="Q8876" i="6"/>
  <c r="O8876" i="6"/>
  <c r="Q8875" i="6"/>
  <c r="O8875" i="6"/>
  <c r="Q8874" i="6"/>
  <c r="O8874" i="6"/>
  <c r="Q8873" i="6"/>
  <c r="O8873" i="6"/>
  <c r="Q8872" i="6"/>
  <c r="O8872" i="6"/>
  <c r="Q8871" i="6"/>
  <c r="O8871" i="6"/>
  <c r="Q8870" i="6"/>
  <c r="O8870" i="6"/>
  <c r="Q8869" i="6"/>
  <c r="O8869" i="6"/>
  <c r="Q8868" i="6"/>
  <c r="O8868" i="6"/>
  <c r="Q8867" i="6"/>
  <c r="O8867" i="6"/>
  <c r="Q8866" i="6"/>
  <c r="O8866" i="6"/>
  <c r="Q8865" i="6"/>
  <c r="O8865" i="6"/>
  <c r="R8865" i="6" s="1"/>
  <c r="Q8864" i="6"/>
  <c r="O8864" i="6"/>
  <c r="Q8863" i="6"/>
  <c r="O8863" i="6"/>
  <c r="Q8862" i="6"/>
  <c r="O8862" i="6"/>
  <c r="Q8861" i="6"/>
  <c r="O8861" i="6"/>
  <c r="Q8860" i="6"/>
  <c r="O8860" i="6"/>
  <c r="Q8859" i="6"/>
  <c r="O8859" i="6"/>
  <c r="Q8858" i="6"/>
  <c r="O8858" i="6"/>
  <c r="Q8857" i="6"/>
  <c r="O8857" i="6"/>
  <c r="Q8856" i="6"/>
  <c r="O8856" i="6"/>
  <c r="Q8855" i="6"/>
  <c r="O8855" i="6"/>
  <c r="Q8854" i="6"/>
  <c r="O8854" i="6"/>
  <c r="Q8853" i="6"/>
  <c r="O8853" i="6"/>
  <c r="Q8852" i="6"/>
  <c r="O8852" i="6"/>
  <c r="Q8851" i="6"/>
  <c r="O8851" i="6"/>
  <c r="Q8850" i="6"/>
  <c r="O8850" i="6"/>
  <c r="Q8849" i="6"/>
  <c r="O8849" i="6"/>
  <c r="R8849" i="6" s="1"/>
  <c r="Q8848" i="6"/>
  <c r="O8848" i="6"/>
  <c r="Q8847" i="6"/>
  <c r="O8847" i="6"/>
  <c r="Q8846" i="6"/>
  <c r="O8846" i="6"/>
  <c r="Q8845" i="6"/>
  <c r="O8845" i="6"/>
  <c r="Q8844" i="6"/>
  <c r="O8844" i="6"/>
  <c r="Q8843" i="6"/>
  <c r="O8843" i="6"/>
  <c r="Q8842" i="6"/>
  <c r="O8842" i="6"/>
  <c r="Q8841" i="6"/>
  <c r="O8841" i="6"/>
  <c r="Q8840" i="6"/>
  <c r="O8840" i="6"/>
  <c r="Q8839" i="6"/>
  <c r="O8839" i="6"/>
  <c r="Q8838" i="6"/>
  <c r="O8838" i="6"/>
  <c r="Q8837" i="6"/>
  <c r="O8837" i="6"/>
  <c r="Q8836" i="6"/>
  <c r="O8836" i="6"/>
  <c r="Q8835" i="6"/>
  <c r="O8835" i="6"/>
  <c r="Q8834" i="6"/>
  <c r="O8834" i="6"/>
  <c r="Q8833" i="6"/>
  <c r="O8833" i="6"/>
  <c r="Q8832" i="6"/>
  <c r="O8832" i="6"/>
  <c r="Q8831" i="6"/>
  <c r="O8831" i="6"/>
  <c r="R8831" i="6" s="1"/>
  <c r="Q8830" i="6"/>
  <c r="O8830" i="6"/>
  <c r="Q8829" i="6"/>
  <c r="O8829" i="6"/>
  <c r="Q8828" i="6"/>
  <c r="O8828" i="6"/>
  <c r="Q8827" i="6"/>
  <c r="O8827" i="6"/>
  <c r="Q8826" i="6"/>
  <c r="O8826" i="6"/>
  <c r="Q8825" i="6"/>
  <c r="O8825" i="6"/>
  <c r="Q8824" i="6"/>
  <c r="O8824" i="6"/>
  <c r="Q8823" i="6"/>
  <c r="O8823" i="6"/>
  <c r="Q8822" i="6"/>
  <c r="O8822" i="6"/>
  <c r="Q8821" i="6"/>
  <c r="O8821" i="6"/>
  <c r="Q8820" i="6"/>
  <c r="O8820" i="6"/>
  <c r="Q8819" i="6"/>
  <c r="O8819" i="6"/>
  <c r="Q8818" i="6"/>
  <c r="O8818" i="6"/>
  <c r="Q8817" i="6"/>
  <c r="O8817" i="6"/>
  <c r="R8817" i="6" s="1"/>
  <c r="Q8816" i="6"/>
  <c r="O8816" i="6"/>
  <c r="Q8815" i="6"/>
  <c r="O8815" i="6"/>
  <c r="Q8814" i="6"/>
  <c r="O8814" i="6"/>
  <c r="Q8813" i="6"/>
  <c r="O8813" i="6"/>
  <c r="Q8812" i="6"/>
  <c r="O8812" i="6"/>
  <c r="Q8811" i="6"/>
  <c r="O8811" i="6"/>
  <c r="R8811" i="6" s="1"/>
  <c r="Q8810" i="6"/>
  <c r="O8810" i="6"/>
  <c r="Q8809" i="6"/>
  <c r="O8809" i="6"/>
  <c r="Q8808" i="6"/>
  <c r="O8808" i="6"/>
  <c r="Q8807" i="6"/>
  <c r="O8807" i="6"/>
  <c r="Q8806" i="6"/>
  <c r="O8806" i="6"/>
  <c r="Q8805" i="6"/>
  <c r="O8805" i="6"/>
  <c r="R8805" i="6" s="1"/>
  <c r="Q8804" i="6"/>
  <c r="O8804" i="6"/>
  <c r="Q8803" i="6"/>
  <c r="O8803" i="6"/>
  <c r="Q8802" i="6"/>
  <c r="O8802" i="6"/>
  <c r="Q8801" i="6"/>
  <c r="O8801" i="6"/>
  <c r="Q8800" i="6"/>
  <c r="O8800" i="6"/>
  <c r="Q8799" i="6"/>
  <c r="O8799" i="6"/>
  <c r="Q8798" i="6"/>
  <c r="O8798" i="6"/>
  <c r="Q8797" i="6"/>
  <c r="O8797" i="6"/>
  <c r="Q8796" i="6"/>
  <c r="O8796" i="6"/>
  <c r="Q8795" i="6"/>
  <c r="O8795" i="6"/>
  <c r="Q8794" i="6"/>
  <c r="O8794" i="6"/>
  <c r="Q8793" i="6"/>
  <c r="O8793" i="6"/>
  <c r="Q8792" i="6"/>
  <c r="O8792" i="6"/>
  <c r="Q8791" i="6"/>
  <c r="O8791" i="6"/>
  <c r="Q8790" i="6"/>
  <c r="O8790" i="6"/>
  <c r="Q8789" i="6"/>
  <c r="O8789" i="6"/>
  <c r="Q8788" i="6"/>
  <c r="O8788" i="6"/>
  <c r="Q8787" i="6"/>
  <c r="O8787" i="6"/>
  <c r="Q8786" i="6"/>
  <c r="O8786" i="6"/>
  <c r="Q8785" i="6"/>
  <c r="O8785" i="6"/>
  <c r="Q8784" i="6"/>
  <c r="O8784" i="6"/>
  <c r="Q8783" i="6"/>
  <c r="O8783" i="6"/>
  <c r="Q8782" i="6"/>
  <c r="O8782" i="6"/>
  <c r="Q8781" i="6"/>
  <c r="O8781" i="6"/>
  <c r="Q8780" i="6"/>
  <c r="O8780" i="6"/>
  <c r="Q8779" i="6"/>
  <c r="O8779" i="6"/>
  <c r="Q8778" i="6"/>
  <c r="O8778" i="6"/>
  <c r="Q8777" i="6"/>
  <c r="O8777" i="6"/>
  <c r="Q8776" i="6"/>
  <c r="O8776" i="6"/>
  <c r="Q8775" i="6"/>
  <c r="O8775" i="6"/>
  <c r="Q8774" i="6"/>
  <c r="O8774" i="6"/>
  <c r="Q8773" i="6"/>
  <c r="O8773" i="6"/>
  <c r="Q8772" i="6"/>
  <c r="O8772" i="6"/>
  <c r="Q8771" i="6"/>
  <c r="O8771" i="6"/>
  <c r="Q8770" i="6"/>
  <c r="O8770" i="6"/>
  <c r="Q8769" i="6"/>
  <c r="O8769" i="6"/>
  <c r="Q8768" i="6"/>
  <c r="O8768" i="6"/>
  <c r="Q8767" i="6"/>
  <c r="O8767" i="6"/>
  <c r="Q8766" i="6"/>
  <c r="O8766" i="6"/>
  <c r="Q8765" i="6"/>
  <c r="O8765" i="6"/>
  <c r="Q8764" i="6"/>
  <c r="O8764" i="6"/>
  <c r="Q8763" i="6"/>
  <c r="O8763" i="6"/>
  <c r="Q8762" i="6"/>
  <c r="O8762" i="6"/>
  <c r="Q8761" i="6"/>
  <c r="O8761" i="6"/>
  <c r="Q8760" i="6"/>
  <c r="O8760" i="6"/>
  <c r="Q8759" i="6"/>
  <c r="O8759" i="6"/>
  <c r="Q8758" i="6"/>
  <c r="O8758" i="6"/>
  <c r="Q8757" i="6"/>
  <c r="O8757" i="6"/>
  <c r="Q8756" i="6"/>
  <c r="O8756" i="6"/>
  <c r="Q8755" i="6"/>
  <c r="O8755" i="6"/>
  <c r="Q8754" i="6"/>
  <c r="O8754" i="6"/>
  <c r="Q8753" i="6"/>
  <c r="O8753" i="6"/>
  <c r="Q8752" i="6"/>
  <c r="O8752" i="6"/>
  <c r="Q8751" i="6"/>
  <c r="O8751" i="6"/>
  <c r="Q8750" i="6"/>
  <c r="O8750" i="6"/>
  <c r="Q8749" i="6"/>
  <c r="O8749" i="6"/>
  <c r="Q8748" i="6"/>
  <c r="O8748" i="6"/>
  <c r="Q8747" i="6"/>
  <c r="O8747" i="6"/>
  <c r="Q8746" i="6"/>
  <c r="O8746" i="6"/>
  <c r="Q8745" i="6"/>
  <c r="O8745" i="6"/>
  <c r="R8745" i="6" s="1"/>
  <c r="Q8744" i="6"/>
  <c r="O8744" i="6"/>
  <c r="Q8743" i="6"/>
  <c r="O8743" i="6"/>
  <c r="Q8742" i="6"/>
  <c r="O8742" i="6"/>
  <c r="Q8741" i="6"/>
  <c r="O8741" i="6"/>
  <c r="Q8740" i="6"/>
  <c r="O8740" i="6"/>
  <c r="Q8739" i="6"/>
  <c r="O8739" i="6"/>
  <c r="Q8738" i="6"/>
  <c r="O8738" i="6"/>
  <c r="Q8737" i="6"/>
  <c r="O8737" i="6"/>
  <c r="Q8736" i="6"/>
  <c r="O8736" i="6"/>
  <c r="Q8735" i="6"/>
  <c r="O8735" i="6"/>
  <c r="Q8734" i="6"/>
  <c r="O8734" i="6"/>
  <c r="Q8733" i="6"/>
  <c r="O8733" i="6"/>
  <c r="Q8732" i="6"/>
  <c r="O8732" i="6"/>
  <c r="Q8731" i="6"/>
  <c r="O8731" i="6"/>
  <c r="Q8730" i="6"/>
  <c r="O8730" i="6"/>
  <c r="Q8729" i="6"/>
  <c r="O8729" i="6"/>
  <c r="Q8728" i="6"/>
  <c r="O8728" i="6"/>
  <c r="Q8727" i="6"/>
  <c r="O8727" i="6"/>
  <c r="Q8726" i="6"/>
  <c r="O8726" i="6"/>
  <c r="Q8725" i="6"/>
  <c r="O8725" i="6"/>
  <c r="Q8724" i="6"/>
  <c r="O8724" i="6"/>
  <c r="Q8723" i="6"/>
  <c r="O8723" i="6"/>
  <c r="Q8722" i="6"/>
  <c r="O8722" i="6"/>
  <c r="Q8721" i="6"/>
  <c r="O8721" i="6"/>
  <c r="Q8720" i="6"/>
  <c r="O8720" i="6"/>
  <c r="Q8719" i="6"/>
  <c r="O8719" i="6"/>
  <c r="Q8718" i="6"/>
  <c r="O8718" i="6"/>
  <c r="Q8717" i="6"/>
  <c r="O8717" i="6"/>
  <c r="Q8716" i="6"/>
  <c r="O8716" i="6"/>
  <c r="Q8715" i="6"/>
  <c r="O8715" i="6"/>
  <c r="Q8714" i="6"/>
  <c r="O8714" i="6"/>
  <c r="Q8713" i="6"/>
  <c r="O8713" i="6"/>
  <c r="Q8712" i="6"/>
  <c r="O8712" i="6"/>
  <c r="Q8711" i="6"/>
  <c r="O8711" i="6"/>
  <c r="R8711" i="6" s="1"/>
  <c r="Q8710" i="6"/>
  <c r="O8710" i="6"/>
  <c r="Q8709" i="6"/>
  <c r="O8709" i="6"/>
  <c r="R8709" i="6" s="1"/>
  <c r="Q8708" i="6"/>
  <c r="O8708" i="6"/>
  <c r="Q8707" i="6"/>
  <c r="O8707" i="6"/>
  <c r="Q8706" i="6"/>
  <c r="O8706" i="6"/>
  <c r="Q8705" i="6"/>
  <c r="O8705" i="6"/>
  <c r="R8705" i="6" s="1"/>
  <c r="Q8704" i="6"/>
  <c r="O8704" i="6"/>
  <c r="Q8703" i="6"/>
  <c r="O8703" i="6"/>
  <c r="Q8702" i="6"/>
  <c r="O8702" i="6"/>
  <c r="Q8701" i="6"/>
  <c r="O8701" i="6"/>
  <c r="Q8700" i="6"/>
  <c r="O8700" i="6"/>
  <c r="Q8699" i="6"/>
  <c r="O8699" i="6"/>
  <c r="Q8698" i="6"/>
  <c r="O8698" i="6"/>
  <c r="Q8697" i="6"/>
  <c r="O8697" i="6"/>
  <c r="Q8696" i="6"/>
  <c r="O8696" i="6"/>
  <c r="Q8695" i="6"/>
  <c r="O8695" i="6"/>
  <c r="Q8694" i="6"/>
  <c r="O8694" i="6"/>
  <c r="Q8693" i="6"/>
  <c r="O8693" i="6"/>
  <c r="Q8692" i="6"/>
  <c r="O8692" i="6"/>
  <c r="Q8691" i="6"/>
  <c r="O8691" i="6"/>
  <c r="Q8690" i="6"/>
  <c r="O8690" i="6"/>
  <c r="Q8689" i="6"/>
  <c r="O8689" i="6"/>
  <c r="Q8688" i="6"/>
  <c r="O8688" i="6"/>
  <c r="Q8687" i="6"/>
  <c r="O8687" i="6"/>
  <c r="Q8686" i="6"/>
  <c r="O8686" i="6"/>
  <c r="Q8685" i="6"/>
  <c r="O8685" i="6"/>
  <c r="Q8684" i="6"/>
  <c r="O8684" i="6"/>
  <c r="Q8683" i="6"/>
  <c r="O8683" i="6"/>
  <c r="Q8682" i="6"/>
  <c r="O8682" i="6"/>
  <c r="Q8681" i="6"/>
  <c r="O8681" i="6"/>
  <c r="Q8680" i="6"/>
  <c r="O8680" i="6"/>
  <c r="Q8679" i="6"/>
  <c r="O8679" i="6"/>
  <c r="Q8678" i="6"/>
  <c r="O8678" i="6"/>
  <c r="Q8677" i="6"/>
  <c r="O8677" i="6"/>
  <c r="Q8676" i="6"/>
  <c r="O8676" i="6"/>
  <c r="Q8675" i="6"/>
  <c r="O8675" i="6"/>
  <c r="Q8674" i="6"/>
  <c r="O8674" i="6"/>
  <c r="Q8673" i="6"/>
  <c r="O8673" i="6"/>
  <c r="Q8672" i="6"/>
  <c r="O8672" i="6"/>
  <c r="Q8671" i="6"/>
  <c r="O8671" i="6"/>
  <c r="Q8670" i="6"/>
  <c r="O8670" i="6"/>
  <c r="Q8669" i="6"/>
  <c r="O8669" i="6"/>
  <c r="Q8668" i="6"/>
  <c r="O8668" i="6"/>
  <c r="Q8667" i="6"/>
  <c r="O8667" i="6"/>
  <c r="Q8666" i="6"/>
  <c r="O8666" i="6"/>
  <c r="Q8665" i="6"/>
  <c r="O8665" i="6"/>
  <c r="Q8664" i="6"/>
  <c r="O8664" i="6"/>
  <c r="Q8663" i="6"/>
  <c r="O8663" i="6"/>
  <c r="Q8662" i="6"/>
  <c r="O8662" i="6"/>
  <c r="Q8661" i="6"/>
  <c r="O8661" i="6"/>
  <c r="Q8660" i="6"/>
  <c r="O8660" i="6"/>
  <c r="Q8659" i="6"/>
  <c r="O8659" i="6"/>
  <c r="Q8658" i="6"/>
  <c r="O8658" i="6"/>
  <c r="Q8657" i="6"/>
  <c r="O8657" i="6"/>
  <c r="R8657" i="6" s="1"/>
  <c r="Q8656" i="6"/>
  <c r="O8656" i="6"/>
  <c r="Q8655" i="6"/>
  <c r="O8655" i="6"/>
  <c r="Q8654" i="6"/>
  <c r="O8654" i="6"/>
  <c r="Q8653" i="6"/>
  <c r="O8653" i="6"/>
  <c r="Q8652" i="6"/>
  <c r="O8652" i="6"/>
  <c r="Q8651" i="6"/>
  <c r="O8651" i="6"/>
  <c r="Q8650" i="6"/>
  <c r="O8650" i="6"/>
  <c r="Q8649" i="6"/>
  <c r="O8649" i="6"/>
  <c r="Q8648" i="6"/>
  <c r="O8648" i="6"/>
  <c r="Q8647" i="6"/>
  <c r="O8647" i="6"/>
  <c r="Q8646" i="6"/>
  <c r="O8646" i="6"/>
  <c r="Q8645" i="6"/>
  <c r="O8645" i="6"/>
  <c r="R8645" i="6" s="1"/>
  <c r="Q8644" i="6"/>
  <c r="O8644" i="6"/>
  <c r="Q8643" i="6"/>
  <c r="O8643" i="6"/>
  <c r="Q8642" i="6"/>
  <c r="O8642" i="6"/>
  <c r="Q8641" i="6"/>
  <c r="O8641" i="6"/>
  <c r="Q8640" i="6"/>
  <c r="O8640" i="6"/>
  <c r="Q8639" i="6"/>
  <c r="O8639" i="6"/>
  <c r="Q8638" i="6"/>
  <c r="O8638" i="6"/>
  <c r="Q8637" i="6"/>
  <c r="O8637" i="6"/>
  <c r="R8637" i="6" s="1"/>
  <c r="Q8636" i="6"/>
  <c r="O8636" i="6"/>
  <c r="Q8635" i="6"/>
  <c r="O8635" i="6"/>
  <c r="Q8634" i="6"/>
  <c r="O8634" i="6"/>
  <c r="Q8633" i="6"/>
  <c r="O8633" i="6"/>
  <c r="R8633" i="6" s="1"/>
  <c r="Q8632" i="6"/>
  <c r="O8632" i="6"/>
  <c r="R8632" i="6" s="1"/>
  <c r="Q8631" i="6"/>
  <c r="O8631" i="6"/>
  <c r="Q8630" i="6"/>
  <c r="O8630" i="6"/>
  <c r="Q8629" i="6"/>
  <c r="O8629" i="6"/>
  <c r="Q8628" i="6"/>
  <c r="O8628" i="6"/>
  <c r="Q8627" i="6"/>
  <c r="O8627" i="6"/>
  <c r="Q8626" i="6"/>
  <c r="O8626" i="6"/>
  <c r="Q8625" i="6"/>
  <c r="O8625" i="6"/>
  <c r="R8625" i="6" s="1"/>
  <c r="Q8624" i="6"/>
  <c r="O8624" i="6"/>
  <c r="Q8623" i="6"/>
  <c r="O8623" i="6"/>
  <c r="Q8622" i="6"/>
  <c r="O8622" i="6"/>
  <c r="Q8621" i="6"/>
  <c r="O8621" i="6"/>
  <c r="Q8620" i="6"/>
  <c r="O8620" i="6"/>
  <c r="Q8619" i="6"/>
  <c r="O8619" i="6"/>
  <c r="Q8618" i="6"/>
  <c r="O8618" i="6"/>
  <c r="Q8617" i="6"/>
  <c r="O8617" i="6"/>
  <c r="Q8616" i="6"/>
  <c r="O8616" i="6"/>
  <c r="Q8615" i="6"/>
  <c r="O8615" i="6"/>
  <c r="Q8614" i="6"/>
  <c r="O8614" i="6"/>
  <c r="Q8613" i="6"/>
  <c r="O8613" i="6"/>
  <c r="Q8612" i="6"/>
  <c r="O8612" i="6"/>
  <c r="Q8611" i="6"/>
  <c r="O8611" i="6"/>
  <c r="Q8610" i="6"/>
  <c r="O8610" i="6"/>
  <c r="Q8609" i="6"/>
  <c r="O8609" i="6"/>
  <c r="Q8608" i="6"/>
  <c r="O8608" i="6"/>
  <c r="R8608" i="6" s="1"/>
  <c r="Q8607" i="6"/>
  <c r="O8607" i="6"/>
  <c r="Q8606" i="6"/>
  <c r="O8606" i="6"/>
  <c r="Q8605" i="6"/>
  <c r="O8605" i="6"/>
  <c r="Q8604" i="6"/>
  <c r="O8604" i="6"/>
  <c r="Q8603" i="6"/>
  <c r="O8603" i="6"/>
  <c r="Q8602" i="6"/>
  <c r="O8602" i="6"/>
  <c r="Q8601" i="6"/>
  <c r="O8601" i="6"/>
  <c r="Q8600" i="6"/>
  <c r="O8600" i="6"/>
  <c r="Q8599" i="6"/>
  <c r="O8599" i="6"/>
  <c r="Q8598" i="6"/>
  <c r="O8598" i="6"/>
  <c r="Q8597" i="6"/>
  <c r="O8597" i="6"/>
  <c r="R8597" i="6" s="1"/>
  <c r="Q8596" i="6"/>
  <c r="O8596" i="6"/>
  <c r="Q8595" i="6"/>
  <c r="O8595" i="6"/>
  <c r="Q8594" i="6"/>
  <c r="O8594" i="6"/>
  <c r="Q8593" i="6"/>
  <c r="O8593" i="6"/>
  <c r="Q8592" i="6"/>
  <c r="O8592" i="6"/>
  <c r="Q8591" i="6"/>
  <c r="O8591" i="6"/>
  <c r="R8591" i="6" s="1"/>
  <c r="Q8590" i="6"/>
  <c r="O8590" i="6"/>
  <c r="Q8589" i="6"/>
  <c r="O8589" i="6"/>
  <c r="Q8588" i="6"/>
  <c r="O8588" i="6"/>
  <c r="Q8587" i="6"/>
  <c r="O8587" i="6"/>
  <c r="Q8586" i="6"/>
  <c r="O8586" i="6"/>
  <c r="Q8585" i="6"/>
  <c r="O8585" i="6"/>
  <c r="Q8584" i="6"/>
  <c r="O8584" i="6"/>
  <c r="Q8583" i="6"/>
  <c r="O8583" i="6"/>
  <c r="Q8582" i="6"/>
  <c r="O8582" i="6"/>
  <c r="Q8581" i="6"/>
  <c r="O8581" i="6"/>
  <c r="Q8580" i="6"/>
  <c r="O8580" i="6"/>
  <c r="Q8579" i="6"/>
  <c r="O8579" i="6"/>
  <c r="Q8578" i="6"/>
  <c r="O8578" i="6"/>
  <c r="Q8577" i="6"/>
  <c r="O8577" i="6"/>
  <c r="Q8576" i="6"/>
  <c r="O8576" i="6"/>
  <c r="Q8575" i="6"/>
  <c r="O8575" i="6"/>
  <c r="Q8574" i="6"/>
  <c r="O8574" i="6"/>
  <c r="Q8573" i="6"/>
  <c r="O8573" i="6"/>
  <c r="Q8572" i="6"/>
  <c r="O8572" i="6"/>
  <c r="Q8571" i="6"/>
  <c r="O8571" i="6"/>
  <c r="Q8570" i="6"/>
  <c r="O8570" i="6"/>
  <c r="Q8569" i="6"/>
  <c r="O8569" i="6"/>
  <c r="Q8568" i="6"/>
  <c r="O8568" i="6"/>
  <c r="Q8567" i="6"/>
  <c r="O8567" i="6"/>
  <c r="Q8566" i="6"/>
  <c r="O8566" i="6"/>
  <c r="Q8565" i="6"/>
  <c r="O8565" i="6"/>
  <c r="Q8564" i="6"/>
  <c r="O8564" i="6"/>
  <c r="Q8563" i="6"/>
  <c r="O8563" i="6"/>
  <c r="Q8562" i="6"/>
  <c r="O8562" i="6"/>
  <c r="Q8561" i="6"/>
  <c r="O8561" i="6"/>
  <c r="Q8560" i="6"/>
  <c r="O8560" i="6"/>
  <c r="Q8559" i="6"/>
  <c r="O8559" i="6"/>
  <c r="Q8558" i="6"/>
  <c r="O8558" i="6"/>
  <c r="Q8557" i="6"/>
  <c r="O8557" i="6"/>
  <c r="Q8556" i="6"/>
  <c r="O8556" i="6"/>
  <c r="Q8555" i="6"/>
  <c r="O8555" i="6"/>
  <c r="Q8554" i="6"/>
  <c r="O8554" i="6"/>
  <c r="Q8553" i="6"/>
  <c r="O8553" i="6"/>
  <c r="Q8552" i="6"/>
  <c r="O8552" i="6"/>
  <c r="Q8551" i="6"/>
  <c r="O8551" i="6"/>
  <c r="Q8550" i="6"/>
  <c r="O8550" i="6"/>
  <c r="Q8549" i="6"/>
  <c r="O8549" i="6"/>
  <c r="Q8548" i="6"/>
  <c r="O8548" i="6"/>
  <c r="R8548" i="6" s="1"/>
  <c r="Q8547" i="6"/>
  <c r="O8547" i="6"/>
  <c r="Q8546" i="6"/>
  <c r="O8546" i="6"/>
  <c r="Q8545" i="6"/>
  <c r="O8545" i="6"/>
  <c r="Q8544" i="6"/>
  <c r="O8544" i="6"/>
  <c r="Q8543" i="6"/>
  <c r="O8543" i="6"/>
  <c r="Q8542" i="6"/>
  <c r="O8542" i="6"/>
  <c r="Q8541" i="6"/>
  <c r="O8541" i="6"/>
  <c r="Q8540" i="6"/>
  <c r="O8540" i="6"/>
  <c r="Q8539" i="6"/>
  <c r="O8539" i="6"/>
  <c r="Q8538" i="6"/>
  <c r="O8538" i="6"/>
  <c r="Q8537" i="6"/>
  <c r="O8537" i="6"/>
  <c r="Q8536" i="6"/>
  <c r="O8536" i="6"/>
  <c r="R8536" i="6" s="1"/>
  <c r="Q8535" i="6"/>
  <c r="O8535" i="6"/>
  <c r="Q8534" i="6"/>
  <c r="O8534" i="6"/>
  <c r="Q8533" i="6"/>
  <c r="O8533" i="6"/>
  <c r="Q8532" i="6"/>
  <c r="O8532" i="6"/>
  <c r="Q8531" i="6"/>
  <c r="O8531" i="6"/>
  <c r="Q8530" i="6"/>
  <c r="O8530" i="6"/>
  <c r="Q8529" i="6"/>
  <c r="O8529" i="6"/>
  <c r="Q8528" i="6"/>
  <c r="O8528" i="6"/>
  <c r="Q8527" i="6"/>
  <c r="O8527" i="6"/>
  <c r="Q8526" i="6"/>
  <c r="O8526" i="6"/>
  <c r="Q8525" i="6"/>
  <c r="O8525" i="6"/>
  <c r="Q8524" i="6"/>
  <c r="O8524" i="6"/>
  <c r="Q8523" i="6"/>
  <c r="O8523" i="6"/>
  <c r="Q8522" i="6"/>
  <c r="O8522" i="6"/>
  <c r="Q8521" i="6"/>
  <c r="O8521" i="6"/>
  <c r="Q8520" i="6"/>
  <c r="O8520" i="6"/>
  <c r="Q8519" i="6"/>
  <c r="O8519" i="6"/>
  <c r="Q8518" i="6"/>
  <c r="O8518" i="6"/>
  <c r="Q8517" i="6"/>
  <c r="O8517" i="6"/>
  <c r="Q8516" i="6"/>
  <c r="O8516" i="6"/>
  <c r="Q8515" i="6"/>
  <c r="O8515" i="6"/>
  <c r="Q8514" i="6"/>
  <c r="O8514" i="6"/>
  <c r="Q8513" i="6"/>
  <c r="O8513" i="6"/>
  <c r="Q8512" i="6"/>
  <c r="O8512" i="6"/>
  <c r="Q8511" i="6"/>
  <c r="O8511" i="6"/>
  <c r="Q8510" i="6"/>
  <c r="O8510" i="6"/>
  <c r="Q8509" i="6"/>
  <c r="O8509" i="6"/>
  <c r="Q8508" i="6"/>
  <c r="O8508" i="6"/>
  <c r="Q8507" i="6"/>
  <c r="O8507" i="6"/>
  <c r="Q8506" i="6"/>
  <c r="O8506" i="6"/>
  <c r="Q8505" i="6"/>
  <c r="O8505" i="6"/>
  <c r="Q8504" i="6"/>
  <c r="O8504" i="6"/>
  <c r="Q8503" i="6"/>
  <c r="O8503" i="6"/>
  <c r="Q8502" i="6"/>
  <c r="O8502" i="6"/>
  <c r="Q8501" i="6"/>
  <c r="O8501" i="6"/>
  <c r="Q8500" i="6"/>
  <c r="O8500" i="6"/>
  <c r="Q8499" i="6"/>
  <c r="O8499" i="6"/>
  <c r="Q8498" i="6"/>
  <c r="O8498" i="6"/>
  <c r="Q8497" i="6"/>
  <c r="O8497" i="6"/>
  <c r="Q8496" i="6"/>
  <c r="O8496" i="6"/>
  <c r="Q8495" i="6"/>
  <c r="O8495" i="6"/>
  <c r="Q8494" i="6"/>
  <c r="O8494" i="6"/>
  <c r="Q8493" i="6"/>
  <c r="O8493" i="6"/>
  <c r="Q8492" i="6"/>
  <c r="O8492" i="6"/>
  <c r="Q8491" i="6"/>
  <c r="O8491" i="6"/>
  <c r="Q8490" i="6"/>
  <c r="O8490" i="6"/>
  <c r="Q8489" i="6"/>
  <c r="O8489" i="6"/>
  <c r="Q8488" i="6"/>
  <c r="O8488" i="6"/>
  <c r="Q8487" i="6"/>
  <c r="O8487" i="6"/>
  <c r="Q8486" i="6"/>
  <c r="O8486" i="6"/>
  <c r="Q8485" i="6"/>
  <c r="O8485" i="6"/>
  <c r="Q8484" i="6"/>
  <c r="O8484" i="6"/>
  <c r="Q8483" i="6"/>
  <c r="O8483" i="6"/>
  <c r="Q8482" i="6"/>
  <c r="O8482" i="6"/>
  <c r="Q8481" i="6"/>
  <c r="O8481" i="6"/>
  <c r="Q8480" i="6"/>
  <c r="O8480" i="6"/>
  <c r="Q8479" i="6"/>
  <c r="O8479" i="6"/>
  <c r="Q8478" i="6"/>
  <c r="O8478" i="6"/>
  <c r="Q8477" i="6"/>
  <c r="O8477" i="6"/>
  <c r="R8477" i="6" s="1"/>
  <c r="Q8476" i="6"/>
  <c r="O8476" i="6"/>
  <c r="Q8475" i="6"/>
  <c r="O8475" i="6"/>
  <c r="Q8474" i="6"/>
  <c r="O8474" i="6"/>
  <c r="Q8473" i="6"/>
  <c r="O8473" i="6"/>
  <c r="Q8472" i="6"/>
  <c r="O8472" i="6"/>
  <c r="Q8471" i="6"/>
  <c r="O8471" i="6"/>
  <c r="Q8470" i="6"/>
  <c r="O8470" i="6"/>
  <c r="Q8469" i="6"/>
  <c r="O8469" i="6"/>
  <c r="Q8468" i="6"/>
  <c r="O8468" i="6"/>
  <c r="R8468" i="6" s="1"/>
  <c r="Q8467" i="6"/>
  <c r="O8467" i="6"/>
  <c r="Q8466" i="6"/>
  <c r="O8466" i="6"/>
  <c r="Q8465" i="6"/>
  <c r="O8465" i="6"/>
  <c r="R8465" i="6" s="1"/>
  <c r="Q8464" i="6"/>
  <c r="O8464" i="6"/>
  <c r="Q8463" i="6"/>
  <c r="O8463" i="6"/>
  <c r="R8463" i="6" s="1"/>
  <c r="Q8462" i="6"/>
  <c r="O8462" i="6"/>
  <c r="Q8461" i="6"/>
  <c r="O8461" i="6"/>
  <c r="Q8460" i="6"/>
  <c r="O8460" i="6"/>
  <c r="Q8459" i="6"/>
  <c r="O8459" i="6"/>
  <c r="Q8458" i="6"/>
  <c r="O8458" i="6"/>
  <c r="Q8457" i="6"/>
  <c r="O8457" i="6"/>
  <c r="Q8456" i="6"/>
  <c r="O8456" i="6"/>
  <c r="Q8455" i="6"/>
  <c r="O8455" i="6"/>
  <c r="Q8454" i="6"/>
  <c r="O8454" i="6"/>
  <c r="Q8453" i="6"/>
  <c r="O8453" i="6"/>
  <c r="Q8452" i="6"/>
  <c r="O8452" i="6"/>
  <c r="Q8451" i="6"/>
  <c r="O8451" i="6"/>
  <c r="Q8450" i="6"/>
  <c r="O8450" i="6"/>
  <c r="Q8449" i="6"/>
  <c r="O8449" i="6"/>
  <c r="Q8448" i="6"/>
  <c r="O8448" i="6"/>
  <c r="Q8447" i="6"/>
  <c r="O8447" i="6"/>
  <c r="R8447" i="6" s="1"/>
  <c r="Q8446" i="6"/>
  <c r="O8446" i="6"/>
  <c r="Q8445" i="6"/>
  <c r="O8445" i="6"/>
  <c r="Q8444" i="6"/>
  <c r="O8444" i="6"/>
  <c r="Q8443" i="6"/>
  <c r="O8443" i="6"/>
  <c r="Q8442" i="6"/>
  <c r="O8442" i="6"/>
  <c r="Q8441" i="6"/>
  <c r="O8441" i="6"/>
  <c r="Q8440" i="6"/>
  <c r="O8440" i="6"/>
  <c r="Q8439" i="6"/>
  <c r="O8439" i="6"/>
  <c r="R8439" i="6" s="1"/>
  <c r="Q8438" i="6"/>
  <c r="O8438" i="6"/>
  <c r="Q8437" i="6"/>
  <c r="O8437" i="6"/>
  <c r="Q8436" i="6"/>
  <c r="O8436" i="6"/>
  <c r="Q8435" i="6"/>
  <c r="O8435" i="6"/>
  <c r="R8435" i="6" s="1"/>
  <c r="Q8434" i="6"/>
  <c r="O8434" i="6"/>
  <c r="Q8433" i="6"/>
  <c r="O8433" i="6"/>
  <c r="Q8432" i="6"/>
  <c r="O8432" i="6"/>
  <c r="Q8431" i="6"/>
  <c r="O8431" i="6"/>
  <c r="Q8430" i="6"/>
  <c r="O8430" i="6"/>
  <c r="Q8429" i="6"/>
  <c r="O8429" i="6"/>
  <c r="Q8428" i="6"/>
  <c r="O8428" i="6"/>
  <c r="Q8427" i="6"/>
  <c r="O8427" i="6"/>
  <c r="R8427" i="6" s="1"/>
  <c r="Q8426" i="6"/>
  <c r="O8426" i="6"/>
  <c r="Q8425" i="6"/>
  <c r="O8425" i="6"/>
  <c r="Q8424" i="6"/>
  <c r="O8424" i="6"/>
  <c r="Q8423" i="6"/>
  <c r="O8423" i="6"/>
  <c r="R8423" i="6" s="1"/>
  <c r="Q8422" i="6"/>
  <c r="O8422" i="6"/>
  <c r="Q8421" i="6"/>
  <c r="O8421" i="6"/>
  <c r="Q8420" i="6"/>
  <c r="O8420" i="6"/>
  <c r="Q8419" i="6"/>
  <c r="O8419" i="6"/>
  <c r="Q8418" i="6"/>
  <c r="O8418" i="6"/>
  <c r="Q8417" i="6"/>
  <c r="O8417" i="6"/>
  <c r="Q8416" i="6"/>
  <c r="O8416" i="6"/>
  <c r="Q8415" i="6"/>
  <c r="O8415" i="6"/>
  <c r="R8415" i="6" s="1"/>
  <c r="Q8414" i="6"/>
  <c r="O8414" i="6"/>
  <c r="Q8413" i="6"/>
  <c r="O8413" i="6"/>
  <c r="Q8412" i="6"/>
  <c r="O8412" i="6"/>
  <c r="Q8411" i="6"/>
  <c r="O8411" i="6"/>
  <c r="R8411" i="6" s="1"/>
  <c r="Q8410" i="6"/>
  <c r="O8410" i="6"/>
  <c r="Q8409" i="6"/>
  <c r="O8409" i="6"/>
  <c r="Q8408" i="6"/>
  <c r="O8408" i="6"/>
  <c r="Q8407" i="6"/>
  <c r="O8407" i="6"/>
  <c r="Q8406" i="6"/>
  <c r="O8406" i="6"/>
  <c r="Q8405" i="6"/>
  <c r="O8405" i="6"/>
  <c r="Q8404" i="6"/>
  <c r="O8404" i="6"/>
  <c r="Q8403" i="6"/>
  <c r="O8403" i="6"/>
  <c r="Q8402" i="6"/>
  <c r="O8402" i="6"/>
  <c r="Q8401" i="6"/>
  <c r="O8401" i="6"/>
  <c r="Q8400" i="6"/>
  <c r="O8400" i="6"/>
  <c r="Q8399" i="6"/>
  <c r="O8399" i="6"/>
  <c r="Q8398" i="6"/>
  <c r="O8398" i="6"/>
  <c r="Q8397" i="6"/>
  <c r="O8397" i="6"/>
  <c r="Q8396" i="6"/>
  <c r="O8396" i="6"/>
  <c r="Q8395" i="6"/>
  <c r="O8395" i="6"/>
  <c r="Q8394" i="6"/>
  <c r="O8394" i="6"/>
  <c r="Q8393" i="6"/>
  <c r="O8393" i="6"/>
  <c r="Q8392" i="6"/>
  <c r="O8392" i="6"/>
  <c r="Q8391" i="6"/>
  <c r="O8391" i="6"/>
  <c r="Q8390" i="6"/>
  <c r="O8390" i="6"/>
  <c r="R8390" i="6" s="1"/>
  <c r="Q8389" i="6"/>
  <c r="O8389" i="6"/>
  <c r="Q8388" i="6"/>
  <c r="O8388" i="6"/>
  <c r="Q8387" i="6"/>
  <c r="O8387" i="6"/>
  <c r="Q8386" i="6"/>
  <c r="O8386" i="6"/>
  <c r="Q8385" i="6"/>
  <c r="O8385" i="6"/>
  <c r="R8385" i="6" s="1"/>
  <c r="Q8384" i="6"/>
  <c r="O8384" i="6"/>
  <c r="Q8383" i="6"/>
  <c r="O8383" i="6"/>
  <c r="Q8382" i="6"/>
  <c r="O8382" i="6"/>
  <c r="Q8381" i="6"/>
  <c r="O8381" i="6"/>
  <c r="Q8380" i="6"/>
  <c r="O8380" i="6"/>
  <c r="Q8379" i="6"/>
  <c r="O8379" i="6"/>
  <c r="Q8378" i="6"/>
  <c r="O8378" i="6"/>
  <c r="Q8377" i="6"/>
  <c r="O8377" i="6"/>
  <c r="Q8376" i="6"/>
  <c r="O8376" i="6"/>
  <c r="Q8375" i="6"/>
  <c r="O8375" i="6"/>
  <c r="Q8374" i="6"/>
  <c r="O8374" i="6"/>
  <c r="Q8373" i="6"/>
  <c r="O8373" i="6"/>
  <c r="Q8372" i="6"/>
  <c r="O8372" i="6"/>
  <c r="Q8371" i="6"/>
  <c r="O8371" i="6"/>
  <c r="Q8370" i="6"/>
  <c r="O8370" i="6"/>
  <c r="Q8369" i="6"/>
  <c r="O8369" i="6"/>
  <c r="Q8368" i="6"/>
  <c r="O8368" i="6"/>
  <c r="Q8367" i="6"/>
  <c r="O8367" i="6"/>
  <c r="Q8366" i="6"/>
  <c r="O8366" i="6"/>
  <c r="Q8365" i="6"/>
  <c r="O8365" i="6"/>
  <c r="Q8364" i="6"/>
  <c r="O8364" i="6"/>
  <c r="Q8363" i="6"/>
  <c r="O8363" i="6"/>
  <c r="Q8362" i="6"/>
  <c r="O8362" i="6"/>
  <c r="Q8361" i="6"/>
  <c r="O8361" i="6"/>
  <c r="Q8360" i="6"/>
  <c r="O8360" i="6"/>
  <c r="Q8359" i="6"/>
  <c r="O8359" i="6"/>
  <c r="Q8358" i="6"/>
  <c r="O8358" i="6"/>
  <c r="Q8357" i="6"/>
  <c r="O8357" i="6"/>
  <c r="Q8356" i="6"/>
  <c r="O8356" i="6"/>
  <c r="Q8355" i="6"/>
  <c r="O8355" i="6"/>
  <c r="Q8354" i="6"/>
  <c r="O8354" i="6"/>
  <c r="Q8353" i="6"/>
  <c r="O8353" i="6"/>
  <c r="Q8352" i="6"/>
  <c r="O8352" i="6"/>
  <c r="Q8351" i="6"/>
  <c r="O8351" i="6"/>
  <c r="Q8350" i="6"/>
  <c r="O8350" i="6"/>
  <c r="Q8349" i="6"/>
  <c r="O8349" i="6"/>
  <c r="Q8348" i="6"/>
  <c r="O8348" i="6"/>
  <c r="Q8347" i="6"/>
  <c r="O8347" i="6"/>
  <c r="Q8346" i="6"/>
  <c r="O8346" i="6"/>
  <c r="Q8345" i="6"/>
  <c r="O8345" i="6"/>
  <c r="Q8344" i="6"/>
  <c r="O8344" i="6"/>
  <c r="Q8343" i="6"/>
  <c r="O8343" i="6"/>
  <c r="Q8342" i="6"/>
  <c r="O8342" i="6"/>
  <c r="Q8341" i="6"/>
  <c r="O8341" i="6"/>
  <c r="Q8340" i="6"/>
  <c r="O8340" i="6"/>
  <c r="Q8339" i="6"/>
  <c r="O8339" i="6"/>
  <c r="Q8338" i="6"/>
  <c r="O8338" i="6"/>
  <c r="Q8337" i="6"/>
  <c r="O8337" i="6"/>
  <c r="Q8336" i="6"/>
  <c r="O8336" i="6"/>
  <c r="Q8335" i="6"/>
  <c r="O8335" i="6"/>
  <c r="Q8334" i="6"/>
  <c r="O8334" i="6"/>
  <c r="Q8333" i="6"/>
  <c r="O8333" i="6"/>
  <c r="Q8332" i="6"/>
  <c r="O8332" i="6"/>
  <c r="Q8331" i="6"/>
  <c r="O8331" i="6"/>
  <c r="Q8330" i="6"/>
  <c r="O8330" i="6"/>
  <c r="Q8329" i="6"/>
  <c r="O8329" i="6"/>
  <c r="Q8328" i="6"/>
  <c r="O8328" i="6"/>
  <c r="Q8327" i="6"/>
  <c r="O8327" i="6"/>
  <c r="Q8326" i="6"/>
  <c r="O8326" i="6"/>
  <c r="Q8325" i="6"/>
  <c r="O8325" i="6"/>
  <c r="Q8324" i="6"/>
  <c r="O8324" i="6"/>
  <c r="Q8323" i="6"/>
  <c r="O8323" i="6"/>
  <c r="Q8322" i="6"/>
  <c r="O8322" i="6"/>
  <c r="Q8321" i="6"/>
  <c r="O8321" i="6"/>
  <c r="R8321" i="6" s="1"/>
  <c r="Q8320" i="6"/>
  <c r="O8320" i="6"/>
  <c r="Q8319" i="6"/>
  <c r="O8319" i="6"/>
  <c r="Q8318" i="6"/>
  <c r="O8318" i="6"/>
  <c r="Q8317" i="6"/>
  <c r="O8317" i="6"/>
  <c r="Q8316" i="6"/>
  <c r="O8316" i="6"/>
  <c r="Q8315" i="6"/>
  <c r="O8315" i="6"/>
  <c r="Q8314" i="6"/>
  <c r="O8314" i="6"/>
  <c r="Q8313" i="6"/>
  <c r="O8313" i="6"/>
  <c r="Q8312" i="6"/>
  <c r="O8312" i="6"/>
  <c r="Q8311" i="6"/>
  <c r="O8311" i="6"/>
  <c r="Q8310" i="6"/>
  <c r="O8310" i="6"/>
  <c r="Q8309" i="6"/>
  <c r="O8309" i="6"/>
  <c r="Q8308" i="6"/>
  <c r="O8308" i="6"/>
  <c r="Q8307" i="6"/>
  <c r="O8307" i="6"/>
  <c r="Q8306" i="6"/>
  <c r="O8306" i="6"/>
  <c r="Q8305" i="6"/>
  <c r="O8305" i="6"/>
  <c r="Q8304" i="6"/>
  <c r="O8304" i="6"/>
  <c r="Q8303" i="6"/>
  <c r="O8303" i="6"/>
  <c r="Q8302" i="6"/>
  <c r="O8302" i="6"/>
  <c r="Q8301" i="6"/>
  <c r="O8301" i="6"/>
  <c r="Q8300" i="6"/>
  <c r="O8300" i="6"/>
  <c r="Q8299" i="6"/>
  <c r="O8299" i="6"/>
  <c r="Q8298" i="6"/>
  <c r="O8298" i="6"/>
  <c r="Q8297" i="6"/>
  <c r="O8297" i="6"/>
  <c r="Q8296" i="6"/>
  <c r="O8296" i="6"/>
  <c r="Q8295" i="6"/>
  <c r="O8295" i="6"/>
  <c r="Q8294" i="6"/>
  <c r="O8294" i="6"/>
  <c r="Q8293" i="6"/>
  <c r="O8293" i="6"/>
  <c r="Q8292" i="6"/>
  <c r="O8292" i="6"/>
  <c r="Q8291" i="6"/>
  <c r="O8291" i="6"/>
  <c r="Q8290" i="6"/>
  <c r="O8290" i="6"/>
  <c r="Q8289" i="6"/>
  <c r="O8289" i="6"/>
  <c r="Q8288" i="6"/>
  <c r="O8288" i="6"/>
  <c r="Q8287" i="6"/>
  <c r="O8287" i="6"/>
  <c r="Q8286" i="6"/>
  <c r="O8286" i="6"/>
  <c r="Q8285" i="6"/>
  <c r="O8285" i="6"/>
  <c r="Q8284" i="6"/>
  <c r="O8284" i="6"/>
  <c r="Q8283" i="6"/>
  <c r="O8283" i="6"/>
  <c r="R8283" i="6" s="1"/>
  <c r="Q8282" i="6"/>
  <c r="O8282" i="6"/>
  <c r="Q8281" i="6"/>
  <c r="O8281" i="6"/>
  <c r="Q8280" i="6"/>
  <c r="O8280" i="6"/>
  <c r="Q8279" i="6"/>
  <c r="O8279" i="6"/>
  <c r="Q8278" i="6"/>
  <c r="O8278" i="6"/>
  <c r="Q8277" i="6"/>
  <c r="O8277" i="6"/>
  <c r="Q8276" i="6"/>
  <c r="O8276" i="6"/>
  <c r="Q8275" i="6"/>
  <c r="O8275" i="6"/>
  <c r="Q8274" i="6"/>
  <c r="O8274" i="6"/>
  <c r="Q8273" i="6"/>
  <c r="O8273" i="6"/>
  <c r="Q8272" i="6"/>
  <c r="O8272" i="6"/>
  <c r="Q8271" i="6"/>
  <c r="O8271" i="6"/>
  <c r="R8271" i="6" s="1"/>
  <c r="Q8270" i="6"/>
  <c r="O8270" i="6"/>
  <c r="Q8269" i="6"/>
  <c r="O8269" i="6"/>
  <c r="Q8268" i="6"/>
  <c r="O8268" i="6"/>
  <c r="Q8267" i="6"/>
  <c r="O8267" i="6"/>
  <c r="Q8266" i="6"/>
  <c r="O8266" i="6"/>
  <c r="Q8265" i="6"/>
  <c r="O8265" i="6"/>
  <c r="Q8264" i="6"/>
  <c r="O8264" i="6"/>
  <c r="Q8263" i="6"/>
  <c r="O8263" i="6"/>
  <c r="Q8262" i="6"/>
  <c r="O8262" i="6"/>
  <c r="Q8261" i="6"/>
  <c r="O8261" i="6"/>
  <c r="Q8260" i="6"/>
  <c r="O8260" i="6"/>
  <c r="Q8259" i="6"/>
  <c r="O8259" i="6"/>
  <c r="Q8258" i="6"/>
  <c r="O8258" i="6"/>
  <c r="Q8257" i="6"/>
  <c r="O8257" i="6"/>
  <c r="Q8256" i="6"/>
  <c r="O8256" i="6"/>
  <c r="Q8255" i="6"/>
  <c r="O8255" i="6"/>
  <c r="Q8254" i="6"/>
  <c r="O8254" i="6"/>
  <c r="Q8253" i="6"/>
  <c r="O8253" i="6"/>
  <c r="Q8252" i="6"/>
  <c r="O8252" i="6"/>
  <c r="Q8251" i="6"/>
  <c r="O8251" i="6"/>
  <c r="Q8250" i="6"/>
  <c r="O8250" i="6"/>
  <c r="Q8249" i="6"/>
  <c r="O8249" i="6"/>
  <c r="Q8248" i="6"/>
  <c r="O8248" i="6"/>
  <c r="Q8247" i="6"/>
  <c r="O8247" i="6"/>
  <c r="Q8246" i="6"/>
  <c r="O8246" i="6"/>
  <c r="Q8245" i="6"/>
  <c r="O8245" i="6"/>
  <c r="Q8244" i="6"/>
  <c r="O8244" i="6"/>
  <c r="Q8243" i="6"/>
  <c r="O8243" i="6"/>
  <c r="Q8242" i="6"/>
  <c r="O8242" i="6"/>
  <c r="Q8241" i="6"/>
  <c r="O8241" i="6"/>
  <c r="Q8240" i="6"/>
  <c r="O8240" i="6"/>
  <c r="Q8239" i="6"/>
  <c r="O8239" i="6"/>
  <c r="Q8238" i="6"/>
  <c r="O8238" i="6"/>
  <c r="Q8237" i="6"/>
  <c r="O8237" i="6"/>
  <c r="Q8236" i="6"/>
  <c r="O8236" i="6"/>
  <c r="Q8235" i="6"/>
  <c r="O8235" i="6"/>
  <c r="R8235" i="6" s="1"/>
  <c r="Q8234" i="6"/>
  <c r="O8234" i="6"/>
  <c r="Q8233" i="6"/>
  <c r="O8233" i="6"/>
  <c r="Q8232" i="6"/>
  <c r="O8232" i="6"/>
  <c r="Q8231" i="6"/>
  <c r="O8231" i="6"/>
  <c r="Q8230" i="6"/>
  <c r="O8230" i="6"/>
  <c r="Q8229" i="6"/>
  <c r="O8229" i="6"/>
  <c r="Q8228" i="6"/>
  <c r="O8228" i="6"/>
  <c r="Q8227" i="6"/>
  <c r="O8227" i="6"/>
  <c r="Q8226" i="6"/>
  <c r="O8226" i="6"/>
  <c r="Q8225" i="6"/>
  <c r="O8225" i="6"/>
  <c r="Q8224" i="6"/>
  <c r="O8224" i="6"/>
  <c r="Q8223" i="6"/>
  <c r="O8223" i="6"/>
  <c r="R8223" i="6" s="1"/>
  <c r="Q8222" i="6"/>
  <c r="O8222" i="6"/>
  <c r="Q8221" i="6"/>
  <c r="O8221" i="6"/>
  <c r="Q8220" i="6"/>
  <c r="O8220" i="6"/>
  <c r="Q8219" i="6"/>
  <c r="O8219" i="6"/>
  <c r="Q8218" i="6"/>
  <c r="O8218" i="6"/>
  <c r="Q8217" i="6"/>
  <c r="O8217" i="6"/>
  <c r="Q8216" i="6"/>
  <c r="O8216" i="6"/>
  <c r="Q8215" i="6"/>
  <c r="O8215" i="6"/>
  <c r="Q8214" i="6"/>
  <c r="O8214" i="6"/>
  <c r="Q8213" i="6"/>
  <c r="O8213" i="6"/>
  <c r="Q8212" i="6"/>
  <c r="O8212" i="6"/>
  <c r="Q8211" i="6"/>
  <c r="O8211" i="6"/>
  <c r="Q8210" i="6"/>
  <c r="O8210" i="6"/>
  <c r="Q8209" i="6"/>
  <c r="O8209" i="6"/>
  <c r="Q8208" i="6"/>
  <c r="O8208" i="6"/>
  <c r="Q8207" i="6"/>
  <c r="O8207" i="6"/>
  <c r="Q8206" i="6"/>
  <c r="O8206" i="6"/>
  <c r="Q8205" i="6"/>
  <c r="O8205" i="6"/>
  <c r="Q8204" i="6"/>
  <c r="O8204" i="6"/>
  <c r="Q8203" i="6"/>
  <c r="O8203" i="6"/>
  <c r="Q8202" i="6"/>
  <c r="O8202" i="6"/>
  <c r="Q8201" i="6"/>
  <c r="O8201" i="6"/>
  <c r="Q8200" i="6"/>
  <c r="O8200" i="6"/>
  <c r="Q8199" i="6"/>
  <c r="O8199" i="6"/>
  <c r="Q8198" i="6"/>
  <c r="O8198" i="6"/>
  <c r="Q8197" i="6"/>
  <c r="O8197" i="6"/>
  <c r="Q8196" i="6"/>
  <c r="O8196" i="6"/>
  <c r="Q8195" i="6"/>
  <c r="O8195" i="6"/>
  <c r="Q8194" i="6"/>
  <c r="O8194" i="6"/>
  <c r="Q8193" i="6"/>
  <c r="O8193" i="6"/>
  <c r="Q8192" i="6"/>
  <c r="O8192" i="6"/>
  <c r="Q8191" i="6"/>
  <c r="O8191" i="6"/>
  <c r="Q8190" i="6"/>
  <c r="O8190" i="6"/>
  <c r="Q8189" i="6"/>
  <c r="O8189" i="6"/>
  <c r="Q8188" i="6"/>
  <c r="O8188" i="6"/>
  <c r="Q8187" i="6"/>
  <c r="O8187" i="6"/>
  <c r="R8187" i="6" s="1"/>
  <c r="Q8186" i="6"/>
  <c r="O8186" i="6"/>
  <c r="Q8185" i="6"/>
  <c r="O8185" i="6"/>
  <c r="Q8184" i="6"/>
  <c r="O8184" i="6"/>
  <c r="Q8183" i="6"/>
  <c r="O8183" i="6"/>
  <c r="Q8182" i="6"/>
  <c r="O8182" i="6"/>
  <c r="Q8181" i="6"/>
  <c r="O8181" i="6"/>
  <c r="Q8180" i="6"/>
  <c r="O8180" i="6"/>
  <c r="Q8179" i="6"/>
  <c r="O8179" i="6"/>
  <c r="Q8178" i="6"/>
  <c r="O8178" i="6"/>
  <c r="Q8177" i="6"/>
  <c r="O8177" i="6"/>
  <c r="Q8176" i="6"/>
  <c r="O8176" i="6"/>
  <c r="Q8175" i="6"/>
  <c r="O8175" i="6"/>
  <c r="Q8174" i="6"/>
  <c r="O8174" i="6"/>
  <c r="R8174" i="6" s="1"/>
  <c r="Q8173" i="6"/>
  <c r="O8173" i="6"/>
  <c r="Q8172" i="6"/>
  <c r="O8172" i="6"/>
  <c r="Q8171" i="6"/>
  <c r="O8171" i="6"/>
  <c r="Q8170" i="6"/>
  <c r="O8170" i="6"/>
  <c r="Q8169" i="6"/>
  <c r="O8169" i="6"/>
  <c r="Q8168" i="6"/>
  <c r="O8168" i="6"/>
  <c r="Q8167" i="6"/>
  <c r="O8167" i="6"/>
  <c r="Q8166" i="6"/>
  <c r="O8166" i="6"/>
  <c r="Q8165" i="6"/>
  <c r="O8165" i="6"/>
  <c r="Q8164" i="6"/>
  <c r="O8164" i="6"/>
  <c r="Q8163" i="6"/>
  <c r="O8163" i="6"/>
  <c r="Q8162" i="6"/>
  <c r="O8162" i="6"/>
  <c r="Q8161" i="6"/>
  <c r="O8161" i="6"/>
  <c r="Q8160" i="6"/>
  <c r="O8160" i="6"/>
  <c r="Q8159" i="6"/>
  <c r="O8159" i="6"/>
  <c r="Q8158" i="6"/>
  <c r="O8158" i="6"/>
  <c r="Q8157" i="6"/>
  <c r="O8157" i="6"/>
  <c r="Q8156" i="6"/>
  <c r="O8156" i="6"/>
  <c r="Q8155" i="6"/>
  <c r="O8155" i="6"/>
  <c r="Q8154" i="6"/>
  <c r="O8154" i="6"/>
  <c r="Q8153" i="6"/>
  <c r="O8153" i="6"/>
  <c r="Q8152" i="6"/>
  <c r="O8152" i="6"/>
  <c r="Q8151" i="6"/>
  <c r="O8151" i="6"/>
  <c r="Q8150" i="6"/>
  <c r="O8150" i="6"/>
  <c r="Q8149" i="6"/>
  <c r="O8149" i="6"/>
  <c r="Q8148" i="6"/>
  <c r="O8148" i="6"/>
  <c r="Q8147" i="6"/>
  <c r="O8147" i="6"/>
  <c r="Q8146" i="6"/>
  <c r="O8146" i="6"/>
  <c r="Q8145" i="6"/>
  <c r="O8145" i="6"/>
  <c r="Q8144" i="6"/>
  <c r="O8144" i="6"/>
  <c r="Q8143" i="6"/>
  <c r="O8143" i="6"/>
  <c r="Q8142" i="6"/>
  <c r="O8142" i="6"/>
  <c r="Q8141" i="6"/>
  <c r="O8141" i="6"/>
  <c r="Q8140" i="6"/>
  <c r="O8140" i="6"/>
  <c r="Q8139" i="6"/>
  <c r="O8139" i="6"/>
  <c r="Q8138" i="6"/>
  <c r="O8138" i="6"/>
  <c r="Q8137" i="6"/>
  <c r="O8137" i="6"/>
  <c r="Q8136" i="6"/>
  <c r="O8136" i="6"/>
  <c r="Q8135" i="6"/>
  <c r="O8135" i="6"/>
  <c r="Q8134" i="6"/>
  <c r="O8134" i="6"/>
  <c r="Q8133" i="6"/>
  <c r="O8133" i="6"/>
  <c r="Q8132" i="6"/>
  <c r="O8132" i="6"/>
  <c r="Q8131" i="6"/>
  <c r="O8131" i="6"/>
  <c r="Q8130" i="6"/>
  <c r="O8130" i="6"/>
  <c r="Q8129" i="6"/>
  <c r="O8129" i="6"/>
  <c r="Q8128" i="6"/>
  <c r="O8128" i="6"/>
  <c r="Q8127" i="6"/>
  <c r="O8127" i="6"/>
  <c r="Q8126" i="6"/>
  <c r="O8126" i="6"/>
  <c r="Q8125" i="6"/>
  <c r="O8125" i="6"/>
  <c r="Q8124" i="6"/>
  <c r="O8124" i="6"/>
  <c r="Q8123" i="6"/>
  <c r="O8123" i="6"/>
  <c r="Q8122" i="6"/>
  <c r="O8122" i="6"/>
  <c r="Q8121" i="6"/>
  <c r="O8121" i="6"/>
  <c r="Q8120" i="6"/>
  <c r="O8120" i="6"/>
  <c r="Q8119" i="6"/>
  <c r="O8119" i="6"/>
  <c r="Q8118" i="6"/>
  <c r="O8118" i="6"/>
  <c r="Q8117" i="6"/>
  <c r="O8117" i="6"/>
  <c r="Q8116" i="6"/>
  <c r="O8116" i="6"/>
  <c r="Q8115" i="6"/>
  <c r="O8115" i="6"/>
  <c r="Q8114" i="6"/>
  <c r="O8114" i="6"/>
  <c r="Q8113" i="6"/>
  <c r="O8113" i="6"/>
  <c r="Q8112" i="6"/>
  <c r="O8112" i="6"/>
  <c r="Q8111" i="6"/>
  <c r="O8111" i="6"/>
  <c r="Q8110" i="6"/>
  <c r="O8110" i="6"/>
  <c r="Q8109" i="6"/>
  <c r="O8109" i="6"/>
  <c r="Q8108" i="6"/>
  <c r="O8108" i="6"/>
  <c r="Q8107" i="6"/>
  <c r="O8107" i="6"/>
  <c r="Q8106" i="6"/>
  <c r="O8106" i="6"/>
  <c r="Q8105" i="6"/>
  <c r="O8105" i="6"/>
  <c r="Q8104" i="6"/>
  <c r="O8104" i="6"/>
  <c r="Q8103" i="6"/>
  <c r="O8103" i="6"/>
  <c r="Q8102" i="6"/>
  <c r="O8102" i="6"/>
  <c r="Q8101" i="6"/>
  <c r="O8101" i="6"/>
  <c r="Q8100" i="6"/>
  <c r="O8100" i="6"/>
  <c r="Q8099" i="6"/>
  <c r="O8099" i="6"/>
  <c r="Q8098" i="6"/>
  <c r="O8098" i="6"/>
  <c r="Q8097" i="6"/>
  <c r="O8097" i="6"/>
  <c r="Q8096" i="6"/>
  <c r="O8096" i="6"/>
  <c r="Q8095" i="6"/>
  <c r="O8095" i="6"/>
  <c r="Q8094" i="6"/>
  <c r="O8094" i="6"/>
  <c r="Q8093" i="6"/>
  <c r="O8093" i="6"/>
  <c r="Q8092" i="6"/>
  <c r="O8092" i="6"/>
  <c r="Q8091" i="6"/>
  <c r="O8091" i="6"/>
  <c r="Q8090" i="6"/>
  <c r="O8090" i="6"/>
  <c r="Q8089" i="6"/>
  <c r="O8089" i="6"/>
  <c r="Q8088" i="6"/>
  <c r="O8088" i="6"/>
  <c r="Q8087" i="6"/>
  <c r="O8087" i="6"/>
  <c r="Q8086" i="6"/>
  <c r="O8086" i="6"/>
  <c r="Q8085" i="6"/>
  <c r="O8085" i="6"/>
  <c r="Q8084" i="6"/>
  <c r="O8084" i="6"/>
  <c r="Q8083" i="6"/>
  <c r="O8083" i="6"/>
  <c r="Q8082" i="6"/>
  <c r="O8082" i="6"/>
  <c r="Q8081" i="6"/>
  <c r="O8081" i="6"/>
  <c r="Q8080" i="6"/>
  <c r="O8080" i="6"/>
  <c r="Q8079" i="6"/>
  <c r="O8079" i="6"/>
  <c r="Q8078" i="6"/>
  <c r="O8078" i="6"/>
  <c r="Q8077" i="6"/>
  <c r="O8077" i="6"/>
  <c r="Q8076" i="6"/>
  <c r="O8076" i="6"/>
  <c r="Q8075" i="6"/>
  <c r="O8075" i="6"/>
  <c r="Q8074" i="6"/>
  <c r="O8074" i="6"/>
  <c r="Q8073" i="6"/>
  <c r="O8073" i="6"/>
  <c r="Q8072" i="6"/>
  <c r="O8072" i="6"/>
  <c r="Q8071" i="6"/>
  <c r="O8071" i="6"/>
  <c r="Q8070" i="6"/>
  <c r="O8070" i="6"/>
  <c r="Q8069" i="6"/>
  <c r="O8069" i="6"/>
  <c r="Q8068" i="6"/>
  <c r="O8068" i="6"/>
  <c r="Q8067" i="6"/>
  <c r="O8067" i="6"/>
  <c r="Q8066" i="6"/>
  <c r="O8066" i="6"/>
  <c r="R8066" i="6" s="1"/>
  <c r="Q8065" i="6"/>
  <c r="O8065" i="6"/>
  <c r="Q8064" i="6"/>
  <c r="O8064" i="6"/>
  <c r="Q8063" i="6"/>
  <c r="O8063" i="6"/>
  <c r="Q8062" i="6"/>
  <c r="O8062" i="6"/>
  <c r="Q8061" i="6"/>
  <c r="O8061" i="6"/>
  <c r="Q8060" i="6"/>
  <c r="O8060" i="6"/>
  <c r="Q8059" i="6"/>
  <c r="O8059" i="6"/>
  <c r="Q8058" i="6"/>
  <c r="O8058" i="6"/>
  <c r="Q8057" i="6"/>
  <c r="O8057" i="6"/>
  <c r="Q8056" i="6"/>
  <c r="O8056" i="6"/>
  <c r="Q8055" i="6"/>
  <c r="O8055" i="6"/>
  <c r="Q8054" i="6"/>
  <c r="O8054" i="6"/>
  <c r="Q8053" i="6"/>
  <c r="O8053" i="6"/>
  <c r="Q8052" i="6"/>
  <c r="O8052" i="6"/>
  <c r="Q8051" i="6"/>
  <c r="O8051" i="6"/>
  <c r="Q8050" i="6"/>
  <c r="O8050" i="6"/>
  <c r="Q8049" i="6"/>
  <c r="O8049" i="6"/>
  <c r="Q8048" i="6"/>
  <c r="O8048" i="6"/>
  <c r="Q8047" i="6"/>
  <c r="O8047" i="6"/>
  <c r="Q8046" i="6"/>
  <c r="O8046" i="6"/>
  <c r="Q8045" i="6"/>
  <c r="O8045" i="6"/>
  <c r="Q8044" i="6"/>
  <c r="O8044" i="6"/>
  <c r="Q8043" i="6"/>
  <c r="O8043" i="6"/>
  <c r="R8043" i="6" s="1"/>
  <c r="Q8042" i="6"/>
  <c r="O8042" i="6"/>
  <c r="Q8041" i="6"/>
  <c r="O8041" i="6"/>
  <c r="Q8040" i="6"/>
  <c r="O8040" i="6"/>
  <c r="Q8039" i="6"/>
  <c r="O8039" i="6"/>
  <c r="Q8038" i="6"/>
  <c r="O8038" i="6"/>
  <c r="Q8037" i="6"/>
  <c r="O8037" i="6"/>
  <c r="Q8036" i="6"/>
  <c r="O8036" i="6"/>
  <c r="Q8035" i="6"/>
  <c r="O8035" i="6"/>
  <c r="Q8034" i="6"/>
  <c r="O8034" i="6"/>
  <c r="Q8033" i="6"/>
  <c r="O8033" i="6"/>
  <c r="Q8032" i="6"/>
  <c r="O8032" i="6"/>
  <c r="Q8031" i="6"/>
  <c r="O8031" i="6"/>
  <c r="Q8030" i="6"/>
  <c r="O8030" i="6"/>
  <c r="Q8029" i="6"/>
  <c r="O8029" i="6"/>
  <c r="Q8028" i="6"/>
  <c r="O8028" i="6"/>
  <c r="Q8027" i="6"/>
  <c r="O8027" i="6"/>
  <c r="Q8026" i="6"/>
  <c r="O8026" i="6"/>
  <c r="Q8025" i="6"/>
  <c r="O8025" i="6"/>
  <c r="Q8024" i="6"/>
  <c r="O8024" i="6"/>
  <c r="R8024" i="6" s="1"/>
  <c r="Q8023" i="6"/>
  <c r="O8023" i="6"/>
  <c r="Q8022" i="6"/>
  <c r="O8022" i="6"/>
  <c r="Q8021" i="6"/>
  <c r="O8021" i="6"/>
  <c r="Q8020" i="6"/>
  <c r="O8020" i="6"/>
  <c r="Q8019" i="6"/>
  <c r="O8019" i="6"/>
  <c r="Q8018" i="6"/>
  <c r="O8018" i="6"/>
  <c r="Q8017" i="6"/>
  <c r="O8017" i="6"/>
  <c r="Q8016" i="6"/>
  <c r="O8016" i="6"/>
  <c r="Q8015" i="6"/>
  <c r="O8015" i="6"/>
  <c r="Q8014" i="6"/>
  <c r="O8014" i="6"/>
  <c r="Q8013" i="6"/>
  <c r="O8013" i="6"/>
  <c r="Q8012" i="6"/>
  <c r="O8012" i="6"/>
  <c r="Q8011" i="6"/>
  <c r="O8011" i="6"/>
  <c r="Q8010" i="6"/>
  <c r="O8010" i="6"/>
  <c r="Q8009" i="6"/>
  <c r="O8009" i="6"/>
  <c r="Q8008" i="6"/>
  <c r="O8008" i="6"/>
  <c r="Q8007" i="6"/>
  <c r="O8007" i="6"/>
  <c r="R8007" i="6" s="1"/>
  <c r="Q8006" i="6"/>
  <c r="O8006" i="6"/>
  <c r="Q8005" i="6"/>
  <c r="O8005" i="6"/>
  <c r="Q8004" i="6"/>
  <c r="O8004" i="6"/>
  <c r="Q8003" i="6"/>
  <c r="O8003" i="6"/>
  <c r="Q8002" i="6"/>
  <c r="O8002" i="6"/>
  <c r="Q8001" i="6"/>
  <c r="O8001" i="6"/>
  <c r="Q8000" i="6"/>
  <c r="O8000" i="6"/>
  <c r="R8000" i="6" s="1"/>
  <c r="Q7999" i="6"/>
  <c r="O7999" i="6"/>
  <c r="Q7998" i="6"/>
  <c r="O7998" i="6"/>
  <c r="Q7997" i="6"/>
  <c r="O7997" i="6"/>
  <c r="Q7996" i="6"/>
  <c r="O7996" i="6"/>
  <c r="Q7995" i="6"/>
  <c r="O7995" i="6"/>
  <c r="R7995" i="6" s="1"/>
  <c r="Q7994" i="6"/>
  <c r="O7994" i="6"/>
  <c r="Q7993" i="6"/>
  <c r="O7993" i="6"/>
  <c r="Q7992" i="6"/>
  <c r="O7992" i="6"/>
  <c r="Q7991" i="6"/>
  <c r="O7991" i="6"/>
  <c r="Q7990" i="6"/>
  <c r="O7990" i="6"/>
  <c r="Q7989" i="6"/>
  <c r="O7989" i="6"/>
  <c r="Q7988" i="6"/>
  <c r="O7988" i="6"/>
  <c r="Q7987" i="6"/>
  <c r="O7987" i="6"/>
  <c r="Q7986" i="6"/>
  <c r="O7986" i="6"/>
  <c r="Q7985" i="6"/>
  <c r="O7985" i="6"/>
  <c r="Q7984" i="6"/>
  <c r="O7984" i="6"/>
  <c r="Q7983" i="6"/>
  <c r="O7983" i="6"/>
  <c r="Q7982" i="6"/>
  <c r="O7982" i="6"/>
  <c r="Q7981" i="6"/>
  <c r="O7981" i="6"/>
  <c r="Q7980" i="6"/>
  <c r="O7980" i="6"/>
  <c r="Q7979" i="6"/>
  <c r="O7979" i="6"/>
  <c r="Q7978" i="6"/>
  <c r="O7978" i="6"/>
  <c r="Q7977" i="6"/>
  <c r="O7977" i="6"/>
  <c r="Q7976" i="6"/>
  <c r="O7976" i="6"/>
  <c r="R7976" i="6" s="1"/>
  <c r="Q7975" i="6"/>
  <c r="O7975" i="6"/>
  <c r="Q7974" i="6"/>
  <c r="O7974" i="6"/>
  <c r="Q7973" i="6"/>
  <c r="O7973" i="6"/>
  <c r="Q7972" i="6"/>
  <c r="O7972" i="6"/>
  <c r="Q7971" i="6"/>
  <c r="O7971" i="6"/>
  <c r="Q7970" i="6"/>
  <c r="O7970" i="6"/>
  <c r="Q7969" i="6"/>
  <c r="O7969" i="6"/>
  <c r="Q7968" i="6"/>
  <c r="O7968" i="6"/>
  <c r="Q7967" i="6"/>
  <c r="O7967" i="6"/>
  <c r="Q7966" i="6"/>
  <c r="O7966" i="6"/>
  <c r="Q7965" i="6"/>
  <c r="O7965" i="6"/>
  <c r="Q7964" i="6"/>
  <c r="O7964" i="6"/>
  <c r="Q7963" i="6"/>
  <c r="O7963" i="6"/>
  <c r="Q7962" i="6"/>
  <c r="O7962" i="6"/>
  <c r="Q7961" i="6"/>
  <c r="O7961" i="6"/>
  <c r="Q7960" i="6"/>
  <c r="O7960" i="6"/>
  <c r="Q7959" i="6"/>
  <c r="O7959" i="6"/>
  <c r="Q7958" i="6"/>
  <c r="O7958" i="6"/>
  <c r="Q7957" i="6"/>
  <c r="O7957" i="6"/>
  <c r="Q7956" i="6"/>
  <c r="O7956" i="6"/>
  <c r="Q7955" i="6"/>
  <c r="O7955" i="6"/>
  <c r="Q7954" i="6"/>
  <c r="O7954" i="6"/>
  <c r="Q7953" i="6"/>
  <c r="O7953" i="6"/>
  <c r="Q7952" i="6"/>
  <c r="O7952" i="6"/>
  <c r="Q7951" i="6"/>
  <c r="O7951" i="6"/>
  <c r="Q7950" i="6"/>
  <c r="O7950" i="6"/>
  <c r="Q7949" i="6"/>
  <c r="O7949" i="6"/>
  <c r="Q7948" i="6"/>
  <c r="O7948" i="6"/>
  <c r="Q7947" i="6"/>
  <c r="O7947" i="6"/>
  <c r="Q7946" i="6"/>
  <c r="O7946" i="6"/>
  <c r="Q7945" i="6"/>
  <c r="O7945" i="6"/>
  <c r="Q7944" i="6"/>
  <c r="O7944" i="6"/>
  <c r="Q7943" i="6"/>
  <c r="O7943" i="6"/>
  <c r="Q7942" i="6"/>
  <c r="O7942" i="6"/>
  <c r="Q7941" i="6"/>
  <c r="O7941" i="6"/>
  <c r="Q7940" i="6"/>
  <c r="O7940" i="6"/>
  <c r="R7940" i="6" s="1"/>
  <c r="Q7939" i="6"/>
  <c r="O7939" i="6"/>
  <c r="Q7938" i="6"/>
  <c r="O7938" i="6"/>
  <c r="Q7937" i="6"/>
  <c r="O7937" i="6"/>
  <c r="Q7936" i="6"/>
  <c r="O7936" i="6"/>
  <c r="Q7935" i="6"/>
  <c r="O7935" i="6"/>
  <c r="Q7934" i="6"/>
  <c r="O7934" i="6"/>
  <c r="Q7933" i="6"/>
  <c r="O7933" i="6"/>
  <c r="Q7932" i="6"/>
  <c r="O7932" i="6"/>
  <c r="Q7931" i="6"/>
  <c r="O7931" i="6"/>
  <c r="Q7930" i="6"/>
  <c r="O7930" i="6"/>
  <c r="Q7929" i="6"/>
  <c r="O7929" i="6"/>
  <c r="Q7928" i="6"/>
  <c r="O7928" i="6"/>
  <c r="Q7927" i="6"/>
  <c r="O7927" i="6"/>
  <c r="Q7926" i="6"/>
  <c r="O7926" i="6"/>
  <c r="Q7925" i="6"/>
  <c r="O7925" i="6"/>
  <c r="Q7924" i="6"/>
  <c r="O7924" i="6"/>
  <c r="Q7923" i="6"/>
  <c r="O7923" i="6"/>
  <c r="Q7922" i="6"/>
  <c r="O7922" i="6"/>
  <c r="Q7921" i="6"/>
  <c r="O7921" i="6"/>
  <c r="Q7920" i="6"/>
  <c r="O7920" i="6"/>
  <c r="Q7919" i="6"/>
  <c r="O7919" i="6"/>
  <c r="Q7918" i="6"/>
  <c r="O7918" i="6"/>
  <c r="Q7917" i="6"/>
  <c r="O7917" i="6"/>
  <c r="Q7916" i="6"/>
  <c r="O7916" i="6"/>
  <c r="Q7915" i="6"/>
  <c r="O7915" i="6"/>
  <c r="Q7914" i="6"/>
  <c r="O7914" i="6"/>
  <c r="Q7913" i="6"/>
  <c r="O7913" i="6"/>
  <c r="Q7912" i="6"/>
  <c r="O7912" i="6"/>
  <c r="Q7911" i="6"/>
  <c r="O7911" i="6"/>
  <c r="Q7910" i="6"/>
  <c r="O7910" i="6"/>
  <c r="Q7909" i="6"/>
  <c r="O7909" i="6"/>
  <c r="Q7908" i="6"/>
  <c r="O7908" i="6"/>
  <c r="Q7907" i="6"/>
  <c r="O7907" i="6"/>
  <c r="Q7906" i="6"/>
  <c r="O7906" i="6"/>
  <c r="Q7905" i="6"/>
  <c r="O7905" i="6"/>
  <c r="Q7904" i="6"/>
  <c r="O7904" i="6"/>
  <c r="Q7903" i="6"/>
  <c r="O7903" i="6"/>
  <c r="Q7902" i="6"/>
  <c r="O7902" i="6"/>
  <c r="Q7901" i="6"/>
  <c r="O7901" i="6"/>
  <c r="Q7900" i="6"/>
  <c r="O7900" i="6"/>
  <c r="Q7899" i="6"/>
  <c r="O7899" i="6"/>
  <c r="Q7898" i="6"/>
  <c r="O7898" i="6"/>
  <c r="Q7897" i="6"/>
  <c r="O7897" i="6"/>
  <c r="Q7896" i="6"/>
  <c r="O7896" i="6"/>
  <c r="Q7895" i="6"/>
  <c r="O7895" i="6"/>
  <c r="Q7894" i="6"/>
  <c r="O7894" i="6"/>
  <c r="Q7893" i="6"/>
  <c r="O7893" i="6"/>
  <c r="Q7892" i="6"/>
  <c r="O7892" i="6"/>
  <c r="Q7891" i="6"/>
  <c r="O7891" i="6"/>
  <c r="Q7890" i="6"/>
  <c r="O7890" i="6"/>
  <c r="Q7889" i="6"/>
  <c r="O7889" i="6"/>
  <c r="Q7888" i="6"/>
  <c r="O7888" i="6"/>
  <c r="Q7887" i="6"/>
  <c r="O7887" i="6"/>
  <c r="Q7886" i="6"/>
  <c r="O7886" i="6"/>
  <c r="Q7885" i="6"/>
  <c r="O7885" i="6"/>
  <c r="Q7884" i="6"/>
  <c r="O7884" i="6"/>
  <c r="Q7883" i="6"/>
  <c r="O7883" i="6"/>
  <c r="Q7882" i="6"/>
  <c r="O7882" i="6"/>
  <c r="Q7881" i="6"/>
  <c r="O7881" i="6"/>
  <c r="Q7880" i="6"/>
  <c r="O7880" i="6"/>
  <c r="Q7879" i="6"/>
  <c r="O7879" i="6"/>
  <c r="Q7878" i="6"/>
  <c r="O7878" i="6"/>
  <c r="Q7877" i="6"/>
  <c r="O7877" i="6"/>
  <c r="Q7876" i="6"/>
  <c r="O7876" i="6"/>
  <c r="R7876" i="6" s="1"/>
  <c r="Q7875" i="6"/>
  <c r="O7875" i="6"/>
  <c r="Q7874" i="6"/>
  <c r="O7874" i="6"/>
  <c r="Q7873" i="6"/>
  <c r="O7873" i="6"/>
  <c r="Q7872" i="6"/>
  <c r="O7872" i="6"/>
  <c r="Q7871" i="6"/>
  <c r="O7871" i="6"/>
  <c r="Q7870" i="6"/>
  <c r="O7870" i="6"/>
  <c r="Q7869" i="6"/>
  <c r="O7869" i="6"/>
  <c r="Q7868" i="6"/>
  <c r="O7868" i="6"/>
  <c r="Q7867" i="6"/>
  <c r="O7867" i="6"/>
  <c r="Q7866" i="6"/>
  <c r="O7866" i="6"/>
  <c r="Q7865" i="6"/>
  <c r="O7865" i="6"/>
  <c r="Q7864" i="6"/>
  <c r="O7864" i="6"/>
  <c r="Q7863" i="6"/>
  <c r="O7863" i="6"/>
  <c r="Q7862" i="6"/>
  <c r="O7862" i="6"/>
  <c r="Q7861" i="6"/>
  <c r="O7861" i="6"/>
  <c r="Q7860" i="6"/>
  <c r="O7860" i="6"/>
  <c r="Q7859" i="6"/>
  <c r="O7859" i="6"/>
  <c r="Q7858" i="6"/>
  <c r="O7858" i="6"/>
  <c r="Q7857" i="6"/>
  <c r="O7857" i="6"/>
  <c r="Q7856" i="6"/>
  <c r="O7856" i="6"/>
  <c r="Q7855" i="6"/>
  <c r="O7855" i="6"/>
  <c r="Q7854" i="6"/>
  <c r="O7854" i="6"/>
  <c r="Q7853" i="6"/>
  <c r="O7853" i="6"/>
  <c r="Q7852" i="6"/>
  <c r="O7852" i="6"/>
  <c r="Q7851" i="6"/>
  <c r="O7851" i="6"/>
  <c r="Q7850" i="6"/>
  <c r="O7850" i="6"/>
  <c r="Q7849" i="6"/>
  <c r="O7849" i="6"/>
  <c r="Q7848" i="6"/>
  <c r="O7848" i="6"/>
  <c r="Q7847" i="6"/>
  <c r="O7847" i="6"/>
  <c r="Q7846" i="6"/>
  <c r="O7846" i="6"/>
  <c r="Q7845" i="6"/>
  <c r="O7845" i="6"/>
  <c r="Q7844" i="6"/>
  <c r="O7844" i="6"/>
  <c r="Q7843" i="6"/>
  <c r="O7843" i="6"/>
  <c r="Q7842" i="6"/>
  <c r="O7842" i="6"/>
  <c r="Q7841" i="6"/>
  <c r="O7841" i="6"/>
  <c r="Q7840" i="6"/>
  <c r="O7840" i="6"/>
  <c r="Q7839" i="6"/>
  <c r="O7839" i="6"/>
  <c r="Q7838" i="6"/>
  <c r="O7838" i="6"/>
  <c r="Q7837" i="6"/>
  <c r="O7837" i="6"/>
  <c r="Q7836" i="6"/>
  <c r="O7836" i="6"/>
  <c r="Q7835" i="6"/>
  <c r="O7835" i="6"/>
  <c r="Q7834" i="6"/>
  <c r="O7834" i="6"/>
  <c r="Q7833" i="6"/>
  <c r="O7833" i="6"/>
  <c r="Q7832" i="6"/>
  <c r="O7832" i="6"/>
  <c r="Q7831" i="6"/>
  <c r="O7831" i="6"/>
  <c r="Q7830" i="6"/>
  <c r="O7830" i="6"/>
  <c r="Q7829" i="6"/>
  <c r="O7829" i="6"/>
  <c r="Q7828" i="6"/>
  <c r="O7828" i="6"/>
  <c r="Q7827" i="6"/>
  <c r="O7827" i="6"/>
  <c r="Q7826" i="6"/>
  <c r="O7826" i="6"/>
  <c r="Q7825" i="6"/>
  <c r="O7825" i="6"/>
  <c r="Q7824" i="6"/>
  <c r="O7824" i="6"/>
  <c r="Q7823" i="6"/>
  <c r="O7823" i="6"/>
  <c r="Q7822" i="6"/>
  <c r="O7822" i="6"/>
  <c r="Q7821" i="6"/>
  <c r="O7821" i="6"/>
  <c r="Q7820" i="6"/>
  <c r="O7820" i="6"/>
  <c r="Q7819" i="6"/>
  <c r="O7819" i="6"/>
  <c r="Q7818" i="6"/>
  <c r="O7818" i="6"/>
  <c r="Q7817" i="6"/>
  <c r="O7817" i="6"/>
  <c r="Q7816" i="6"/>
  <c r="O7816" i="6"/>
  <c r="Q7815" i="6"/>
  <c r="O7815" i="6"/>
  <c r="Q7814" i="6"/>
  <c r="O7814" i="6"/>
  <c r="Q7813" i="6"/>
  <c r="O7813" i="6"/>
  <c r="Q7812" i="6"/>
  <c r="O7812" i="6"/>
  <c r="Q7811" i="6"/>
  <c r="O7811" i="6"/>
  <c r="Q7810" i="6"/>
  <c r="O7810" i="6"/>
  <c r="Q7809" i="6"/>
  <c r="O7809" i="6"/>
  <c r="Q7808" i="6"/>
  <c r="O7808" i="6"/>
  <c r="Q7807" i="6"/>
  <c r="O7807" i="6"/>
  <c r="Q7806" i="6"/>
  <c r="O7806" i="6"/>
  <c r="Q7805" i="6"/>
  <c r="O7805" i="6"/>
  <c r="Q7804" i="6"/>
  <c r="O7804" i="6"/>
  <c r="Q7803" i="6"/>
  <c r="O7803" i="6"/>
  <c r="Q7802" i="6"/>
  <c r="O7802" i="6"/>
  <c r="Q7801" i="6"/>
  <c r="O7801" i="6"/>
  <c r="Q7800" i="6"/>
  <c r="O7800" i="6"/>
  <c r="Q7799" i="6"/>
  <c r="O7799" i="6"/>
  <c r="Q7798" i="6"/>
  <c r="O7798" i="6"/>
  <c r="Q7797" i="6"/>
  <c r="O7797" i="6"/>
  <c r="Q7796" i="6"/>
  <c r="O7796" i="6"/>
  <c r="Q7795" i="6"/>
  <c r="O7795" i="6"/>
  <c r="Q7794" i="6"/>
  <c r="O7794" i="6"/>
  <c r="Q7793" i="6"/>
  <c r="O7793" i="6"/>
  <c r="Q7792" i="6"/>
  <c r="O7792" i="6"/>
  <c r="Q7791" i="6"/>
  <c r="O7791" i="6"/>
  <c r="Q7790" i="6"/>
  <c r="O7790" i="6"/>
  <c r="Q7789" i="6"/>
  <c r="O7789" i="6"/>
  <c r="Q7788" i="6"/>
  <c r="O7788" i="6"/>
  <c r="Q7787" i="6"/>
  <c r="O7787" i="6"/>
  <c r="Q7786" i="6"/>
  <c r="O7786" i="6"/>
  <c r="Q7785" i="6"/>
  <c r="O7785" i="6"/>
  <c r="Q7784" i="6"/>
  <c r="O7784" i="6"/>
  <c r="Q7783" i="6"/>
  <c r="O7783" i="6"/>
  <c r="Q7782" i="6"/>
  <c r="O7782" i="6"/>
  <c r="Q7781" i="6"/>
  <c r="O7781" i="6"/>
  <c r="Q7780" i="6"/>
  <c r="O7780" i="6"/>
  <c r="Q7779" i="6"/>
  <c r="O7779" i="6"/>
  <c r="Q7778" i="6"/>
  <c r="O7778" i="6"/>
  <c r="Q7777" i="6"/>
  <c r="O7777" i="6"/>
  <c r="Q7776" i="6"/>
  <c r="O7776" i="6"/>
  <c r="Q7775" i="6"/>
  <c r="O7775" i="6"/>
  <c r="Q7774" i="6"/>
  <c r="O7774" i="6"/>
  <c r="Q7773" i="6"/>
  <c r="O7773" i="6"/>
  <c r="Q7772" i="6"/>
  <c r="O7772" i="6"/>
  <c r="Q7771" i="6"/>
  <c r="O7771" i="6"/>
  <c r="Q7770" i="6"/>
  <c r="O7770" i="6"/>
  <c r="Q7769" i="6"/>
  <c r="O7769" i="6"/>
  <c r="Q7768" i="6"/>
  <c r="O7768" i="6"/>
  <c r="Q7767" i="6"/>
  <c r="O7767" i="6"/>
  <c r="Q7766" i="6"/>
  <c r="O7766" i="6"/>
  <c r="Q7765" i="6"/>
  <c r="O7765" i="6"/>
  <c r="Q7764" i="6"/>
  <c r="O7764" i="6"/>
  <c r="Q7763" i="6"/>
  <c r="O7763" i="6"/>
  <c r="Q7762" i="6"/>
  <c r="O7762" i="6"/>
  <c r="Q7761" i="6"/>
  <c r="O7761" i="6"/>
  <c r="Q7760" i="6"/>
  <c r="O7760" i="6"/>
  <c r="Q7759" i="6"/>
  <c r="O7759" i="6"/>
  <c r="Q7758" i="6"/>
  <c r="O7758" i="6"/>
  <c r="Q7757" i="6"/>
  <c r="O7757" i="6"/>
  <c r="Q7756" i="6"/>
  <c r="O7756" i="6"/>
  <c r="R7756" i="6" s="1"/>
  <c r="Q7755" i="6"/>
  <c r="O7755" i="6"/>
  <c r="Q7754" i="6"/>
  <c r="O7754" i="6"/>
  <c r="Q7753" i="6"/>
  <c r="O7753" i="6"/>
  <c r="Q7752" i="6"/>
  <c r="O7752" i="6"/>
  <c r="Q7751" i="6"/>
  <c r="O7751" i="6"/>
  <c r="Q7750" i="6"/>
  <c r="O7750" i="6"/>
  <c r="Q7749" i="6"/>
  <c r="O7749" i="6"/>
  <c r="Q7748" i="6"/>
  <c r="O7748" i="6"/>
  <c r="R7748" i="6" s="1"/>
  <c r="Q7747" i="6"/>
  <c r="O7747" i="6"/>
  <c r="Q7746" i="6"/>
  <c r="O7746" i="6"/>
  <c r="Q7745" i="6"/>
  <c r="O7745" i="6"/>
  <c r="Q7744" i="6"/>
  <c r="O7744" i="6"/>
  <c r="Q7743" i="6"/>
  <c r="O7743" i="6"/>
  <c r="Q7742" i="6"/>
  <c r="O7742" i="6"/>
  <c r="Q7741" i="6"/>
  <c r="O7741" i="6"/>
  <c r="Q7740" i="6"/>
  <c r="O7740" i="6"/>
  <c r="Q7739" i="6"/>
  <c r="O7739" i="6"/>
  <c r="Q7738" i="6"/>
  <c r="O7738" i="6"/>
  <c r="Q7737" i="6"/>
  <c r="O7737" i="6"/>
  <c r="Q7736" i="6"/>
  <c r="O7736" i="6"/>
  <c r="R7736" i="6" s="1"/>
  <c r="Q7735" i="6"/>
  <c r="O7735" i="6"/>
  <c r="Q7734" i="6"/>
  <c r="O7734" i="6"/>
  <c r="Q7733" i="6"/>
  <c r="O7733" i="6"/>
  <c r="Q7732" i="6"/>
  <c r="O7732" i="6"/>
  <c r="R7732" i="6" s="1"/>
  <c r="Q7731" i="6"/>
  <c r="O7731" i="6"/>
  <c r="Q7730" i="6"/>
  <c r="O7730" i="6"/>
  <c r="Q7729" i="6"/>
  <c r="O7729" i="6"/>
  <c r="Q7728" i="6"/>
  <c r="O7728" i="6"/>
  <c r="Q7727" i="6"/>
  <c r="O7727" i="6"/>
  <c r="Q7726" i="6"/>
  <c r="O7726" i="6"/>
  <c r="Q7725" i="6"/>
  <c r="O7725" i="6"/>
  <c r="Q7724" i="6"/>
  <c r="O7724" i="6"/>
  <c r="R7724" i="6" s="1"/>
  <c r="Q7723" i="6"/>
  <c r="O7723" i="6"/>
  <c r="Q7722" i="6"/>
  <c r="O7722" i="6"/>
  <c r="Q7721" i="6"/>
  <c r="O7721" i="6"/>
  <c r="Q7720" i="6"/>
  <c r="O7720" i="6"/>
  <c r="R7720" i="6" s="1"/>
  <c r="Q7719" i="6"/>
  <c r="O7719" i="6"/>
  <c r="Q7718" i="6"/>
  <c r="O7718" i="6"/>
  <c r="Q7717" i="6"/>
  <c r="O7717" i="6"/>
  <c r="Q7716" i="6"/>
  <c r="O7716" i="6"/>
  <c r="Q7715" i="6"/>
  <c r="O7715" i="6"/>
  <c r="Q7714" i="6"/>
  <c r="O7714" i="6"/>
  <c r="Q7713" i="6"/>
  <c r="O7713" i="6"/>
  <c r="Q7712" i="6"/>
  <c r="O7712" i="6"/>
  <c r="Q7711" i="6"/>
  <c r="O7711" i="6"/>
  <c r="Q7710" i="6"/>
  <c r="O7710" i="6"/>
  <c r="Q7709" i="6"/>
  <c r="O7709" i="6"/>
  <c r="Q7708" i="6"/>
  <c r="O7708" i="6"/>
  <c r="R7708" i="6" s="1"/>
  <c r="Q7707" i="6"/>
  <c r="O7707" i="6"/>
  <c r="Q7706" i="6"/>
  <c r="O7706" i="6"/>
  <c r="Q7705" i="6"/>
  <c r="O7705" i="6"/>
  <c r="Q7704" i="6"/>
  <c r="O7704" i="6"/>
  <c r="Q7703" i="6"/>
  <c r="O7703" i="6"/>
  <c r="Q7702" i="6"/>
  <c r="O7702" i="6"/>
  <c r="Q7701" i="6"/>
  <c r="O7701" i="6"/>
  <c r="Q7700" i="6"/>
  <c r="O7700" i="6"/>
  <c r="R7700" i="6" s="1"/>
  <c r="Q7699" i="6"/>
  <c r="O7699" i="6"/>
  <c r="Q7698" i="6"/>
  <c r="O7698" i="6"/>
  <c r="Q7697" i="6"/>
  <c r="O7697" i="6"/>
  <c r="Q7696" i="6"/>
  <c r="O7696" i="6"/>
  <c r="Q7695" i="6"/>
  <c r="O7695" i="6"/>
  <c r="Q7694" i="6"/>
  <c r="O7694" i="6"/>
  <c r="Q7693" i="6"/>
  <c r="O7693" i="6"/>
  <c r="Q7692" i="6"/>
  <c r="O7692" i="6"/>
  <c r="Q7691" i="6"/>
  <c r="O7691" i="6"/>
  <c r="Q7690" i="6"/>
  <c r="O7690" i="6"/>
  <c r="R7690" i="6" s="1"/>
  <c r="Q7689" i="6"/>
  <c r="O7689" i="6"/>
  <c r="Q7688" i="6"/>
  <c r="O7688" i="6"/>
  <c r="Q7687" i="6"/>
  <c r="O7687" i="6"/>
  <c r="Q7686" i="6"/>
  <c r="O7686" i="6"/>
  <c r="Q7685" i="6"/>
  <c r="O7685" i="6"/>
  <c r="Q7684" i="6"/>
  <c r="O7684" i="6"/>
  <c r="Q7683" i="6"/>
  <c r="O7683" i="6"/>
  <c r="Q7682" i="6"/>
  <c r="O7682" i="6"/>
  <c r="R7682" i="6" s="1"/>
  <c r="Q7681" i="6"/>
  <c r="O7681" i="6"/>
  <c r="Q7680" i="6"/>
  <c r="O7680" i="6"/>
  <c r="Q7679" i="6"/>
  <c r="O7679" i="6"/>
  <c r="Q7678" i="6"/>
  <c r="O7678" i="6"/>
  <c r="Q7677" i="6"/>
  <c r="O7677" i="6"/>
  <c r="Q7676" i="6"/>
  <c r="O7676" i="6"/>
  <c r="R7676" i="6" s="1"/>
  <c r="Q7675" i="6"/>
  <c r="O7675" i="6"/>
  <c r="Q7674" i="6"/>
  <c r="O7674" i="6"/>
  <c r="Q7673" i="6"/>
  <c r="O7673" i="6"/>
  <c r="Q7672" i="6"/>
  <c r="O7672" i="6"/>
  <c r="Q7671" i="6"/>
  <c r="O7671" i="6"/>
  <c r="Q7670" i="6"/>
  <c r="O7670" i="6"/>
  <c r="Q7669" i="6"/>
  <c r="O7669" i="6"/>
  <c r="Q7668" i="6"/>
  <c r="O7668" i="6"/>
  <c r="Q7667" i="6"/>
  <c r="O7667" i="6"/>
  <c r="Q7666" i="6"/>
  <c r="O7666" i="6"/>
  <c r="Q7665" i="6"/>
  <c r="O7665" i="6"/>
  <c r="Q7664" i="6"/>
  <c r="O7664" i="6"/>
  <c r="Q7663" i="6"/>
  <c r="O7663" i="6"/>
  <c r="Q7662" i="6"/>
  <c r="O7662" i="6"/>
  <c r="Q7661" i="6"/>
  <c r="O7661" i="6"/>
  <c r="Q7660" i="6"/>
  <c r="O7660" i="6"/>
  <c r="Q7659" i="6"/>
  <c r="O7659" i="6"/>
  <c r="Q7658" i="6"/>
  <c r="O7658" i="6"/>
  <c r="Q7657" i="6"/>
  <c r="O7657" i="6"/>
  <c r="Q7656" i="6"/>
  <c r="O7656" i="6"/>
  <c r="Q7655" i="6"/>
  <c r="O7655" i="6"/>
  <c r="Q7654" i="6"/>
  <c r="O7654" i="6"/>
  <c r="Q7653" i="6"/>
  <c r="O7653" i="6"/>
  <c r="Q7652" i="6"/>
  <c r="O7652" i="6"/>
  <c r="Q7651" i="6"/>
  <c r="O7651" i="6"/>
  <c r="Q7650" i="6"/>
  <c r="O7650" i="6"/>
  <c r="Q7649" i="6"/>
  <c r="O7649" i="6"/>
  <c r="Q7648" i="6"/>
  <c r="O7648" i="6"/>
  <c r="Q7647" i="6"/>
  <c r="O7647" i="6"/>
  <c r="Q7646" i="6"/>
  <c r="O7646" i="6"/>
  <c r="Q7645" i="6"/>
  <c r="O7645" i="6"/>
  <c r="Q7644" i="6"/>
  <c r="O7644" i="6"/>
  <c r="Q7643" i="6"/>
  <c r="O7643" i="6"/>
  <c r="Q7642" i="6"/>
  <c r="O7642" i="6"/>
  <c r="R7642" i="6" s="1"/>
  <c r="Q7641" i="6"/>
  <c r="O7641" i="6"/>
  <c r="Q7640" i="6"/>
  <c r="O7640" i="6"/>
  <c r="Q7639" i="6"/>
  <c r="O7639" i="6"/>
  <c r="Q7638" i="6"/>
  <c r="O7638" i="6"/>
  <c r="Q7637" i="6"/>
  <c r="O7637" i="6"/>
  <c r="Q7636" i="6"/>
  <c r="O7636" i="6"/>
  <c r="Q7635" i="6"/>
  <c r="O7635" i="6"/>
  <c r="Q7634" i="6"/>
  <c r="O7634" i="6"/>
  <c r="Q7633" i="6"/>
  <c r="O7633" i="6"/>
  <c r="Q7632" i="6"/>
  <c r="O7632" i="6"/>
  <c r="Q7631" i="6"/>
  <c r="O7631" i="6"/>
  <c r="Q7630" i="6"/>
  <c r="O7630" i="6"/>
  <c r="Q7629" i="6"/>
  <c r="O7629" i="6"/>
  <c r="Q7628" i="6"/>
  <c r="O7628" i="6"/>
  <c r="Q7627" i="6"/>
  <c r="O7627" i="6"/>
  <c r="Q7626" i="6"/>
  <c r="O7626" i="6"/>
  <c r="Q7625" i="6"/>
  <c r="O7625" i="6"/>
  <c r="Q7624" i="6"/>
  <c r="O7624" i="6"/>
  <c r="Q7623" i="6"/>
  <c r="O7623" i="6"/>
  <c r="Q7622" i="6"/>
  <c r="O7622" i="6"/>
  <c r="Q7621" i="6"/>
  <c r="O7621" i="6"/>
  <c r="Q7620" i="6"/>
  <c r="O7620" i="6"/>
  <c r="Q7619" i="6"/>
  <c r="O7619" i="6"/>
  <c r="Q7618" i="6"/>
  <c r="O7618" i="6"/>
  <c r="Q7617" i="6"/>
  <c r="O7617" i="6"/>
  <c r="Q7616" i="6"/>
  <c r="O7616" i="6"/>
  <c r="Q7615" i="6"/>
  <c r="O7615" i="6"/>
  <c r="Q7614" i="6"/>
  <c r="O7614" i="6"/>
  <c r="Q7613" i="6"/>
  <c r="O7613" i="6"/>
  <c r="Q7612" i="6"/>
  <c r="O7612" i="6"/>
  <c r="Q7611" i="6"/>
  <c r="O7611" i="6"/>
  <c r="Q7610" i="6"/>
  <c r="O7610" i="6"/>
  <c r="Q7609" i="6"/>
  <c r="O7609" i="6"/>
  <c r="Q7608" i="6"/>
  <c r="O7608" i="6"/>
  <c r="Q7607" i="6"/>
  <c r="O7607" i="6"/>
  <c r="Q7606" i="6"/>
  <c r="O7606" i="6"/>
  <c r="Q7605" i="6"/>
  <c r="O7605" i="6"/>
  <c r="Q7604" i="6"/>
  <c r="O7604" i="6"/>
  <c r="Q7603" i="6"/>
  <c r="O7603" i="6"/>
  <c r="Q7602" i="6"/>
  <c r="O7602" i="6"/>
  <c r="Q7601" i="6"/>
  <c r="O7601" i="6"/>
  <c r="Q7600" i="6"/>
  <c r="O7600" i="6"/>
  <c r="Q7599" i="6"/>
  <c r="O7599" i="6"/>
  <c r="Q7598" i="6"/>
  <c r="O7598" i="6"/>
  <c r="Q7597" i="6"/>
  <c r="O7597" i="6"/>
  <c r="Q7596" i="6"/>
  <c r="O7596" i="6"/>
  <c r="Q7595" i="6"/>
  <c r="O7595" i="6"/>
  <c r="Q7594" i="6"/>
  <c r="O7594" i="6"/>
  <c r="R7594" i="6" s="1"/>
  <c r="Q7593" i="6"/>
  <c r="O7593" i="6"/>
  <c r="Q7592" i="6"/>
  <c r="O7592" i="6"/>
  <c r="Q7591" i="6"/>
  <c r="O7591" i="6"/>
  <c r="Q7590" i="6"/>
  <c r="O7590" i="6"/>
  <c r="Q7589" i="6"/>
  <c r="O7589" i="6"/>
  <c r="Q7588" i="6"/>
  <c r="O7588" i="6"/>
  <c r="Q7587" i="6"/>
  <c r="O7587" i="6"/>
  <c r="Q7586" i="6"/>
  <c r="O7586" i="6"/>
  <c r="R7586" i="6" s="1"/>
  <c r="Q7585" i="6"/>
  <c r="O7585" i="6"/>
  <c r="Q7584" i="6"/>
  <c r="O7584" i="6"/>
  <c r="Q7583" i="6"/>
  <c r="O7583" i="6"/>
  <c r="Q7582" i="6"/>
  <c r="O7582" i="6"/>
  <c r="Q7581" i="6"/>
  <c r="O7581" i="6"/>
  <c r="Q7580" i="6"/>
  <c r="O7580" i="6"/>
  <c r="Q7579" i="6"/>
  <c r="O7579" i="6"/>
  <c r="Q7578" i="6"/>
  <c r="O7578" i="6"/>
  <c r="Q7577" i="6"/>
  <c r="O7577" i="6"/>
  <c r="Q7576" i="6"/>
  <c r="O7576" i="6"/>
  <c r="Q7575" i="6"/>
  <c r="O7575" i="6"/>
  <c r="Q7574" i="6"/>
  <c r="O7574" i="6"/>
  <c r="Q7573" i="6"/>
  <c r="O7573" i="6"/>
  <c r="Q7572" i="6"/>
  <c r="O7572" i="6"/>
  <c r="Q7571" i="6"/>
  <c r="O7571" i="6"/>
  <c r="Q7570" i="6"/>
  <c r="O7570" i="6"/>
  <c r="Q7569" i="6"/>
  <c r="O7569" i="6"/>
  <c r="Q7568" i="6"/>
  <c r="O7568" i="6"/>
  <c r="Q7567" i="6"/>
  <c r="O7567" i="6"/>
  <c r="Q7566" i="6"/>
  <c r="O7566" i="6"/>
  <c r="Q7565" i="6"/>
  <c r="O7565" i="6"/>
  <c r="Q7564" i="6"/>
  <c r="O7564" i="6"/>
  <c r="Q7563" i="6"/>
  <c r="O7563" i="6"/>
  <c r="Q7562" i="6"/>
  <c r="O7562" i="6"/>
  <c r="Q7561" i="6"/>
  <c r="O7561" i="6"/>
  <c r="Q7560" i="6"/>
  <c r="O7560" i="6"/>
  <c r="Q7559" i="6"/>
  <c r="O7559" i="6"/>
  <c r="Q7558" i="6"/>
  <c r="O7558" i="6"/>
  <c r="Q7557" i="6"/>
  <c r="O7557" i="6"/>
  <c r="Q7556" i="6"/>
  <c r="O7556" i="6"/>
  <c r="Q7555" i="6"/>
  <c r="O7555" i="6"/>
  <c r="Q7554" i="6"/>
  <c r="O7554" i="6"/>
  <c r="Q7553" i="6"/>
  <c r="O7553" i="6"/>
  <c r="Q7552" i="6"/>
  <c r="O7552" i="6"/>
  <c r="Q7551" i="6"/>
  <c r="O7551" i="6"/>
  <c r="Q7550" i="6"/>
  <c r="O7550" i="6"/>
  <c r="Q7549" i="6"/>
  <c r="O7549" i="6"/>
  <c r="Q7548" i="6"/>
  <c r="O7548" i="6"/>
  <c r="Q7547" i="6"/>
  <c r="O7547" i="6"/>
  <c r="Q7546" i="6"/>
  <c r="O7546" i="6"/>
  <c r="Q7545" i="6"/>
  <c r="O7545" i="6"/>
  <c r="Q7544" i="6"/>
  <c r="O7544" i="6"/>
  <c r="Q7543" i="6"/>
  <c r="O7543" i="6"/>
  <c r="Q7542" i="6"/>
  <c r="O7542" i="6"/>
  <c r="Q7541" i="6"/>
  <c r="O7541" i="6"/>
  <c r="Q7540" i="6"/>
  <c r="O7540" i="6"/>
  <c r="Q7539" i="6"/>
  <c r="O7539" i="6"/>
  <c r="Q7538" i="6"/>
  <c r="O7538" i="6"/>
  <c r="Q7537" i="6"/>
  <c r="O7537" i="6"/>
  <c r="Q7536" i="6"/>
  <c r="O7536" i="6"/>
  <c r="Q7535" i="6"/>
  <c r="O7535" i="6"/>
  <c r="Q7534" i="6"/>
  <c r="O7534" i="6"/>
  <c r="Q7533" i="6"/>
  <c r="O7533" i="6"/>
  <c r="Q7532" i="6"/>
  <c r="O7532" i="6"/>
  <c r="Q7531" i="6"/>
  <c r="O7531" i="6"/>
  <c r="Q7530" i="6"/>
  <c r="O7530" i="6"/>
  <c r="Q7529" i="6"/>
  <c r="O7529" i="6"/>
  <c r="Q7528" i="6"/>
  <c r="O7528" i="6"/>
  <c r="Q7527" i="6"/>
  <c r="O7527" i="6"/>
  <c r="Q7526" i="6"/>
  <c r="O7526" i="6"/>
  <c r="Q7525" i="6"/>
  <c r="O7525" i="6"/>
  <c r="Q7524" i="6"/>
  <c r="O7524" i="6"/>
  <c r="Q7523" i="6"/>
  <c r="O7523" i="6"/>
  <c r="Q7522" i="6"/>
  <c r="O7522" i="6"/>
  <c r="Q7521" i="6"/>
  <c r="O7521" i="6"/>
  <c r="Q7520" i="6"/>
  <c r="O7520" i="6"/>
  <c r="Q7519" i="6"/>
  <c r="O7519" i="6"/>
  <c r="Q7518" i="6"/>
  <c r="O7518" i="6"/>
  <c r="Q7517" i="6"/>
  <c r="O7517" i="6"/>
  <c r="Q7516" i="6"/>
  <c r="O7516" i="6"/>
  <c r="Q7515" i="6"/>
  <c r="O7515" i="6"/>
  <c r="Q7514" i="6"/>
  <c r="O7514" i="6"/>
  <c r="Q7513" i="6"/>
  <c r="O7513" i="6"/>
  <c r="Q7512" i="6"/>
  <c r="O7512" i="6"/>
  <c r="Q7511" i="6"/>
  <c r="O7511" i="6"/>
  <c r="Q7510" i="6"/>
  <c r="O7510" i="6"/>
  <c r="Q7509" i="6"/>
  <c r="O7509" i="6"/>
  <c r="Q7508" i="6"/>
  <c r="O7508" i="6"/>
  <c r="Q7507" i="6"/>
  <c r="O7507" i="6"/>
  <c r="Q7506" i="6"/>
  <c r="O7506" i="6"/>
  <c r="Q7505" i="6"/>
  <c r="O7505" i="6"/>
  <c r="Q7504" i="6"/>
  <c r="O7504" i="6"/>
  <c r="Q7503" i="6"/>
  <c r="O7503" i="6"/>
  <c r="Q7502" i="6"/>
  <c r="O7502" i="6"/>
  <c r="Q7501" i="6"/>
  <c r="O7501" i="6"/>
  <c r="Q7500" i="6"/>
  <c r="O7500" i="6"/>
  <c r="Q7499" i="6"/>
  <c r="O7499" i="6"/>
  <c r="R7499" i="6" s="1"/>
  <c r="Q7498" i="6"/>
  <c r="O7498" i="6"/>
  <c r="Q7497" i="6"/>
  <c r="O7497" i="6"/>
  <c r="Q7496" i="6"/>
  <c r="O7496" i="6"/>
  <c r="Q7495" i="6"/>
  <c r="O7495" i="6"/>
  <c r="Q7494" i="6"/>
  <c r="O7494" i="6"/>
  <c r="Q7493" i="6"/>
  <c r="O7493" i="6"/>
  <c r="Q7492" i="6"/>
  <c r="O7492" i="6"/>
  <c r="Q7491" i="6"/>
  <c r="O7491" i="6"/>
  <c r="Q7490" i="6"/>
  <c r="O7490" i="6"/>
  <c r="Q7489" i="6"/>
  <c r="O7489" i="6"/>
  <c r="Q7488" i="6"/>
  <c r="O7488" i="6"/>
  <c r="Q7487" i="6"/>
  <c r="O7487" i="6"/>
  <c r="Q7486" i="6"/>
  <c r="O7486" i="6"/>
  <c r="Q7485" i="6"/>
  <c r="O7485" i="6"/>
  <c r="Q7484" i="6"/>
  <c r="O7484" i="6"/>
  <c r="Q7483" i="6"/>
  <c r="O7483" i="6"/>
  <c r="Q7482" i="6"/>
  <c r="O7482" i="6"/>
  <c r="Q7481" i="6"/>
  <c r="O7481" i="6"/>
  <c r="Q7480" i="6"/>
  <c r="O7480" i="6"/>
  <c r="Q7479" i="6"/>
  <c r="O7479" i="6"/>
  <c r="Q7478" i="6"/>
  <c r="O7478" i="6"/>
  <c r="Q7477" i="6"/>
  <c r="O7477" i="6"/>
  <c r="Q7476" i="6"/>
  <c r="O7476" i="6"/>
  <c r="Q7475" i="6"/>
  <c r="O7475" i="6"/>
  <c r="Q7474" i="6"/>
  <c r="O7474" i="6"/>
  <c r="Q7473" i="6"/>
  <c r="O7473" i="6"/>
  <c r="Q7472" i="6"/>
  <c r="O7472" i="6"/>
  <c r="Q7471" i="6"/>
  <c r="O7471" i="6"/>
  <c r="Q7470" i="6"/>
  <c r="O7470" i="6"/>
  <c r="Q7469" i="6"/>
  <c r="O7469" i="6"/>
  <c r="Q7468" i="6"/>
  <c r="O7468" i="6"/>
  <c r="Q7467" i="6"/>
  <c r="O7467" i="6"/>
  <c r="Q7466" i="6"/>
  <c r="O7466" i="6"/>
  <c r="Q7465" i="6"/>
  <c r="O7465" i="6"/>
  <c r="Q7464" i="6"/>
  <c r="O7464" i="6"/>
  <c r="Q7463" i="6"/>
  <c r="O7463" i="6"/>
  <c r="Q7462" i="6"/>
  <c r="O7462" i="6"/>
  <c r="Q7461" i="6"/>
  <c r="O7461" i="6"/>
  <c r="Q7460" i="6"/>
  <c r="O7460" i="6"/>
  <c r="Q7459" i="6"/>
  <c r="O7459" i="6"/>
  <c r="Q7458" i="6"/>
  <c r="O7458" i="6"/>
  <c r="Q7457" i="6"/>
  <c r="O7457" i="6"/>
  <c r="Q7456" i="6"/>
  <c r="O7456" i="6"/>
  <c r="Q7455" i="6"/>
  <c r="O7455" i="6"/>
  <c r="Q7454" i="6"/>
  <c r="O7454" i="6"/>
  <c r="Q7453" i="6"/>
  <c r="O7453" i="6"/>
  <c r="Q7452" i="6"/>
  <c r="O7452" i="6"/>
  <c r="Q7451" i="6"/>
  <c r="O7451" i="6"/>
  <c r="Q7450" i="6"/>
  <c r="O7450" i="6"/>
  <c r="Q7449" i="6"/>
  <c r="O7449" i="6"/>
  <c r="Q7448" i="6"/>
  <c r="O7448" i="6"/>
  <c r="Q7447" i="6"/>
  <c r="O7447" i="6"/>
  <c r="Q7446" i="6"/>
  <c r="O7446" i="6"/>
  <c r="Q7445" i="6"/>
  <c r="O7445" i="6"/>
  <c r="Q7444" i="6"/>
  <c r="O7444" i="6"/>
  <c r="Q7443" i="6"/>
  <c r="O7443" i="6"/>
  <c r="Q7442" i="6"/>
  <c r="O7442" i="6"/>
  <c r="Q7441" i="6"/>
  <c r="O7441" i="6"/>
  <c r="Q7440" i="6"/>
  <c r="R7440" i="6" s="1"/>
  <c r="O7440" i="6"/>
  <c r="Q7439" i="6"/>
  <c r="O7439" i="6"/>
  <c r="Q7438" i="6"/>
  <c r="O7438" i="6"/>
  <c r="Q7437" i="6"/>
  <c r="O7437" i="6"/>
  <c r="Q7436" i="6"/>
  <c r="O7436" i="6"/>
  <c r="Q7435" i="6"/>
  <c r="O7435" i="6"/>
  <c r="Q7434" i="6"/>
  <c r="O7434" i="6"/>
  <c r="Q7433" i="6"/>
  <c r="O7433" i="6"/>
  <c r="Q7432" i="6"/>
  <c r="O7432" i="6"/>
  <c r="Q7431" i="6"/>
  <c r="O7431" i="6"/>
  <c r="Q7430" i="6"/>
  <c r="O7430" i="6"/>
  <c r="Q7429" i="6"/>
  <c r="O7429" i="6"/>
  <c r="Q7428" i="6"/>
  <c r="O7428" i="6"/>
  <c r="Q7427" i="6"/>
  <c r="O7427" i="6"/>
  <c r="Q7426" i="6"/>
  <c r="O7426" i="6"/>
  <c r="Q7425" i="6"/>
  <c r="O7425" i="6"/>
  <c r="Q7424" i="6"/>
  <c r="O7424" i="6"/>
  <c r="Q7423" i="6"/>
  <c r="O7423" i="6"/>
  <c r="Q7422" i="6"/>
  <c r="O7422" i="6"/>
  <c r="Q7421" i="6"/>
  <c r="O7421" i="6"/>
  <c r="Q7420" i="6"/>
  <c r="O7420" i="6"/>
  <c r="Q7419" i="6"/>
  <c r="O7419" i="6"/>
  <c r="Q7418" i="6"/>
  <c r="O7418" i="6"/>
  <c r="Q7417" i="6"/>
  <c r="O7417" i="6"/>
  <c r="Q7416" i="6"/>
  <c r="O7416" i="6"/>
  <c r="Q7415" i="6"/>
  <c r="O7415" i="6"/>
  <c r="Q7414" i="6"/>
  <c r="O7414" i="6"/>
  <c r="Q7413" i="6"/>
  <c r="O7413" i="6"/>
  <c r="Q7412" i="6"/>
  <c r="O7412" i="6"/>
  <c r="Q7411" i="6"/>
  <c r="O7411" i="6"/>
  <c r="Q7410" i="6"/>
  <c r="O7410" i="6"/>
  <c r="Q7409" i="6"/>
  <c r="O7409" i="6"/>
  <c r="Q7408" i="6"/>
  <c r="O7408" i="6"/>
  <c r="Q7407" i="6"/>
  <c r="O7407" i="6"/>
  <c r="Q7406" i="6"/>
  <c r="O7406" i="6"/>
  <c r="Q7405" i="6"/>
  <c r="O7405" i="6"/>
  <c r="Q7404" i="6"/>
  <c r="O7404" i="6"/>
  <c r="Q7403" i="6"/>
  <c r="O7403" i="6"/>
  <c r="Q7402" i="6"/>
  <c r="O7402" i="6"/>
  <c r="Q7401" i="6"/>
  <c r="O7401" i="6"/>
  <c r="Q7400" i="6"/>
  <c r="O7400" i="6"/>
  <c r="Q7399" i="6"/>
  <c r="O7399" i="6"/>
  <c r="Q7398" i="6"/>
  <c r="O7398" i="6"/>
  <c r="Q7397" i="6"/>
  <c r="O7397" i="6"/>
  <c r="Q7396" i="6"/>
  <c r="O7396" i="6"/>
  <c r="Q7395" i="6"/>
  <c r="O7395" i="6"/>
  <c r="Q7394" i="6"/>
  <c r="O7394" i="6"/>
  <c r="Q7393" i="6"/>
  <c r="O7393" i="6"/>
  <c r="Q7392" i="6"/>
  <c r="O7392" i="6"/>
  <c r="Q7391" i="6"/>
  <c r="O7391" i="6"/>
  <c r="Q7390" i="6"/>
  <c r="O7390" i="6"/>
  <c r="Q7389" i="6"/>
  <c r="O7389" i="6"/>
  <c r="Q7388" i="6"/>
  <c r="O7388" i="6"/>
  <c r="Q7387" i="6"/>
  <c r="O7387" i="6"/>
  <c r="Q7386" i="6"/>
  <c r="O7386" i="6"/>
  <c r="Q7385" i="6"/>
  <c r="O7385" i="6"/>
  <c r="Q7384" i="6"/>
  <c r="O7384" i="6"/>
  <c r="Q7383" i="6"/>
  <c r="O7383" i="6"/>
  <c r="Q7382" i="6"/>
  <c r="O7382" i="6"/>
  <c r="Q7381" i="6"/>
  <c r="O7381" i="6"/>
  <c r="Q7380" i="6"/>
  <c r="O7380" i="6"/>
  <c r="Q7379" i="6"/>
  <c r="O7379" i="6"/>
  <c r="Q7378" i="6"/>
  <c r="O7378" i="6"/>
  <c r="Q7377" i="6"/>
  <c r="O7377" i="6"/>
  <c r="Q7376" i="6"/>
  <c r="O7376" i="6"/>
  <c r="Q7375" i="6"/>
  <c r="O7375" i="6"/>
  <c r="Q7374" i="6"/>
  <c r="O7374" i="6"/>
  <c r="Q7373" i="6"/>
  <c r="O7373" i="6"/>
  <c r="Q7372" i="6"/>
  <c r="O7372" i="6"/>
  <c r="Q7371" i="6"/>
  <c r="O7371" i="6"/>
  <c r="Q7370" i="6"/>
  <c r="O7370" i="6"/>
  <c r="Q7369" i="6"/>
  <c r="O7369" i="6"/>
  <c r="Q7368" i="6"/>
  <c r="O7368" i="6"/>
  <c r="Q7367" i="6"/>
  <c r="O7367" i="6"/>
  <c r="Q7366" i="6"/>
  <c r="O7366" i="6"/>
  <c r="Q7365" i="6"/>
  <c r="O7365" i="6"/>
  <c r="Q7364" i="6"/>
  <c r="O7364" i="6"/>
  <c r="Q7363" i="6"/>
  <c r="O7363" i="6"/>
  <c r="Q7362" i="6"/>
  <c r="O7362" i="6"/>
  <c r="Q7361" i="6"/>
  <c r="O7361" i="6"/>
  <c r="Q7360" i="6"/>
  <c r="O7360" i="6"/>
  <c r="Q7359" i="6"/>
  <c r="O7359" i="6"/>
  <c r="R7359" i="6" s="1"/>
  <c r="Q7358" i="6"/>
  <c r="O7358" i="6"/>
  <c r="Q7357" i="6"/>
  <c r="O7357" i="6"/>
  <c r="Q7356" i="6"/>
  <c r="O7356" i="6"/>
  <c r="Q7355" i="6"/>
  <c r="O7355" i="6"/>
  <c r="Q7354" i="6"/>
  <c r="O7354" i="6"/>
  <c r="Q7353" i="6"/>
  <c r="O7353" i="6"/>
  <c r="Q7352" i="6"/>
  <c r="O7352" i="6"/>
  <c r="Q7351" i="6"/>
  <c r="O7351" i="6"/>
  <c r="Q7350" i="6"/>
  <c r="O7350" i="6"/>
  <c r="Q7349" i="6"/>
  <c r="O7349" i="6"/>
  <c r="Q7348" i="6"/>
  <c r="O7348" i="6"/>
  <c r="Q7347" i="6"/>
  <c r="O7347" i="6"/>
  <c r="Q7346" i="6"/>
  <c r="O7346" i="6"/>
  <c r="Q7345" i="6"/>
  <c r="O7345" i="6"/>
  <c r="Q7344" i="6"/>
  <c r="O7344" i="6"/>
  <c r="Q7343" i="6"/>
  <c r="O7343" i="6"/>
  <c r="Q7342" i="6"/>
  <c r="O7342" i="6"/>
  <c r="Q7341" i="6"/>
  <c r="O7341" i="6"/>
  <c r="Q7340" i="6"/>
  <c r="O7340" i="6"/>
  <c r="Q7339" i="6"/>
  <c r="O7339" i="6"/>
  <c r="Q7338" i="6"/>
  <c r="O7338" i="6"/>
  <c r="Q7337" i="6"/>
  <c r="O7337" i="6"/>
  <c r="Q7336" i="6"/>
  <c r="O7336" i="6"/>
  <c r="Q7335" i="6"/>
  <c r="O7335" i="6"/>
  <c r="R7335" i="6" s="1"/>
  <c r="Q7334" i="6"/>
  <c r="O7334" i="6"/>
  <c r="Q7333" i="6"/>
  <c r="O7333" i="6"/>
  <c r="Q7332" i="6"/>
  <c r="O7332" i="6"/>
  <c r="Q7331" i="6"/>
  <c r="O7331" i="6"/>
  <c r="Q7330" i="6"/>
  <c r="O7330" i="6"/>
  <c r="Q7329" i="6"/>
  <c r="O7329" i="6"/>
  <c r="R7329" i="6" s="1"/>
  <c r="Q7328" i="6"/>
  <c r="O7328" i="6"/>
  <c r="Q7327" i="6"/>
  <c r="O7327" i="6"/>
  <c r="Q7326" i="6"/>
  <c r="O7326" i="6"/>
  <c r="Q7325" i="6"/>
  <c r="O7325" i="6"/>
  <c r="Q7324" i="6"/>
  <c r="O7324" i="6"/>
  <c r="Q7323" i="6"/>
  <c r="O7323" i="6"/>
  <c r="Q7322" i="6"/>
  <c r="O7322" i="6"/>
  <c r="Q7321" i="6"/>
  <c r="O7321" i="6"/>
  <c r="Q7320" i="6"/>
  <c r="O7320" i="6"/>
  <c r="Q7319" i="6"/>
  <c r="O7319" i="6"/>
  <c r="Q7318" i="6"/>
  <c r="O7318" i="6"/>
  <c r="Q7317" i="6"/>
  <c r="O7317" i="6"/>
  <c r="Q7316" i="6"/>
  <c r="O7316" i="6"/>
  <c r="Q7315" i="6"/>
  <c r="O7315" i="6"/>
  <c r="Q7314" i="6"/>
  <c r="O7314" i="6"/>
  <c r="Q7313" i="6"/>
  <c r="O7313" i="6"/>
  <c r="R7313" i="6" s="1"/>
  <c r="Q7312" i="6"/>
  <c r="O7312" i="6"/>
  <c r="Q7311" i="6"/>
  <c r="O7311" i="6"/>
  <c r="Q7310" i="6"/>
  <c r="O7310" i="6"/>
  <c r="Q7309" i="6"/>
  <c r="O7309" i="6"/>
  <c r="Q7308" i="6"/>
  <c r="O7308" i="6"/>
  <c r="Q7307" i="6"/>
  <c r="O7307" i="6"/>
  <c r="Q7306" i="6"/>
  <c r="O7306" i="6"/>
  <c r="Q7305" i="6"/>
  <c r="O7305" i="6"/>
  <c r="Q7304" i="6"/>
  <c r="O7304" i="6"/>
  <c r="Q7303" i="6"/>
  <c r="O7303" i="6"/>
  <c r="Q7302" i="6"/>
  <c r="O7302" i="6"/>
  <c r="Q7301" i="6"/>
  <c r="O7301" i="6"/>
  <c r="Q7300" i="6"/>
  <c r="O7300" i="6"/>
  <c r="Q7299" i="6"/>
  <c r="O7299" i="6"/>
  <c r="Q7298" i="6"/>
  <c r="O7298" i="6"/>
  <c r="Q7297" i="6"/>
  <c r="O7297" i="6"/>
  <c r="Q7296" i="6"/>
  <c r="O7296" i="6"/>
  <c r="Q7295" i="6"/>
  <c r="O7295" i="6"/>
  <c r="R7295" i="6" s="1"/>
  <c r="Q7294" i="6"/>
  <c r="O7294" i="6"/>
  <c r="Q7293" i="6"/>
  <c r="O7293" i="6"/>
  <c r="Q7292" i="6"/>
  <c r="O7292" i="6"/>
  <c r="Q7291" i="6"/>
  <c r="O7291" i="6"/>
  <c r="Q7290" i="6"/>
  <c r="O7290" i="6"/>
  <c r="Q7289" i="6"/>
  <c r="O7289" i="6"/>
  <c r="Q7288" i="6"/>
  <c r="O7288" i="6"/>
  <c r="Q7287" i="6"/>
  <c r="O7287" i="6"/>
  <c r="R7287" i="6" s="1"/>
  <c r="Q7286" i="6"/>
  <c r="O7286" i="6"/>
  <c r="Q7285" i="6"/>
  <c r="O7285" i="6"/>
  <c r="Q7284" i="6"/>
  <c r="O7284" i="6"/>
  <c r="Q7283" i="6"/>
  <c r="O7283" i="6"/>
  <c r="Q7282" i="6"/>
  <c r="O7282" i="6"/>
  <c r="Q7281" i="6"/>
  <c r="O7281" i="6"/>
  <c r="R7281" i="6" s="1"/>
  <c r="Q7280" i="6"/>
  <c r="O7280" i="6"/>
  <c r="Q7279" i="6"/>
  <c r="O7279" i="6"/>
  <c r="Q7278" i="6"/>
  <c r="O7278" i="6"/>
  <c r="Q7277" i="6"/>
  <c r="O7277" i="6"/>
  <c r="Q7276" i="6"/>
  <c r="O7276" i="6"/>
  <c r="Q7275" i="6"/>
  <c r="O7275" i="6"/>
  <c r="Q7274" i="6"/>
  <c r="O7274" i="6"/>
  <c r="Q7273" i="6"/>
  <c r="O7273" i="6"/>
  <c r="Q7272" i="6"/>
  <c r="O7272" i="6"/>
  <c r="Q7271" i="6"/>
  <c r="O7271" i="6"/>
  <c r="R7271" i="6" s="1"/>
  <c r="Q7270" i="6"/>
  <c r="O7270" i="6"/>
  <c r="Q7269" i="6"/>
  <c r="O7269" i="6"/>
  <c r="Q7268" i="6"/>
  <c r="O7268" i="6"/>
  <c r="Q7267" i="6"/>
  <c r="O7267" i="6"/>
  <c r="Q7266" i="6"/>
  <c r="O7266" i="6"/>
  <c r="Q7265" i="6"/>
  <c r="O7265" i="6"/>
  <c r="Q7264" i="6"/>
  <c r="O7264" i="6"/>
  <c r="Q7263" i="6"/>
  <c r="O7263" i="6"/>
  <c r="Q7262" i="6"/>
  <c r="O7262" i="6"/>
  <c r="Q7261" i="6"/>
  <c r="O7261" i="6"/>
  <c r="Q7260" i="6"/>
  <c r="O7260" i="6"/>
  <c r="Q7259" i="6"/>
  <c r="O7259" i="6"/>
  <c r="Q7258" i="6"/>
  <c r="O7258" i="6"/>
  <c r="Q7257" i="6"/>
  <c r="O7257" i="6"/>
  <c r="Q7256" i="6"/>
  <c r="O7256" i="6"/>
  <c r="Q7255" i="6"/>
  <c r="O7255" i="6"/>
  <c r="Q7254" i="6"/>
  <c r="O7254" i="6"/>
  <c r="Q7253" i="6"/>
  <c r="O7253" i="6"/>
  <c r="Q7252" i="6"/>
  <c r="O7252" i="6"/>
  <c r="Q7251" i="6"/>
  <c r="O7251" i="6"/>
  <c r="Q7250" i="6"/>
  <c r="O7250" i="6"/>
  <c r="Q7249" i="6"/>
  <c r="O7249" i="6"/>
  <c r="Q7248" i="6"/>
  <c r="O7248" i="6"/>
  <c r="Q7247" i="6"/>
  <c r="O7247" i="6"/>
  <c r="Q7246" i="6"/>
  <c r="O7246" i="6"/>
  <c r="Q7245" i="6"/>
  <c r="O7245" i="6"/>
  <c r="Q7244" i="6"/>
  <c r="O7244" i="6"/>
  <c r="Q7243" i="6"/>
  <c r="O7243" i="6"/>
  <c r="Q7242" i="6"/>
  <c r="O7242" i="6"/>
  <c r="Q7241" i="6"/>
  <c r="O7241" i="6"/>
  <c r="Q7240" i="6"/>
  <c r="O7240" i="6"/>
  <c r="Q7239" i="6"/>
  <c r="O7239" i="6"/>
  <c r="R7239" i="6" s="1"/>
  <c r="Q7238" i="6"/>
  <c r="O7238" i="6"/>
  <c r="Q7237" i="6"/>
  <c r="O7237" i="6"/>
  <c r="Q7236" i="6"/>
  <c r="O7236" i="6"/>
  <c r="Q7235" i="6"/>
  <c r="O7235" i="6"/>
  <c r="Q7234" i="6"/>
  <c r="O7234" i="6"/>
  <c r="R7234" i="6" s="1"/>
  <c r="Q7233" i="6"/>
  <c r="O7233" i="6"/>
  <c r="Q7232" i="6"/>
  <c r="O7232" i="6"/>
  <c r="Q7231" i="6"/>
  <c r="O7231" i="6"/>
  <c r="Q7230" i="6"/>
  <c r="O7230" i="6"/>
  <c r="Q7229" i="6"/>
  <c r="O7229" i="6"/>
  <c r="Q7228" i="6"/>
  <c r="O7228" i="6"/>
  <c r="Q7227" i="6"/>
  <c r="O7227" i="6"/>
  <c r="Q7226" i="6"/>
  <c r="O7226" i="6"/>
  <c r="Q7225" i="6"/>
  <c r="O7225" i="6"/>
  <c r="Q7224" i="6"/>
  <c r="O7224" i="6"/>
  <c r="Q7223" i="6"/>
  <c r="O7223" i="6"/>
  <c r="Q7222" i="6"/>
  <c r="O7222" i="6"/>
  <c r="Q7221" i="6"/>
  <c r="O7221" i="6"/>
  <c r="Q7220" i="6"/>
  <c r="O7220" i="6"/>
  <c r="Q7219" i="6"/>
  <c r="O7219" i="6"/>
  <c r="Q7218" i="6"/>
  <c r="O7218" i="6"/>
  <c r="Q7217" i="6"/>
  <c r="O7217" i="6"/>
  <c r="Q7216" i="6"/>
  <c r="O7216" i="6"/>
  <c r="Q7215" i="6"/>
  <c r="O7215" i="6"/>
  <c r="Q7214" i="6"/>
  <c r="O7214" i="6"/>
  <c r="Q7213" i="6"/>
  <c r="O7213" i="6"/>
  <c r="Q7212" i="6"/>
  <c r="O7212" i="6"/>
  <c r="Q7211" i="6"/>
  <c r="O7211" i="6"/>
  <c r="Q7210" i="6"/>
  <c r="O7210" i="6"/>
  <c r="Q7209" i="6"/>
  <c r="O7209" i="6"/>
  <c r="Q7208" i="6"/>
  <c r="O7208" i="6"/>
  <c r="Q7207" i="6"/>
  <c r="O7207" i="6"/>
  <c r="Q7206" i="6"/>
  <c r="O7206" i="6"/>
  <c r="Q7205" i="6"/>
  <c r="O7205" i="6"/>
  <c r="Q7204" i="6"/>
  <c r="O7204" i="6"/>
  <c r="Q7203" i="6"/>
  <c r="O7203" i="6"/>
  <c r="Q7202" i="6"/>
  <c r="O7202" i="6"/>
  <c r="Q7201" i="6"/>
  <c r="O7201" i="6"/>
  <c r="Q7200" i="6"/>
  <c r="O7200" i="6"/>
  <c r="Q7199" i="6"/>
  <c r="O7199" i="6"/>
  <c r="Q7198" i="6"/>
  <c r="O7198" i="6"/>
  <c r="Q7197" i="6"/>
  <c r="O7197" i="6"/>
  <c r="Q7196" i="6"/>
  <c r="O7196" i="6"/>
  <c r="Q7195" i="6"/>
  <c r="O7195" i="6"/>
  <c r="Q7194" i="6"/>
  <c r="O7194" i="6"/>
  <c r="Q7193" i="6"/>
  <c r="O7193" i="6"/>
  <c r="Q7192" i="6"/>
  <c r="O7192" i="6"/>
  <c r="Q7191" i="6"/>
  <c r="O7191" i="6"/>
  <c r="Q7190" i="6"/>
  <c r="O7190" i="6"/>
  <c r="Q7189" i="6"/>
  <c r="O7189" i="6"/>
  <c r="Q7188" i="6"/>
  <c r="O7188" i="6"/>
  <c r="Q7187" i="6"/>
  <c r="O7187" i="6"/>
  <c r="Q7186" i="6"/>
  <c r="O7186" i="6"/>
  <c r="Q7185" i="6"/>
  <c r="O7185" i="6"/>
  <c r="Q7184" i="6"/>
  <c r="O7184" i="6"/>
  <c r="Q7183" i="6"/>
  <c r="O7183" i="6"/>
  <c r="Q7182" i="6"/>
  <c r="O7182" i="6"/>
  <c r="Q7181" i="6"/>
  <c r="O7181" i="6"/>
  <c r="Q7180" i="6"/>
  <c r="O7180" i="6"/>
  <c r="Q7179" i="6"/>
  <c r="O7179" i="6"/>
  <c r="Q7178" i="6"/>
  <c r="O7178" i="6"/>
  <c r="Q7177" i="6"/>
  <c r="O7177" i="6"/>
  <c r="Q7176" i="6"/>
  <c r="O7176" i="6"/>
  <c r="Q7175" i="6"/>
  <c r="O7175" i="6"/>
  <c r="Q7174" i="6"/>
  <c r="O7174" i="6"/>
  <c r="Q7173" i="6"/>
  <c r="O7173" i="6"/>
  <c r="Q7172" i="6"/>
  <c r="O7172" i="6"/>
  <c r="Q7171" i="6"/>
  <c r="O7171" i="6"/>
  <c r="Q7170" i="6"/>
  <c r="O7170" i="6"/>
  <c r="Q7169" i="6"/>
  <c r="O7169" i="6"/>
  <c r="Q7168" i="6"/>
  <c r="O7168" i="6"/>
  <c r="Q7167" i="6"/>
  <c r="O7167" i="6"/>
  <c r="Q7166" i="6"/>
  <c r="O7166" i="6"/>
  <c r="Q7165" i="6"/>
  <c r="O7165" i="6"/>
  <c r="Q7164" i="6"/>
  <c r="O7164" i="6"/>
  <c r="Q7163" i="6"/>
  <c r="O7163" i="6"/>
  <c r="Q7162" i="6"/>
  <c r="O7162" i="6"/>
  <c r="R7162" i="6" s="1"/>
  <c r="Q7161" i="6"/>
  <c r="O7161" i="6"/>
  <c r="Q7160" i="6"/>
  <c r="O7160" i="6"/>
  <c r="Q7159" i="6"/>
  <c r="O7159" i="6"/>
  <c r="Q7158" i="6"/>
  <c r="O7158" i="6"/>
  <c r="Q7157" i="6"/>
  <c r="O7157" i="6"/>
  <c r="Q7156" i="6"/>
  <c r="O7156" i="6"/>
  <c r="Q7155" i="6"/>
  <c r="O7155" i="6"/>
  <c r="Q7154" i="6"/>
  <c r="O7154" i="6"/>
  <c r="Q7153" i="6"/>
  <c r="O7153" i="6"/>
  <c r="Q7152" i="6"/>
  <c r="O7152" i="6"/>
  <c r="Q7151" i="6"/>
  <c r="O7151" i="6"/>
  <c r="Q7150" i="6"/>
  <c r="O7150" i="6"/>
  <c r="Q7149" i="6"/>
  <c r="O7149" i="6"/>
  <c r="Q7148" i="6"/>
  <c r="O7148" i="6"/>
  <c r="Q7147" i="6"/>
  <c r="O7147" i="6"/>
  <c r="Q7146" i="6"/>
  <c r="O7146" i="6"/>
  <c r="Q7145" i="6"/>
  <c r="O7145" i="6"/>
  <c r="Q7144" i="6"/>
  <c r="O7144" i="6"/>
  <c r="Q7143" i="6"/>
  <c r="O7143" i="6"/>
  <c r="Q7142" i="6"/>
  <c r="O7142" i="6"/>
  <c r="Q7141" i="6"/>
  <c r="O7141" i="6"/>
  <c r="Q7140" i="6"/>
  <c r="O7140" i="6"/>
  <c r="Q7139" i="6"/>
  <c r="O7139" i="6"/>
  <c r="Q7138" i="6"/>
  <c r="O7138" i="6"/>
  <c r="R7138" i="6" s="1"/>
  <c r="Q7137" i="6"/>
  <c r="O7137" i="6"/>
  <c r="Q7136" i="6"/>
  <c r="O7136" i="6"/>
  <c r="Q7135" i="6"/>
  <c r="O7135" i="6"/>
  <c r="Q7134" i="6"/>
  <c r="O7134" i="6"/>
  <c r="Q7133" i="6"/>
  <c r="O7133" i="6"/>
  <c r="Q7132" i="6"/>
  <c r="O7132" i="6"/>
  <c r="Q7131" i="6"/>
  <c r="O7131" i="6"/>
  <c r="Q7130" i="6"/>
  <c r="O7130" i="6"/>
  <c r="Q7129" i="6"/>
  <c r="O7129" i="6"/>
  <c r="Q7128" i="6"/>
  <c r="O7128" i="6"/>
  <c r="Q7127" i="6"/>
  <c r="O7127" i="6"/>
  <c r="Q7126" i="6"/>
  <c r="O7126" i="6"/>
  <c r="Q7125" i="6"/>
  <c r="O7125" i="6"/>
  <c r="Q7124" i="6"/>
  <c r="O7124" i="6"/>
  <c r="Q7123" i="6"/>
  <c r="O7123" i="6"/>
  <c r="Q7122" i="6"/>
  <c r="O7122" i="6"/>
  <c r="Q7121" i="6"/>
  <c r="O7121" i="6"/>
  <c r="Q7120" i="6"/>
  <c r="O7120" i="6"/>
  <c r="Q7119" i="6"/>
  <c r="O7119" i="6"/>
  <c r="Q7118" i="6"/>
  <c r="O7118" i="6"/>
  <c r="Q7117" i="6"/>
  <c r="O7117" i="6"/>
  <c r="Q7116" i="6"/>
  <c r="O7116" i="6"/>
  <c r="Q7115" i="6"/>
  <c r="O7115" i="6"/>
  <c r="Q7114" i="6"/>
  <c r="O7114" i="6"/>
  <c r="Q7113" i="6"/>
  <c r="O7113" i="6"/>
  <c r="Q7112" i="6"/>
  <c r="O7112" i="6"/>
  <c r="Q7111" i="6"/>
  <c r="O7111" i="6"/>
  <c r="Q7110" i="6"/>
  <c r="O7110" i="6"/>
  <c r="Q7109" i="6"/>
  <c r="O7109" i="6"/>
  <c r="Q7108" i="6"/>
  <c r="O7108" i="6"/>
  <c r="Q7107" i="6"/>
  <c r="O7107" i="6"/>
  <c r="Q7106" i="6"/>
  <c r="O7106" i="6"/>
  <c r="Q7105" i="6"/>
  <c r="O7105" i="6"/>
  <c r="Q7104" i="6"/>
  <c r="O7104" i="6"/>
  <c r="Q7103" i="6"/>
  <c r="O7103" i="6"/>
  <c r="Q7102" i="6"/>
  <c r="O7102" i="6"/>
  <c r="Q7101" i="6"/>
  <c r="O7101" i="6"/>
  <c r="Q7100" i="6"/>
  <c r="O7100" i="6"/>
  <c r="Q7099" i="6"/>
  <c r="O7099" i="6"/>
  <c r="Q7098" i="6"/>
  <c r="O7098" i="6"/>
  <c r="Q7097" i="6"/>
  <c r="O7097" i="6"/>
  <c r="Q7096" i="6"/>
  <c r="O7096" i="6"/>
  <c r="Q7095" i="6"/>
  <c r="O7095" i="6"/>
  <c r="Q7094" i="6"/>
  <c r="O7094" i="6"/>
  <c r="Q7093" i="6"/>
  <c r="O7093" i="6"/>
  <c r="Q7092" i="6"/>
  <c r="O7092" i="6"/>
  <c r="Q7091" i="6"/>
  <c r="O7091" i="6"/>
  <c r="Q7090" i="6"/>
  <c r="O7090" i="6"/>
  <c r="R7090" i="6" s="1"/>
  <c r="Q7089" i="6"/>
  <c r="O7089" i="6"/>
  <c r="Q7088" i="6"/>
  <c r="O7088" i="6"/>
  <c r="Q7087" i="6"/>
  <c r="O7087" i="6"/>
  <c r="Q7086" i="6"/>
  <c r="O7086" i="6"/>
  <c r="Q7085" i="6"/>
  <c r="O7085" i="6"/>
  <c r="Q7084" i="6"/>
  <c r="O7084" i="6"/>
  <c r="Q7083" i="6"/>
  <c r="O7083" i="6"/>
  <c r="Q7082" i="6"/>
  <c r="O7082" i="6"/>
  <c r="Q7081" i="6"/>
  <c r="O7081" i="6"/>
  <c r="Q7080" i="6"/>
  <c r="O7080" i="6"/>
  <c r="Q7079" i="6"/>
  <c r="O7079" i="6"/>
  <c r="R7079" i="6" s="1"/>
  <c r="Q7078" i="6"/>
  <c r="O7078" i="6"/>
  <c r="Q7077" i="6"/>
  <c r="O7077" i="6"/>
  <c r="Q7076" i="6"/>
  <c r="O7076" i="6"/>
  <c r="Q7075" i="6"/>
  <c r="O7075" i="6"/>
  <c r="Q7074" i="6"/>
  <c r="O7074" i="6"/>
  <c r="Q7073" i="6"/>
  <c r="O7073" i="6"/>
  <c r="Q7072" i="6"/>
  <c r="O7072" i="6"/>
  <c r="Q7071" i="6"/>
  <c r="O7071" i="6"/>
  <c r="Q7070" i="6"/>
  <c r="O7070" i="6"/>
  <c r="Q7069" i="6"/>
  <c r="O7069" i="6"/>
  <c r="Q7068" i="6"/>
  <c r="O7068" i="6"/>
  <c r="Q7067" i="6"/>
  <c r="O7067" i="6"/>
  <c r="Q7066" i="6"/>
  <c r="O7066" i="6"/>
  <c r="Q7065" i="6"/>
  <c r="O7065" i="6"/>
  <c r="Q7064" i="6"/>
  <c r="O7064" i="6"/>
  <c r="Q7063" i="6"/>
  <c r="O7063" i="6"/>
  <c r="Q7062" i="6"/>
  <c r="O7062" i="6"/>
  <c r="Q7061" i="6"/>
  <c r="O7061" i="6"/>
  <c r="Q7060" i="6"/>
  <c r="O7060" i="6"/>
  <c r="Q7059" i="6"/>
  <c r="O7059" i="6"/>
  <c r="Q7058" i="6"/>
  <c r="O7058" i="6"/>
  <c r="Q7057" i="6"/>
  <c r="O7057" i="6"/>
  <c r="Q7056" i="6"/>
  <c r="O7056" i="6"/>
  <c r="Q7055" i="6"/>
  <c r="O7055" i="6"/>
  <c r="R7055" i="6" s="1"/>
  <c r="Q7054" i="6"/>
  <c r="O7054" i="6"/>
  <c r="Q7053" i="6"/>
  <c r="O7053" i="6"/>
  <c r="Q7052" i="6"/>
  <c r="O7052" i="6"/>
  <c r="Q7051" i="6"/>
  <c r="O7051" i="6"/>
  <c r="Q7050" i="6"/>
  <c r="O7050" i="6"/>
  <c r="Q7049" i="6"/>
  <c r="O7049" i="6"/>
  <c r="Q7048" i="6"/>
  <c r="O7048" i="6"/>
  <c r="Q7047" i="6"/>
  <c r="O7047" i="6"/>
  <c r="Q7046" i="6"/>
  <c r="O7046" i="6"/>
  <c r="Q7045" i="6"/>
  <c r="O7045" i="6"/>
  <c r="Q7044" i="6"/>
  <c r="O7044" i="6"/>
  <c r="Q7043" i="6"/>
  <c r="O7043" i="6"/>
  <c r="Q7042" i="6"/>
  <c r="O7042" i="6"/>
  <c r="R7042" i="6" s="1"/>
  <c r="Q7041" i="6"/>
  <c r="O7041" i="6"/>
  <c r="Q7040" i="6"/>
  <c r="O7040" i="6"/>
  <c r="Q7039" i="6"/>
  <c r="O7039" i="6"/>
  <c r="Q7038" i="6"/>
  <c r="O7038" i="6"/>
  <c r="Q7037" i="6"/>
  <c r="O7037" i="6"/>
  <c r="Q7036" i="6"/>
  <c r="O7036" i="6"/>
  <c r="Q7035" i="6"/>
  <c r="O7035" i="6"/>
  <c r="Q7034" i="6"/>
  <c r="O7034" i="6"/>
  <c r="Q7033" i="6"/>
  <c r="O7033" i="6"/>
  <c r="Q7032" i="6"/>
  <c r="O7032" i="6"/>
  <c r="Q7031" i="6"/>
  <c r="O7031" i="6"/>
  <c r="Q7030" i="6"/>
  <c r="O7030" i="6"/>
  <c r="Q7029" i="6"/>
  <c r="O7029" i="6"/>
  <c r="Q7028" i="6"/>
  <c r="O7028" i="6"/>
  <c r="Q7027" i="6"/>
  <c r="O7027" i="6"/>
  <c r="Q7026" i="6"/>
  <c r="O7026" i="6"/>
  <c r="Q7025" i="6"/>
  <c r="O7025" i="6"/>
  <c r="Q7024" i="6"/>
  <c r="O7024" i="6"/>
  <c r="Q7023" i="6"/>
  <c r="O7023" i="6"/>
  <c r="R7023" i="6" s="1"/>
  <c r="Q7022" i="6"/>
  <c r="O7022" i="6"/>
  <c r="Q7021" i="6"/>
  <c r="O7021" i="6"/>
  <c r="Q7020" i="6"/>
  <c r="O7020" i="6"/>
  <c r="Q7019" i="6"/>
  <c r="O7019" i="6"/>
  <c r="Q7018" i="6"/>
  <c r="O7018" i="6"/>
  <c r="Q7017" i="6"/>
  <c r="O7017" i="6"/>
  <c r="Q7016" i="6"/>
  <c r="O7016" i="6"/>
  <c r="Q7015" i="6"/>
  <c r="O7015" i="6"/>
  <c r="Q7014" i="6"/>
  <c r="O7014" i="6"/>
  <c r="Q7013" i="6"/>
  <c r="O7013" i="6"/>
  <c r="Q7012" i="6"/>
  <c r="O7012" i="6"/>
  <c r="Q7011" i="6"/>
  <c r="O7011" i="6"/>
  <c r="Q7010" i="6"/>
  <c r="O7010" i="6"/>
  <c r="Q7009" i="6"/>
  <c r="O7009" i="6"/>
  <c r="Q7008" i="6"/>
  <c r="O7008" i="6"/>
  <c r="Q7007" i="6"/>
  <c r="O7007" i="6"/>
  <c r="Q7006" i="6"/>
  <c r="O7006" i="6"/>
  <c r="Q7005" i="6"/>
  <c r="O7005" i="6"/>
  <c r="Q7004" i="6"/>
  <c r="O7004" i="6"/>
  <c r="Q7003" i="6"/>
  <c r="O7003" i="6"/>
  <c r="Q7002" i="6"/>
  <c r="O7002" i="6"/>
  <c r="Q7001" i="6"/>
  <c r="O7001" i="6"/>
  <c r="Q7000" i="6"/>
  <c r="O7000" i="6"/>
  <c r="Q6999" i="6"/>
  <c r="O6999" i="6"/>
  <c r="Q6998" i="6"/>
  <c r="O6998" i="6"/>
  <c r="Q6997" i="6"/>
  <c r="O6997" i="6"/>
  <c r="Q6996" i="6"/>
  <c r="O6996" i="6"/>
  <c r="Q6995" i="6"/>
  <c r="O6995" i="6"/>
  <c r="Q6994" i="6"/>
  <c r="O6994" i="6"/>
  <c r="Q6993" i="6"/>
  <c r="O6993" i="6"/>
  <c r="Q6992" i="6"/>
  <c r="O6992" i="6"/>
  <c r="Q6991" i="6"/>
  <c r="O6991" i="6"/>
  <c r="Q6990" i="6"/>
  <c r="O6990" i="6"/>
  <c r="Q6989" i="6"/>
  <c r="O6989" i="6"/>
  <c r="R6989" i="6" s="1"/>
  <c r="Q6988" i="6"/>
  <c r="O6988" i="6"/>
  <c r="Q6987" i="6"/>
  <c r="O6987" i="6"/>
  <c r="Q6986" i="6"/>
  <c r="O6986" i="6"/>
  <c r="Q6985" i="6"/>
  <c r="O6985" i="6"/>
  <c r="Q6984" i="6"/>
  <c r="O6984" i="6"/>
  <c r="Q6983" i="6"/>
  <c r="O6983" i="6"/>
  <c r="Q6982" i="6"/>
  <c r="O6982" i="6"/>
  <c r="Q6981" i="6"/>
  <c r="O6981" i="6"/>
  <c r="Q6980" i="6"/>
  <c r="O6980" i="6"/>
  <c r="Q6979" i="6"/>
  <c r="O6979" i="6"/>
  <c r="Q6978" i="6"/>
  <c r="O6978" i="6"/>
  <c r="Q6977" i="6"/>
  <c r="O6977" i="6"/>
  <c r="Q6976" i="6"/>
  <c r="O6976" i="6"/>
  <c r="Q6975" i="6"/>
  <c r="O6975" i="6"/>
  <c r="Q6974" i="6"/>
  <c r="O6974" i="6"/>
  <c r="Q6973" i="6"/>
  <c r="O6973" i="6"/>
  <c r="Q6972" i="6"/>
  <c r="O6972" i="6"/>
  <c r="Q6971" i="6"/>
  <c r="O6971" i="6"/>
  <c r="Q6970" i="6"/>
  <c r="O6970" i="6"/>
  <c r="Q6969" i="6"/>
  <c r="O6969" i="6"/>
  <c r="Q6968" i="6"/>
  <c r="O6968" i="6"/>
  <c r="Q6967" i="6"/>
  <c r="O6967" i="6"/>
  <c r="Q6966" i="6"/>
  <c r="O6966" i="6"/>
  <c r="Q6965" i="6"/>
  <c r="O6965" i="6"/>
  <c r="Q6964" i="6"/>
  <c r="O6964" i="6"/>
  <c r="Q6963" i="6"/>
  <c r="O6963" i="6"/>
  <c r="Q6962" i="6"/>
  <c r="O6962" i="6"/>
  <c r="Q6961" i="6"/>
  <c r="O6961" i="6"/>
  <c r="Q6960" i="6"/>
  <c r="O6960" i="6"/>
  <c r="Q6959" i="6"/>
  <c r="O6959" i="6"/>
  <c r="Q6958" i="6"/>
  <c r="O6958" i="6"/>
  <c r="Q6957" i="6"/>
  <c r="O6957" i="6"/>
  <c r="Q6956" i="6"/>
  <c r="O6956" i="6"/>
  <c r="Q6955" i="6"/>
  <c r="O6955" i="6"/>
  <c r="Q6954" i="6"/>
  <c r="O6954" i="6"/>
  <c r="Q6953" i="6"/>
  <c r="O6953" i="6"/>
  <c r="Q6952" i="6"/>
  <c r="O6952" i="6"/>
  <c r="Q6951" i="6"/>
  <c r="O6951" i="6"/>
  <c r="Q6950" i="6"/>
  <c r="O6950" i="6"/>
  <c r="Q6949" i="6"/>
  <c r="O6949" i="6"/>
  <c r="Q6948" i="6"/>
  <c r="O6948" i="6"/>
  <c r="Q6947" i="6"/>
  <c r="O6947" i="6"/>
  <c r="Q6946" i="6"/>
  <c r="O6946" i="6"/>
  <c r="Q6945" i="6"/>
  <c r="O6945" i="6"/>
  <c r="Q6944" i="6"/>
  <c r="O6944" i="6"/>
  <c r="Q6943" i="6"/>
  <c r="O6943" i="6"/>
  <c r="Q6942" i="6"/>
  <c r="O6942" i="6"/>
  <c r="Q6941" i="6"/>
  <c r="O6941" i="6"/>
  <c r="Q6940" i="6"/>
  <c r="O6940" i="6"/>
  <c r="Q6939" i="6"/>
  <c r="O6939" i="6"/>
  <c r="Q6938" i="6"/>
  <c r="O6938" i="6"/>
  <c r="Q6937" i="6"/>
  <c r="O6937" i="6"/>
  <c r="Q6936" i="6"/>
  <c r="O6936" i="6"/>
  <c r="Q6935" i="6"/>
  <c r="O6935" i="6"/>
  <c r="Q6934" i="6"/>
  <c r="O6934" i="6"/>
  <c r="Q6933" i="6"/>
  <c r="O6933" i="6"/>
  <c r="Q6932" i="6"/>
  <c r="O6932" i="6"/>
  <c r="Q6931" i="6"/>
  <c r="O6931" i="6"/>
  <c r="Q6930" i="6"/>
  <c r="O6930" i="6"/>
  <c r="Q6929" i="6"/>
  <c r="O6929" i="6"/>
  <c r="Q6928" i="6"/>
  <c r="O6928" i="6"/>
  <c r="Q6927" i="6"/>
  <c r="O6927" i="6"/>
  <c r="Q6926" i="6"/>
  <c r="O6926" i="6"/>
  <c r="Q6925" i="6"/>
  <c r="O6925" i="6"/>
  <c r="Q6924" i="6"/>
  <c r="O6924" i="6"/>
  <c r="Q6923" i="6"/>
  <c r="O6923" i="6"/>
  <c r="Q6922" i="6"/>
  <c r="O6922" i="6"/>
  <c r="Q6921" i="6"/>
  <c r="O6921" i="6"/>
  <c r="Q6920" i="6"/>
  <c r="O6920" i="6"/>
  <c r="Q6919" i="6"/>
  <c r="O6919" i="6"/>
  <c r="Q6918" i="6"/>
  <c r="O6918" i="6"/>
  <c r="Q6917" i="6"/>
  <c r="O6917" i="6"/>
  <c r="Q6916" i="6"/>
  <c r="O6916" i="6"/>
  <c r="Q6915" i="6"/>
  <c r="O6915" i="6"/>
  <c r="Q6914" i="6"/>
  <c r="O6914" i="6"/>
  <c r="Q6913" i="6"/>
  <c r="O6913" i="6"/>
  <c r="Q6912" i="6"/>
  <c r="O6912" i="6"/>
  <c r="Q6911" i="6"/>
  <c r="O6911" i="6"/>
  <c r="Q6910" i="6"/>
  <c r="O6910" i="6"/>
  <c r="Q6909" i="6"/>
  <c r="O6909" i="6"/>
  <c r="Q6908" i="6"/>
  <c r="O6908" i="6"/>
  <c r="Q6907" i="6"/>
  <c r="O6907" i="6"/>
  <c r="Q6906" i="6"/>
  <c r="O6906" i="6"/>
  <c r="Q6905" i="6"/>
  <c r="O6905" i="6"/>
  <c r="Q6904" i="6"/>
  <c r="O6904" i="6"/>
  <c r="Q6903" i="6"/>
  <c r="O6903" i="6"/>
  <c r="Q6902" i="6"/>
  <c r="O6902" i="6"/>
  <c r="Q6901" i="6"/>
  <c r="O6901" i="6"/>
  <c r="Q6900" i="6"/>
  <c r="O6900" i="6"/>
  <c r="Q6899" i="6"/>
  <c r="O6899" i="6"/>
  <c r="Q6898" i="6"/>
  <c r="O6898" i="6"/>
  <c r="Q6897" i="6"/>
  <c r="O6897" i="6"/>
  <c r="Q6896" i="6"/>
  <c r="O6896" i="6"/>
  <c r="Q6895" i="6"/>
  <c r="O6895" i="6"/>
  <c r="Q6894" i="6"/>
  <c r="O6894" i="6"/>
  <c r="Q6893" i="6"/>
  <c r="O6893" i="6"/>
  <c r="Q6892" i="6"/>
  <c r="O6892" i="6"/>
  <c r="Q6891" i="6"/>
  <c r="O6891" i="6"/>
  <c r="Q6890" i="6"/>
  <c r="O6890" i="6"/>
  <c r="Q6889" i="6"/>
  <c r="O6889" i="6"/>
  <c r="Q6888" i="6"/>
  <c r="O6888" i="6"/>
  <c r="Q6887" i="6"/>
  <c r="O6887" i="6"/>
  <c r="Q6886" i="6"/>
  <c r="O6886" i="6"/>
  <c r="Q6885" i="6"/>
  <c r="O6885" i="6"/>
  <c r="Q6884" i="6"/>
  <c r="O6884" i="6"/>
  <c r="Q6883" i="6"/>
  <c r="O6883" i="6"/>
  <c r="Q6882" i="6"/>
  <c r="O6882" i="6"/>
  <c r="Q6881" i="6"/>
  <c r="O6881" i="6"/>
  <c r="Q6880" i="6"/>
  <c r="O6880" i="6"/>
  <c r="Q6879" i="6"/>
  <c r="O6879" i="6"/>
  <c r="Q6878" i="6"/>
  <c r="O6878" i="6"/>
  <c r="Q6877" i="6"/>
  <c r="O6877" i="6"/>
  <c r="Q6876" i="6"/>
  <c r="O6876" i="6"/>
  <c r="Q6875" i="6"/>
  <c r="O6875" i="6"/>
  <c r="Q6874" i="6"/>
  <c r="O6874" i="6"/>
  <c r="Q6873" i="6"/>
  <c r="O6873" i="6"/>
  <c r="Q6872" i="6"/>
  <c r="O6872" i="6"/>
  <c r="Q6871" i="6"/>
  <c r="O6871" i="6"/>
  <c r="Q6870" i="6"/>
  <c r="O6870" i="6"/>
  <c r="Q6869" i="6"/>
  <c r="O6869" i="6"/>
  <c r="Q6868" i="6"/>
  <c r="O6868" i="6"/>
  <c r="Q6867" i="6"/>
  <c r="O6867" i="6"/>
  <c r="Q6866" i="6"/>
  <c r="O6866" i="6"/>
  <c r="Q6865" i="6"/>
  <c r="O6865" i="6"/>
  <c r="Q6864" i="6"/>
  <c r="O6864" i="6"/>
  <c r="Q6863" i="6"/>
  <c r="O6863" i="6"/>
  <c r="Q6862" i="6"/>
  <c r="O6862" i="6"/>
  <c r="Q6861" i="6"/>
  <c r="O6861" i="6"/>
  <c r="Q6860" i="6"/>
  <c r="O6860" i="6"/>
  <c r="Q6859" i="6"/>
  <c r="O6859" i="6"/>
  <c r="Q6858" i="6"/>
  <c r="O6858" i="6"/>
  <c r="Q6857" i="6"/>
  <c r="O6857" i="6"/>
  <c r="Q6856" i="6"/>
  <c r="O6856" i="6"/>
  <c r="Q6855" i="6"/>
  <c r="O6855" i="6"/>
  <c r="Q6854" i="6"/>
  <c r="O6854" i="6"/>
  <c r="Q6853" i="6"/>
  <c r="O6853" i="6"/>
  <c r="Q6852" i="6"/>
  <c r="O6852" i="6"/>
  <c r="Q6851" i="6"/>
  <c r="O6851" i="6"/>
  <c r="Q6850" i="6"/>
  <c r="O6850" i="6"/>
  <c r="Q6849" i="6"/>
  <c r="O6849" i="6"/>
  <c r="Q6848" i="6"/>
  <c r="O6848" i="6"/>
  <c r="Q6847" i="6"/>
  <c r="O6847" i="6"/>
  <c r="Q6846" i="6"/>
  <c r="O6846" i="6"/>
  <c r="Q6845" i="6"/>
  <c r="O6845" i="6"/>
  <c r="Q6844" i="6"/>
  <c r="O6844" i="6"/>
  <c r="Q6843" i="6"/>
  <c r="O6843" i="6"/>
  <c r="Q6842" i="6"/>
  <c r="O6842" i="6"/>
  <c r="Q6841" i="6"/>
  <c r="O6841" i="6"/>
  <c r="Q6840" i="6"/>
  <c r="O6840" i="6"/>
  <c r="Q6839" i="6"/>
  <c r="O6839" i="6"/>
  <c r="Q6838" i="6"/>
  <c r="O6838" i="6"/>
  <c r="Q6837" i="6"/>
  <c r="O6837" i="6"/>
  <c r="Q6836" i="6"/>
  <c r="O6836" i="6"/>
  <c r="Q6835" i="6"/>
  <c r="O6835" i="6"/>
  <c r="Q6834" i="6"/>
  <c r="O6834" i="6"/>
  <c r="Q6833" i="6"/>
  <c r="O6833" i="6"/>
  <c r="Q6832" i="6"/>
  <c r="O6832" i="6"/>
  <c r="Q6831" i="6"/>
  <c r="O6831" i="6"/>
  <c r="Q6830" i="6"/>
  <c r="O6830" i="6"/>
  <c r="Q6829" i="6"/>
  <c r="O6829" i="6"/>
  <c r="Q6828" i="6"/>
  <c r="O6828" i="6"/>
  <c r="Q6827" i="6"/>
  <c r="O6827" i="6"/>
  <c r="Q6826" i="6"/>
  <c r="O6826" i="6"/>
  <c r="Q6825" i="6"/>
  <c r="O6825" i="6"/>
  <c r="Q6824" i="6"/>
  <c r="O6824" i="6"/>
  <c r="Q6823" i="6"/>
  <c r="O6823" i="6"/>
  <c r="Q6822" i="6"/>
  <c r="O6822" i="6"/>
  <c r="Q6821" i="6"/>
  <c r="O6821" i="6"/>
  <c r="Q6820" i="6"/>
  <c r="O6820" i="6"/>
  <c r="Q6819" i="6"/>
  <c r="O6819" i="6"/>
  <c r="Q6818" i="6"/>
  <c r="O6818" i="6"/>
  <c r="Q6817" i="6"/>
  <c r="O6817" i="6"/>
  <c r="Q6816" i="6"/>
  <c r="O6816" i="6"/>
  <c r="Q6815" i="6"/>
  <c r="O6815" i="6"/>
  <c r="Q6814" i="6"/>
  <c r="O6814" i="6"/>
  <c r="Q6813" i="6"/>
  <c r="O6813" i="6"/>
  <c r="Q6812" i="6"/>
  <c r="O6812" i="6"/>
  <c r="Q6811" i="6"/>
  <c r="O6811" i="6"/>
  <c r="Q6810" i="6"/>
  <c r="O6810" i="6"/>
  <c r="Q6809" i="6"/>
  <c r="O6809" i="6"/>
  <c r="Q6808" i="6"/>
  <c r="O6808" i="6"/>
  <c r="Q6807" i="6"/>
  <c r="O6807" i="6"/>
  <c r="Q6806" i="6"/>
  <c r="O6806" i="6"/>
  <c r="Q6805" i="6"/>
  <c r="O6805" i="6"/>
  <c r="Q6804" i="6"/>
  <c r="O6804" i="6"/>
  <c r="Q6803" i="6"/>
  <c r="O6803" i="6"/>
  <c r="Q6802" i="6"/>
  <c r="O6802" i="6"/>
  <c r="Q6801" i="6"/>
  <c r="O6801" i="6"/>
  <c r="Q6800" i="6"/>
  <c r="O6800" i="6"/>
  <c r="Q6799" i="6"/>
  <c r="O6799" i="6"/>
  <c r="Q6798" i="6"/>
  <c r="O6798" i="6"/>
  <c r="Q6797" i="6"/>
  <c r="O6797" i="6"/>
  <c r="Q6796" i="6"/>
  <c r="O6796" i="6"/>
  <c r="Q6795" i="6"/>
  <c r="O6795" i="6"/>
  <c r="Q6794" i="6"/>
  <c r="O6794" i="6"/>
  <c r="Q6793" i="6"/>
  <c r="O6793" i="6"/>
  <c r="Q6792" i="6"/>
  <c r="O6792" i="6"/>
  <c r="Q6791" i="6"/>
  <c r="O6791" i="6"/>
  <c r="Q6790" i="6"/>
  <c r="O6790" i="6"/>
  <c r="Q6789" i="6"/>
  <c r="O6789" i="6"/>
  <c r="Q6788" i="6"/>
  <c r="O6788" i="6"/>
  <c r="Q6787" i="6"/>
  <c r="O6787" i="6"/>
  <c r="Q6786" i="6"/>
  <c r="O6786" i="6"/>
  <c r="Q6785" i="6"/>
  <c r="O6785" i="6"/>
  <c r="Q6784" i="6"/>
  <c r="O6784" i="6"/>
  <c r="Q6783" i="6"/>
  <c r="O6783" i="6"/>
  <c r="Q6782" i="6"/>
  <c r="O6782" i="6"/>
  <c r="Q6781" i="6"/>
  <c r="O6781" i="6"/>
  <c r="Q6780" i="6"/>
  <c r="O6780" i="6"/>
  <c r="Q6779" i="6"/>
  <c r="O6779" i="6"/>
  <c r="Q6778" i="6"/>
  <c r="O6778" i="6"/>
  <c r="Q6777" i="6"/>
  <c r="O6777" i="6"/>
  <c r="Q6776" i="6"/>
  <c r="O6776" i="6"/>
  <c r="Q6775" i="6"/>
  <c r="O6775" i="6"/>
  <c r="Q6774" i="6"/>
  <c r="O6774" i="6"/>
  <c r="Q6773" i="6"/>
  <c r="O6773" i="6"/>
  <c r="Q6772" i="6"/>
  <c r="O6772" i="6"/>
  <c r="Q6771" i="6"/>
  <c r="O6771" i="6"/>
  <c r="Q6770" i="6"/>
  <c r="O6770" i="6"/>
  <c r="Q6769" i="6"/>
  <c r="O6769" i="6"/>
  <c r="Q6768" i="6"/>
  <c r="O6768" i="6"/>
  <c r="Q6767" i="6"/>
  <c r="O6767" i="6"/>
  <c r="Q6766" i="6"/>
  <c r="O6766" i="6"/>
  <c r="Q6765" i="6"/>
  <c r="O6765" i="6"/>
  <c r="Q6764" i="6"/>
  <c r="O6764" i="6"/>
  <c r="Q6763" i="6"/>
  <c r="O6763" i="6"/>
  <c r="Q6762" i="6"/>
  <c r="O6762" i="6"/>
  <c r="Q6761" i="6"/>
  <c r="O6761" i="6"/>
  <c r="Q6760" i="6"/>
  <c r="O6760" i="6"/>
  <c r="Q6759" i="6"/>
  <c r="O6759" i="6"/>
  <c r="Q6758" i="6"/>
  <c r="O6758" i="6"/>
  <c r="Q6757" i="6"/>
  <c r="O6757" i="6"/>
  <c r="Q6756" i="6"/>
  <c r="O6756" i="6"/>
  <c r="Q6755" i="6"/>
  <c r="O6755" i="6"/>
  <c r="R6755" i="6" s="1"/>
  <c r="Q6754" i="6"/>
  <c r="O6754" i="6"/>
  <c r="Q6753" i="6"/>
  <c r="O6753" i="6"/>
  <c r="Q6752" i="6"/>
  <c r="O6752" i="6"/>
  <c r="Q6751" i="6"/>
  <c r="O6751" i="6"/>
  <c r="Q6750" i="6"/>
  <c r="O6750" i="6"/>
  <c r="Q6749" i="6"/>
  <c r="O6749" i="6"/>
  <c r="Q6748" i="6"/>
  <c r="O6748" i="6"/>
  <c r="Q6747" i="6"/>
  <c r="O6747" i="6"/>
  <c r="Q6746" i="6"/>
  <c r="O6746" i="6"/>
  <c r="Q6745" i="6"/>
  <c r="O6745" i="6"/>
  <c r="Q6744" i="6"/>
  <c r="O6744" i="6"/>
  <c r="Q6743" i="6"/>
  <c r="O6743" i="6"/>
  <c r="Q6742" i="6"/>
  <c r="O6742" i="6"/>
  <c r="Q6741" i="6"/>
  <c r="O6741" i="6"/>
  <c r="Q6740" i="6"/>
  <c r="O6740" i="6"/>
  <c r="Q6739" i="6"/>
  <c r="O6739" i="6"/>
  <c r="Q6738" i="6"/>
  <c r="O6738" i="6"/>
  <c r="Q6737" i="6"/>
  <c r="O6737" i="6"/>
  <c r="Q6736" i="6"/>
  <c r="O6736" i="6"/>
  <c r="Q6735" i="6"/>
  <c r="O6735" i="6"/>
  <c r="Q6734" i="6"/>
  <c r="O6734" i="6"/>
  <c r="Q6733" i="6"/>
  <c r="O6733" i="6"/>
  <c r="Q6732" i="6"/>
  <c r="O6732" i="6"/>
  <c r="Q6731" i="6"/>
  <c r="O6731" i="6"/>
  <c r="Q6730" i="6"/>
  <c r="O6730" i="6"/>
  <c r="Q6729" i="6"/>
  <c r="O6729" i="6"/>
  <c r="Q6728" i="6"/>
  <c r="O6728" i="6"/>
  <c r="Q6727" i="6"/>
  <c r="O6727" i="6"/>
  <c r="Q6726" i="6"/>
  <c r="O6726" i="6"/>
  <c r="Q6725" i="6"/>
  <c r="O6725" i="6"/>
  <c r="Q6724" i="6"/>
  <c r="O6724" i="6"/>
  <c r="Q6723" i="6"/>
  <c r="O6723" i="6"/>
  <c r="Q6722" i="6"/>
  <c r="O6722" i="6"/>
  <c r="Q6721" i="6"/>
  <c r="O6721" i="6"/>
  <c r="Q6720" i="6"/>
  <c r="O6720" i="6"/>
  <c r="Q6719" i="6"/>
  <c r="O6719" i="6"/>
  <c r="Q6718" i="6"/>
  <c r="O6718" i="6"/>
  <c r="Q6717" i="6"/>
  <c r="O6717" i="6"/>
  <c r="Q6716" i="6"/>
  <c r="O6716" i="6"/>
  <c r="Q6715" i="6"/>
  <c r="O6715" i="6"/>
  <c r="Q6714" i="6"/>
  <c r="O6714" i="6"/>
  <c r="Q6713" i="6"/>
  <c r="O6713" i="6"/>
  <c r="Q6712" i="6"/>
  <c r="O6712" i="6"/>
  <c r="Q6711" i="6"/>
  <c r="O6711" i="6"/>
  <c r="Q6710" i="6"/>
  <c r="O6710" i="6"/>
  <c r="Q6709" i="6"/>
  <c r="O6709" i="6"/>
  <c r="Q6708" i="6"/>
  <c r="O6708" i="6"/>
  <c r="Q6707" i="6"/>
  <c r="O6707" i="6"/>
  <c r="Q6706" i="6"/>
  <c r="O6706" i="6"/>
  <c r="Q6705" i="6"/>
  <c r="O6705" i="6"/>
  <c r="Q6704" i="6"/>
  <c r="O6704" i="6"/>
  <c r="Q6703" i="6"/>
  <c r="O6703" i="6"/>
  <c r="Q6702" i="6"/>
  <c r="O6702" i="6"/>
  <c r="Q6701" i="6"/>
  <c r="O6701" i="6"/>
  <c r="Q6700" i="6"/>
  <c r="O6700" i="6"/>
  <c r="Q6699" i="6"/>
  <c r="O6699" i="6"/>
  <c r="Q6698" i="6"/>
  <c r="O6698" i="6"/>
  <c r="Q6697" i="6"/>
  <c r="O6697" i="6"/>
  <c r="Q6696" i="6"/>
  <c r="O6696" i="6"/>
  <c r="Q6695" i="6"/>
  <c r="O6695" i="6"/>
  <c r="Q6694" i="6"/>
  <c r="O6694" i="6"/>
  <c r="Q6693" i="6"/>
  <c r="O6693" i="6"/>
  <c r="Q6692" i="6"/>
  <c r="O6692" i="6"/>
  <c r="Q6691" i="6"/>
  <c r="O6691" i="6"/>
  <c r="Q6690" i="6"/>
  <c r="O6690" i="6"/>
  <c r="Q6689" i="6"/>
  <c r="O6689" i="6"/>
  <c r="Q6688" i="6"/>
  <c r="O6688" i="6"/>
  <c r="Q6687" i="6"/>
  <c r="O6687" i="6"/>
  <c r="Q6686" i="6"/>
  <c r="O6686" i="6"/>
  <c r="Q6685" i="6"/>
  <c r="O6685" i="6"/>
  <c r="Q6684" i="6"/>
  <c r="O6684" i="6"/>
  <c r="Q6683" i="6"/>
  <c r="O6683" i="6"/>
  <c r="Q6682" i="6"/>
  <c r="O6682" i="6"/>
  <c r="Q6681" i="6"/>
  <c r="O6681" i="6"/>
  <c r="Q6680" i="6"/>
  <c r="O6680" i="6"/>
  <c r="Q6679" i="6"/>
  <c r="O6679" i="6"/>
  <c r="Q6678" i="6"/>
  <c r="O6678" i="6"/>
  <c r="Q6677" i="6"/>
  <c r="O6677" i="6"/>
  <c r="R6677" i="6" s="1"/>
  <c r="Q6676" i="6"/>
  <c r="O6676" i="6"/>
  <c r="Q6675" i="6"/>
  <c r="O6675" i="6"/>
  <c r="Q6674" i="6"/>
  <c r="O6674" i="6"/>
  <c r="Q6673" i="6"/>
  <c r="O6673" i="6"/>
  <c r="Q6672" i="6"/>
  <c r="O6672" i="6"/>
  <c r="Q6671" i="6"/>
  <c r="O6671" i="6"/>
  <c r="Q6670" i="6"/>
  <c r="O6670" i="6"/>
  <c r="Q6669" i="6"/>
  <c r="O6669" i="6"/>
  <c r="Q6668" i="6"/>
  <c r="O6668" i="6"/>
  <c r="Q6667" i="6"/>
  <c r="O6667" i="6"/>
  <c r="Q6666" i="6"/>
  <c r="O6666" i="6"/>
  <c r="Q6665" i="6"/>
  <c r="O6665" i="6"/>
  <c r="Q6664" i="6"/>
  <c r="O6664" i="6"/>
  <c r="Q6663" i="6"/>
  <c r="O6663" i="6"/>
  <c r="Q6662" i="6"/>
  <c r="O6662" i="6"/>
  <c r="Q6661" i="6"/>
  <c r="O6661" i="6"/>
  <c r="Q6660" i="6"/>
  <c r="O6660" i="6"/>
  <c r="Q6659" i="6"/>
  <c r="O6659" i="6"/>
  <c r="Q6658" i="6"/>
  <c r="O6658" i="6"/>
  <c r="Q6657" i="6"/>
  <c r="O6657" i="6"/>
  <c r="Q6656" i="6"/>
  <c r="O6656" i="6"/>
  <c r="R6656" i="6" s="1"/>
  <c r="Q6655" i="6"/>
  <c r="O6655" i="6"/>
  <c r="Q6654" i="6"/>
  <c r="O6654" i="6"/>
  <c r="Q6653" i="6"/>
  <c r="O6653" i="6"/>
  <c r="R6653" i="6" s="1"/>
  <c r="Q6652" i="6"/>
  <c r="O6652" i="6"/>
  <c r="Q6651" i="6"/>
  <c r="O6651" i="6"/>
  <c r="Q6650" i="6"/>
  <c r="O6650" i="6"/>
  <c r="R6650" i="6" s="1"/>
  <c r="Q6649" i="6"/>
  <c r="O6649" i="6"/>
  <c r="Q6648" i="6"/>
  <c r="O6648" i="6"/>
  <c r="Q6647" i="6"/>
  <c r="O6647" i="6"/>
  <c r="Q6646" i="6"/>
  <c r="O6646" i="6"/>
  <c r="Q6645" i="6"/>
  <c r="O6645" i="6"/>
  <c r="Q6644" i="6"/>
  <c r="O6644" i="6"/>
  <c r="Q6643" i="6"/>
  <c r="O6643" i="6"/>
  <c r="Q6642" i="6"/>
  <c r="O6642" i="6"/>
  <c r="Q6641" i="6"/>
  <c r="O6641" i="6"/>
  <c r="R6641" i="6" s="1"/>
  <c r="Q6640" i="6"/>
  <c r="O6640" i="6"/>
  <c r="Q6639" i="6"/>
  <c r="O6639" i="6"/>
  <c r="Q6638" i="6"/>
  <c r="O6638" i="6"/>
  <c r="Q6637" i="6"/>
  <c r="O6637" i="6"/>
  <c r="Q6636" i="6"/>
  <c r="O6636" i="6"/>
  <c r="Q6635" i="6"/>
  <c r="O6635" i="6"/>
  <c r="Q6634" i="6"/>
  <c r="O6634" i="6"/>
  <c r="Q6633" i="6"/>
  <c r="O6633" i="6"/>
  <c r="R6633" i="6" s="1"/>
  <c r="Q6632" i="6"/>
  <c r="O6632" i="6"/>
  <c r="Q6631" i="6"/>
  <c r="O6631" i="6"/>
  <c r="Q6630" i="6"/>
  <c r="O6630" i="6"/>
  <c r="Q6629" i="6"/>
  <c r="O6629" i="6"/>
  <c r="R6629" i="6" s="1"/>
  <c r="Q6628" i="6"/>
  <c r="O6628" i="6"/>
  <c r="Q6627" i="6"/>
  <c r="O6627" i="6"/>
  <c r="Q6626" i="6"/>
  <c r="O6626" i="6"/>
  <c r="Q6625" i="6"/>
  <c r="O6625" i="6"/>
  <c r="Q6624" i="6"/>
  <c r="O6624" i="6"/>
  <c r="Q6623" i="6"/>
  <c r="O6623" i="6"/>
  <c r="Q6622" i="6"/>
  <c r="O6622" i="6"/>
  <c r="Q6621" i="6"/>
  <c r="O6621" i="6"/>
  <c r="R6621" i="6" s="1"/>
  <c r="Q6620" i="6"/>
  <c r="O6620" i="6"/>
  <c r="Q6619" i="6"/>
  <c r="O6619" i="6"/>
  <c r="Q6618" i="6"/>
  <c r="O6618" i="6"/>
  <c r="Q6617" i="6"/>
  <c r="O6617" i="6"/>
  <c r="Q6616" i="6"/>
  <c r="O6616" i="6"/>
  <c r="Q6615" i="6"/>
  <c r="O6615" i="6"/>
  <c r="Q6614" i="6"/>
  <c r="O6614" i="6"/>
  <c r="Q6613" i="6"/>
  <c r="O6613" i="6"/>
  <c r="Q6612" i="6"/>
  <c r="O6612" i="6"/>
  <c r="Q6611" i="6"/>
  <c r="O6611" i="6"/>
  <c r="Q6610" i="6"/>
  <c r="O6610" i="6"/>
  <c r="Q6609" i="6"/>
  <c r="O6609" i="6"/>
  <c r="Q6608" i="6"/>
  <c r="O6608" i="6"/>
  <c r="Q6607" i="6"/>
  <c r="O6607" i="6"/>
  <c r="Q6606" i="6"/>
  <c r="O6606" i="6"/>
  <c r="Q6605" i="6"/>
  <c r="O6605" i="6"/>
  <c r="Q6604" i="6"/>
  <c r="O6604" i="6"/>
  <c r="Q6603" i="6"/>
  <c r="O6603" i="6"/>
  <c r="Q6602" i="6"/>
  <c r="O6602" i="6"/>
  <c r="Q6601" i="6"/>
  <c r="O6601" i="6"/>
  <c r="Q6600" i="6"/>
  <c r="O6600" i="6"/>
  <c r="Q6599" i="6"/>
  <c r="O6599" i="6"/>
  <c r="Q6598" i="6"/>
  <c r="O6598" i="6"/>
  <c r="Q6597" i="6"/>
  <c r="O6597" i="6"/>
  <c r="Q6596" i="6"/>
  <c r="O6596" i="6"/>
  <c r="Q6595" i="6"/>
  <c r="O6595" i="6"/>
  <c r="Q6594" i="6"/>
  <c r="O6594" i="6"/>
  <c r="Q6593" i="6"/>
  <c r="O6593" i="6"/>
  <c r="Q6592" i="6"/>
  <c r="O6592" i="6"/>
  <c r="Q6591" i="6"/>
  <c r="O6591" i="6"/>
  <c r="Q6590" i="6"/>
  <c r="O6590" i="6"/>
  <c r="Q6589" i="6"/>
  <c r="O6589" i="6"/>
  <c r="Q6588" i="6"/>
  <c r="O6588" i="6"/>
  <c r="Q6587" i="6"/>
  <c r="O6587" i="6"/>
  <c r="Q6586" i="6"/>
  <c r="O6586" i="6"/>
  <c r="Q6585" i="6"/>
  <c r="O6585" i="6"/>
  <c r="Q6584" i="6"/>
  <c r="O6584" i="6"/>
  <c r="Q6583" i="6"/>
  <c r="O6583" i="6"/>
  <c r="Q6582" i="6"/>
  <c r="O6582" i="6"/>
  <c r="Q6581" i="6"/>
  <c r="O6581" i="6"/>
  <c r="Q6580" i="6"/>
  <c r="O6580" i="6"/>
  <c r="Q6579" i="6"/>
  <c r="O6579" i="6"/>
  <c r="Q6578" i="6"/>
  <c r="O6578" i="6"/>
  <c r="Q6577" i="6"/>
  <c r="O6577" i="6"/>
  <c r="Q6576" i="6"/>
  <c r="O6576" i="6"/>
  <c r="Q6575" i="6"/>
  <c r="O6575" i="6"/>
  <c r="Q6574" i="6"/>
  <c r="O6574" i="6"/>
  <c r="Q6573" i="6"/>
  <c r="O6573" i="6"/>
  <c r="Q6572" i="6"/>
  <c r="O6572" i="6"/>
  <c r="Q6571" i="6"/>
  <c r="O6571" i="6"/>
  <c r="Q6570" i="6"/>
  <c r="O6570" i="6"/>
  <c r="Q6569" i="6"/>
  <c r="O6569" i="6"/>
  <c r="Q6568" i="6"/>
  <c r="O6568" i="6"/>
  <c r="Q6567" i="6"/>
  <c r="O6567" i="6"/>
  <c r="Q6566" i="6"/>
  <c r="O6566" i="6"/>
  <c r="Q6565" i="6"/>
  <c r="O6565" i="6"/>
  <c r="Q6564" i="6"/>
  <c r="O6564" i="6"/>
  <c r="Q6563" i="6"/>
  <c r="O6563" i="6"/>
  <c r="Q6562" i="6"/>
  <c r="O6562" i="6"/>
  <c r="Q6561" i="6"/>
  <c r="O6561" i="6"/>
  <c r="Q6560" i="6"/>
  <c r="O6560" i="6"/>
  <c r="Q6559" i="6"/>
  <c r="O6559" i="6"/>
  <c r="Q6558" i="6"/>
  <c r="O6558" i="6"/>
  <c r="Q6557" i="6"/>
  <c r="O6557" i="6"/>
  <c r="Q6556" i="6"/>
  <c r="O6556" i="6"/>
  <c r="Q6555" i="6"/>
  <c r="O6555" i="6"/>
  <c r="Q6554" i="6"/>
  <c r="O6554" i="6"/>
  <c r="Q6553" i="6"/>
  <c r="O6553" i="6"/>
  <c r="Q6552" i="6"/>
  <c r="O6552" i="6"/>
  <c r="Q6551" i="6"/>
  <c r="O6551" i="6"/>
  <c r="Q6550" i="6"/>
  <c r="O6550" i="6"/>
  <c r="Q6549" i="6"/>
  <c r="O6549" i="6"/>
  <c r="Q6548" i="6"/>
  <c r="O6548" i="6"/>
  <c r="R6548" i="6" s="1"/>
  <c r="Q6547" i="6"/>
  <c r="O6547" i="6"/>
  <c r="Q6546" i="6"/>
  <c r="O6546" i="6"/>
  <c r="Q6545" i="6"/>
  <c r="O6545" i="6"/>
  <c r="Q6544" i="6"/>
  <c r="O6544" i="6"/>
  <c r="Q6543" i="6"/>
  <c r="O6543" i="6"/>
  <c r="Q6542" i="6"/>
  <c r="O6542" i="6"/>
  <c r="Q6541" i="6"/>
  <c r="O6541" i="6"/>
  <c r="Q6540" i="6"/>
  <c r="O6540" i="6"/>
  <c r="Q6539" i="6"/>
  <c r="O6539" i="6"/>
  <c r="Q6538" i="6"/>
  <c r="O6538" i="6"/>
  <c r="Q6537" i="6"/>
  <c r="O6537" i="6"/>
  <c r="Q6536" i="6"/>
  <c r="O6536" i="6"/>
  <c r="Q6535" i="6"/>
  <c r="O6535" i="6"/>
  <c r="Q6534" i="6"/>
  <c r="O6534" i="6"/>
  <c r="Q6533" i="6"/>
  <c r="O6533" i="6"/>
  <c r="Q6532" i="6"/>
  <c r="O6532" i="6"/>
  <c r="Q6531" i="6"/>
  <c r="O6531" i="6"/>
  <c r="Q6530" i="6"/>
  <c r="O6530" i="6"/>
  <c r="Q6529" i="6"/>
  <c r="O6529" i="6"/>
  <c r="Q6528" i="6"/>
  <c r="O6528" i="6"/>
  <c r="Q6527" i="6"/>
  <c r="O6527" i="6"/>
  <c r="Q6526" i="6"/>
  <c r="O6526" i="6"/>
  <c r="Q6525" i="6"/>
  <c r="O6525" i="6"/>
  <c r="Q6524" i="6"/>
  <c r="O6524" i="6"/>
  <c r="Q6523" i="6"/>
  <c r="O6523" i="6"/>
  <c r="Q6522" i="6"/>
  <c r="O6522" i="6"/>
  <c r="Q6521" i="6"/>
  <c r="O6521" i="6"/>
  <c r="Q6520" i="6"/>
  <c r="O6520" i="6"/>
  <c r="Q6519" i="6"/>
  <c r="O6519" i="6"/>
  <c r="Q6518" i="6"/>
  <c r="O6518" i="6"/>
  <c r="Q6517" i="6"/>
  <c r="O6517" i="6"/>
  <c r="Q6516" i="6"/>
  <c r="O6516" i="6"/>
  <c r="Q6515" i="6"/>
  <c r="O6515" i="6"/>
  <c r="Q6514" i="6"/>
  <c r="O6514" i="6"/>
  <c r="Q6513" i="6"/>
  <c r="O6513" i="6"/>
  <c r="Q6512" i="6"/>
  <c r="O6512" i="6"/>
  <c r="Q6511" i="6"/>
  <c r="O6511" i="6"/>
  <c r="Q6510" i="6"/>
  <c r="O6510" i="6"/>
  <c r="Q6509" i="6"/>
  <c r="O6509" i="6"/>
  <c r="Q6508" i="6"/>
  <c r="O6508" i="6"/>
  <c r="Q6507" i="6"/>
  <c r="O6507" i="6"/>
  <c r="Q6506" i="6"/>
  <c r="O6506" i="6"/>
  <c r="Q6505" i="6"/>
  <c r="O6505" i="6"/>
  <c r="Q6504" i="6"/>
  <c r="O6504" i="6"/>
  <c r="Q6503" i="6"/>
  <c r="O6503" i="6"/>
  <c r="Q6502" i="6"/>
  <c r="O6502" i="6"/>
  <c r="Q6501" i="6"/>
  <c r="O6501" i="6"/>
  <c r="Q6500" i="6"/>
  <c r="O6500" i="6"/>
  <c r="Q6499" i="6"/>
  <c r="O6499" i="6"/>
  <c r="Q6498" i="6"/>
  <c r="O6498" i="6"/>
  <c r="Q6497" i="6"/>
  <c r="O6497" i="6"/>
  <c r="Q6496" i="6"/>
  <c r="O6496" i="6"/>
  <c r="Q6495" i="6"/>
  <c r="O6495" i="6"/>
  <c r="Q6494" i="6"/>
  <c r="O6494" i="6"/>
  <c r="Q6493" i="6"/>
  <c r="O6493" i="6"/>
  <c r="Q6492" i="6"/>
  <c r="O6492" i="6"/>
  <c r="Q6491" i="6"/>
  <c r="O6491" i="6"/>
  <c r="Q6490" i="6"/>
  <c r="O6490" i="6"/>
  <c r="Q6489" i="6"/>
  <c r="O6489" i="6"/>
  <c r="Q6488" i="6"/>
  <c r="O6488" i="6"/>
  <c r="Q6487" i="6"/>
  <c r="O6487" i="6"/>
  <c r="Q6486" i="6"/>
  <c r="O6486" i="6"/>
  <c r="Q6485" i="6"/>
  <c r="O6485" i="6"/>
  <c r="Q6484" i="6"/>
  <c r="O6484" i="6"/>
  <c r="Q6483" i="6"/>
  <c r="O6483" i="6"/>
  <c r="Q6482" i="6"/>
  <c r="O6482" i="6"/>
  <c r="Q6481" i="6"/>
  <c r="O6481" i="6"/>
  <c r="Q6480" i="6"/>
  <c r="O6480" i="6"/>
  <c r="Q6479" i="6"/>
  <c r="O6479" i="6"/>
  <c r="Q6478" i="6"/>
  <c r="O6478" i="6"/>
  <c r="Q6477" i="6"/>
  <c r="O6477" i="6"/>
  <c r="R6477" i="6" s="1"/>
  <c r="Q6476" i="6"/>
  <c r="O6476" i="6"/>
  <c r="Q6475" i="6"/>
  <c r="O6475" i="6"/>
  <c r="Q6474" i="6"/>
  <c r="O6474" i="6"/>
  <c r="Q6473" i="6"/>
  <c r="O6473" i="6"/>
  <c r="Q6472" i="6"/>
  <c r="O6472" i="6"/>
  <c r="Q6471" i="6"/>
  <c r="O6471" i="6"/>
  <c r="R6471" i="6" s="1"/>
  <c r="Q6470" i="6"/>
  <c r="O6470" i="6"/>
  <c r="Q6469" i="6"/>
  <c r="O6469" i="6"/>
  <c r="Q6468" i="6"/>
  <c r="O6468" i="6"/>
  <c r="Q6467" i="6"/>
  <c r="O6467" i="6"/>
  <c r="Q6466" i="6"/>
  <c r="O6466" i="6"/>
  <c r="Q6465" i="6"/>
  <c r="O6465" i="6"/>
  <c r="Q6464" i="6"/>
  <c r="O6464" i="6"/>
  <c r="Q6463" i="6"/>
  <c r="O6463" i="6"/>
  <c r="Q6462" i="6"/>
  <c r="O6462" i="6"/>
  <c r="Q6461" i="6"/>
  <c r="O6461" i="6"/>
  <c r="Q6460" i="6"/>
  <c r="O6460" i="6"/>
  <c r="Q6459" i="6"/>
  <c r="O6459" i="6"/>
  <c r="Q6458" i="6"/>
  <c r="O6458" i="6"/>
  <c r="Q6457" i="6"/>
  <c r="O6457" i="6"/>
  <c r="Q6456" i="6"/>
  <c r="O6456" i="6"/>
  <c r="Q6455" i="6"/>
  <c r="O6455" i="6"/>
  <c r="Q6454" i="6"/>
  <c r="O6454" i="6"/>
  <c r="Q6453" i="6"/>
  <c r="O6453" i="6"/>
  <c r="Q6452" i="6"/>
  <c r="O6452" i="6"/>
  <c r="Q6451" i="6"/>
  <c r="O6451" i="6"/>
  <c r="Q6450" i="6"/>
  <c r="O6450" i="6"/>
  <c r="Q6449" i="6"/>
  <c r="O6449" i="6"/>
  <c r="Q6448" i="6"/>
  <c r="O6448" i="6"/>
  <c r="Q6447" i="6"/>
  <c r="O6447" i="6"/>
  <c r="Q6446" i="6"/>
  <c r="O6446" i="6"/>
  <c r="Q6445" i="6"/>
  <c r="O6445" i="6"/>
  <c r="Q6444" i="6"/>
  <c r="O6444" i="6"/>
  <c r="Q6443" i="6"/>
  <c r="O6443" i="6"/>
  <c r="Q6442" i="6"/>
  <c r="O6442" i="6"/>
  <c r="Q6441" i="6"/>
  <c r="O6441" i="6"/>
  <c r="Q6440" i="6"/>
  <c r="O6440" i="6"/>
  <c r="Q6439" i="6"/>
  <c r="O6439" i="6"/>
  <c r="Q6438" i="6"/>
  <c r="O6438" i="6"/>
  <c r="Q6437" i="6"/>
  <c r="O6437" i="6"/>
  <c r="R6437" i="6" s="1"/>
  <c r="Q6436" i="6"/>
  <c r="O6436" i="6"/>
  <c r="Q6435" i="6"/>
  <c r="O6435" i="6"/>
  <c r="Q6434" i="6"/>
  <c r="O6434" i="6"/>
  <c r="Q6433" i="6"/>
  <c r="O6433" i="6"/>
  <c r="Q6432" i="6"/>
  <c r="O6432" i="6"/>
  <c r="Q6431" i="6"/>
  <c r="O6431" i="6"/>
  <c r="Q6430" i="6"/>
  <c r="O6430" i="6"/>
  <c r="Q6429" i="6"/>
  <c r="O6429" i="6"/>
  <c r="Q6428" i="6"/>
  <c r="O6428" i="6"/>
  <c r="Q6427" i="6"/>
  <c r="O6427" i="6"/>
  <c r="Q6426" i="6"/>
  <c r="O6426" i="6"/>
  <c r="Q6425" i="6"/>
  <c r="O6425" i="6"/>
  <c r="Q6424" i="6"/>
  <c r="O6424" i="6"/>
  <c r="Q6423" i="6"/>
  <c r="O6423" i="6"/>
  <c r="Q6422" i="6"/>
  <c r="O6422" i="6"/>
  <c r="Q6421" i="6"/>
  <c r="O6421" i="6"/>
  <c r="Q6420" i="6"/>
  <c r="O6420" i="6"/>
  <c r="Q6419" i="6"/>
  <c r="O6419" i="6"/>
  <c r="Q6418" i="6"/>
  <c r="O6418" i="6"/>
  <c r="Q6417" i="6"/>
  <c r="O6417" i="6"/>
  <c r="Q6416" i="6"/>
  <c r="O6416" i="6"/>
  <c r="Q6415" i="6"/>
  <c r="O6415" i="6"/>
  <c r="Q6414" i="6"/>
  <c r="O6414" i="6"/>
  <c r="Q6413" i="6"/>
  <c r="O6413" i="6"/>
  <c r="Q6412" i="6"/>
  <c r="O6412" i="6"/>
  <c r="Q6411" i="6"/>
  <c r="O6411" i="6"/>
  <c r="Q6410" i="6"/>
  <c r="O6410" i="6"/>
  <c r="Q6409" i="6"/>
  <c r="O6409" i="6"/>
  <c r="Q6408" i="6"/>
  <c r="O6408" i="6"/>
  <c r="Q6407" i="6"/>
  <c r="O6407" i="6"/>
  <c r="Q6406" i="6"/>
  <c r="O6406" i="6"/>
  <c r="Q6405" i="6"/>
  <c r="O6405" i="6"/>
  <c r="Q6404" i="6"/>
  <c r="O6404" i="6"/>
  <c r="Q6403" i="6"/>
  <c r="O6403" i="6"/>
  <c r="Q6402" i="6"/>
  <c r="O6402" i="6"/>
  <c r="Q6401" i="6"/>
  <c r="O6401" i="6"/>
  <c r="R6401" i="6" s="1"/>
  <c r="Q6400" i="6"/>
  <c r="O6400" i="6"/>
  <c r="Q6399" i="6"/>
  <c r="O6399" i="6"/>
  <c r="Q6398" i="6"/>
  <c r="O6398" i="6"/>
  <c r="Q6397" i="6"/>
  <c r="O6397" i="6"/>
  <c r="Q6396" i="6"/>
  <c r="O6396" i="6"/>
  <c r="Q6395" i="6"/>
  <c r="O6395" i="6"/>
  <c r="Q6394" i="6"/>
  <c r="O6394" i="6"/>
  <c r="Q6393" i="6"/>
  <c r="O6393" i="6"/>
  <c r="R6393" i="6" s="1"/>
  <c r="Q6392" i="6"/>
  <c r="O6392" i="6"/>
  <c r="Q6391" i="6"/>
  <c r="O6391" i="6"/>
  <c r="Q6390" i="6"/>
  <c r="O6390" i="6"/>
  <c r="Q6389" i="6"/>
  <c r="O6389" i="6"/>
  <c r="Q6388" i="6"/>
  <c r="O6388" i="6"/>
  <c r="Q6387" i="6"/>
  <c r="O6387" i="6"/>
  <c r="Q6386" i="6"/>
  <c r="O6386" i="6"/>
  <c r="Q6385" i="6"/>
  <c r="O6385" i="6"/>
  <c r="Q6384" i="6"/>
  <c r="O6384" i="6"/>
  <c r="Q6383" i="6"/>
  <c r="O6383" i="6"/>
  <c r="Q6382" i="6"/>
  <c r="O6382" i="6"/>
  <c r="Q6381" i="6"/>
  <c r="O6381" i="6"/>
  <c r="R6381" i="6" s="1"/>
  <c r="Q6380" i="6"/>
  <c r="O6380" i="6"/>
  <c r="Q6379" i="6"/>
  <c r="O6379" i="6"/>
  <c r="Q6378" i="6"/>
  <c r="O6378" i="6"/>
  <c r="Q6377" i="6"/>
  <c r="O6377" i="6"/>
  <c r="R6377" i="6" s="1"/>
  <c r="Q6376" i="6"/>
  <c r="O6376" i="6"/>
  <c r="Q6375" i="6"/>
  <c r="O6375" i="6"/>
  <c r="Q6374" i="6"/>
  <c r="O6374" i="6"/>
  <c r="Q6373" i="6"/>
  <c r="O6373" i="6"/>
  <c r="Q6372" i="6"/>
  <c r="O6372" i="6"/>
  <c r="Q6371" i="6"/>
  <c r="O6371" i="6"/>
  <c r="Q6370" i="6"/>
  <c r="O6370" i="6"/>
  <c r="Q6369" i="6"/>
  <c r="O6369" i="6"/>
  <c r="Q6368" i="6"/>
  <c r="O6368" i="6"/>
  <c r="Q6367" i="6"/>
  <c r="O6367" i="6"/>
  <c r="Q6366" i="6"/>
  <c r="O6366" i="6"/>
  <c r="Q6365" i="6"/>
  <c r="O6365" i="6"/>
  <c r="Q6364" i="6"/>
  <c r="O6364" i="6"/>
  <c r="Q6363" i="6"/>
  <c r="O6363" i="6"/>
  <c r="Q6362" i="6"/>
  <c r="O6362" i="6"/>
  <c r="Q6361" i="6"/>
  <c r="O6361" i="6"/>
  <c r="Q6360" i="6"/>
  <c r="O6360" i="6"/>
  <c r="Q6359" i="6"/>
  <c r="O6359" i="6"/>
  <c r="Q6358" i="6"/>
  <c r="O6358" i="6"/>
  <c r="Q6357" i="6"/>
  <c r="O6357" i="6"/>
  <c r="R6357" i="6" s="1"/>
  <c r="Q6356" i="6"/>
  <c r="O6356" i="6"/>
  <c r="Q6355" i="6"/>
  <c r="O6355" i="6"/>
  <c r="Q6354" i="6"/>
  <c r="O6354" i="6"/>
  <c r="Q6353" i="6"/>
  <c r="O6353" i="6"/>
  <c r="R6353" i="6" s="1"/>
  <c r="Q6352" i="6"/>
  <c r="O6352" i="6"/>
  <c r="Q6351" i="6"/>
  <c r="O6351" i="6"/>
  <c r="Q6350" i="6"/>
  <c r="O6350" i="6"/>
  <c r="Q6349" i="6"/>
  <c r="O6349" i="6"/>
  <c r="Q6348" i="6"/>
  <c r="O6348" i="6"/>
  <c r="Q6347" i="6"/>
  <c r="O6347" i="6"/>
  <c r="Q6346" i="6"/>
  <c r="O6346" i="6"/>
  <c r="Q6345" i="6"/>
  <c r="O6345" i="6"/>
  <c r="Q6344" i="6"/>
  <c r="O6344" i="6"/>
  <c r="Q6343" i="6"/>
  <c r="O6343" i="6"/>
  <c r="Q6342" i="6"/>
  <c r="O6342" i="6"/>
  <c r="Q6341" i="6"/>
  <c r="O6341" i="6"/>
  <c r="Q6340" i="6"/>
  <c r="O6340" i="6"/>
  <c r="Q6339" i="6"/>
  <c r="O6339" i="6"/>
  <c r="Q6338" i="6"/>
  <c r="O6338" i="6"/>
  <c r="Q6337" i="6"/>
  <c r="O6337" i="6"/>
  <c r="Q6336" i="6"/>
  <c r="O6336" i="6"/>
  <c r="Q6335" i="6"/>
  <c r="O6335" i="6"/>
  <c r="Q6334" i="6"/>
  <c r="O6334" i="6"/>
  <c r="Q6333" i="6"/>
  <c r="O6333" i="6"/>
  <c r="Q6332" i="6"/>
  <c r="O6332" i="6"/>
  <c r="Q6331" i="6"/>
  <c r="O6331" i="6"/>
  <c r="Q6330" i="6"/>
  <c r="O6330" i="6"/>
  <c r="Q6329" i="6"/>
  <c r="O6329" i="6"/>
  <c r="Q6328" i="6"/>
  <c r="O6328" i="6"/>
  <c r="Q6327" i="6"/>
  <c r="O6327" i="6"/>
  <c r="Q6326" i="6"/>
  <c r="O6326" i="6"/>
  <c r="Q6325" i="6"/>
  <c r="O6325" i="6"/>
  <c r="Q6324" i="6"/>
  <c r="O6324" i="6"/>
  <c r="Q6323" i="6"/>
  <c r="O6323" i="6"/>
  <c r="Q6322" i="6"/>
  <c r="O6322" i="6"/>
  <c r="Q6321" i="6"/>
  <c r="O6321" i="6"/>
  <c r="Q6320" i="6"/>
  <c r="O6320" i="6"/>
  <c r="Q6319" i="6"/>
  <c r="O6319" i="6"/>
  <c r="Q6318" i="6"/>
  <c r="O6318" i="6"/>
  <c r="Q6317" i="6"/>
  <c r="O6317" i="6"/>
  <c r="Q6316" i="6"/>
  <c r="O6316" i="6"/>
  <c r="Q6315" i="6"/>
  <c r="O6315" i="6"/>
  <c r="Q6314" i="6"/>
  <c r="O6314" i="6"/>
  <c r="Q6313" i="6"/>
  <c r="O6313" i="6"/>
  <c r="Q6312" i="6"/>
  <c r="O6312" i="6"/>
  <c r="Q6311" i="6"/>
  <c r="O6311" i="6"/>
  <c r="Q6310" i="6"/>
  <c r="O6310" i="6"/>
  <c r="Q6309" i="6"/>
  <c r="O6309" i="6"/>
  <c r="Q6308" i="6"/>
  <c r="O6308" i="6"/>
  <c r="R6308" i="6" s="1"/>
  <c r="Q6307" i="6"/>
  <c r="O6307" i="6"/>
  <c r="Q6306" i="6"/>
  <c r="O6306" i="6"/>
  <c r="Q6305" i="6"/>
  <c r="O6305" i="6"/>
  <c r="Q6304" i="6"/>
  <c r="O6304" i="6"/>
  <c r="Q6303" i="6"/>
  <c r="O6303" i="6"/>
  <c r="Q6302" i="6"/>
  <c r="O6302" i="6"/>
  <c r="Q6301" i="6"/>
  <c r="O6301" i="6"/>
  <c r="Q6300" i="6"/>
  <c r="O6300" i="6"/>
  <c r="Q6299" i="6"/>
  <c r="O6299" i="6"/>
  <c r="Q6298" i="6"/>
  <c r="O6298" i="6"/>
  <c r="Q6297" i="6"/>
  <c r="O6297" i="6"/>
  <c r="Q6296" i="6"/>
  <c r="O6296" i="6"/>
  <c r="Q6295" i="6"/>
  <c r="O6295" i="6"/>
  <c r="Q6294" i="6"/>
  <c r="O6294" i="6"/>
  <c r="Q6293" i="6"/>
  <c r="O6293" i="6"/>
  <c r="Q6292" i="6"/>
  <c r="O6292" i="6"/>
  <c r="Q6291" i="6"/>
  <c r="O6291" i="6"/>
  <c r="Q6290" i="6"/>
  <c r="O6290" i="6"/>
  <c r="Q6289" i="6"/>
  <c r="O6289" i="6"/>
  <c r="Q6288" i="6"/>
  <c r="O6288" i="6"/>
  <c r="Q6287" i="6"/>
  <c r="O6287" i="6"/>
  <c r="Q6286" i="6"/>
  <c r="O6286" i="6"/>
  <c r="Q6285" i="6"/>
  <c r="O6285" i="6"/>
  <c r="R6285" i="6" s="1"/>
  <c r="Q6284" i="6"/>
  <c r="O6284" i="6"/>
  <c r="Q6283" i="6"/>
  <c r="O6283" i="6"/>
  <c r="Q6282" i="6"/>
  <c r="O6282" i="6"/>
  <c r="Q6281" i="6"/>
  <c r="O6281" i="6"/>
  <c r="Q6280" i="6"/>
  <c r="O6280" i="6"/>
  <c r="Q6279" i="6"/>
  <c r="O6279" i="6"/>
  <c r="Q6278" i="6"/>
  <c r="O6278" i="6"/>
  <c r="Q6277" i="6"/>
  <c r="O6277" i="6"/>
  <c r="Q6276" i="6"/>
  <c r="O6276" i="6"/>
  <c r="Q6275" i="6"/>
  <c r="O6275" i="6"/>
  <c r="Q6274" i="6"/>
  <c r="O6274" i="6"/>
  <c r="Q6273" i="6"/>
  <c r="O6273" i="6"/>
  <c r="Q6272" i="6"/>
  <c r="O6272" i="6"/>
  <c r="Q6271" i="6"/>
  <c r="O6271" i="6"/>
  <c r="Q6270" i="6"/>
  <c r="O6270" i="6"/>
  <c r="Q6269" i="6"/>
  <c r="O6269" i="6"/>
  <c r="Q6268" i="6"/>
  <c r="O6268" i="6"/>
  <c r="Q6267" i="6"/>
  <c r="O6267" i="6"/>
  <c r="Q6266" i="6"/>
  <c r="O6266" i="6"/>
  <c r="Q6265" i="6"/>
  <c r="O6265" i="6"/>
  <c r="Q6264" i="6"/>
  <c r="O6264" i="6"/>
  <c r="Q6263" i="6"/>
  <c r="O6263" i="6"/>
  <c r="Q6262" i="6"/>
  <c r="O6262" i="6"/>
  <c r="Q6261" i="6"/>
  <c r="O6261" i="6"/>
  <c r="Q6260" i="6"/>
  <c r="O6260" i="6"/>
  <c r="R6260" i="6" s="1"/>
  <c r="Q6259" i="6"/>
  <c r="O6259" i="6"/>
  <c r="Q6258" i="6"/>
  <c r="O6258" i="6"/>
  <c r="Q6257" i="6"/>
  <c r="O6257" i="6"/>
  <c r="Q6256" i="6"/>
  <c r="O6256" i="6"/>
  <c r="Q6255" i="6"/>
  <c r="O6255" i="6"/>
  <c r="Q6254" i="6"/>
  <c r="O6254" i="6"/>
  <c r="Q6253" i="6"/>
  <c r="O6253" i="6"/>
  <c r="Q6252" i="6"/>
  <c r="O6252" i="6"/>
  <c r="Q6251" i="6"/>
  <c r="O6251" i="6"/>
  <c r="Q6250" i="6"/>
  <c r="O6250" i="6"/>
  <c r="Q6249" i="6"/>
  <c r="O6249" i="6"/>
  <c r="Q6248" i="6"/>
  <c r="O6248" i="6"/>
  <c r="Q6247" i="6"/>
  <c r="O6247" i="6"/>
  <c r="Q6246" i="6"/>
  <c r="O6246" i="6"/>
  <c r="Q6245" i="6"/>
  <c r="O6245" i="6"/>
  <c r="Q6244" i="6"/>
  <c r="O6244" i="6"/>
  <c r="Q6243" i="6"/>
  <c r="O6243" i="6"/>
  <c r="Q6242" i="6"/>
  <c r="O6242" i="6"/>
  <c r="Q6241" i="6"/>
  <c r="O6241" i="6"/>
  <c r="Q6240" i="6"/>
  <c r="O6240" i="6"/>
  <c r="Q6239" i="6"/>
  <c r="O6239" i="6"/>
  <c r="Q6238" i="6"/>
  <c r="O6238" i="6"/>
  <c r="Q6237" i="6"/>
  <c r="O6237" i="6"/>
  <c r="Q6236" i="6"/>
  <c r="O6236" i="6"/>
  <c r="Q6235" i="6"/>
  <c r="O6235" i="6"/>
  <c r="Q6234" i="6"/>
  <c r="O6234" i="6"/>
  <c r="Q6233" i="6"/>
  <c r="O6233" i="6"/>
  <c r="Q6232" i="6"/>
  <c r="O6232" i="6"/>
  <c r="Q6231" i="6"/>
  <c r="O6231" i="6"/>
  <c r="Q6230" i="6"/>
  <c r="O6230" i="6"/>
  <c r="Q6229" i="6"/>
  <c r="O6229" i="6"/>
  <c r="Q6228" i="6"/>
  <c r="O6228" i="6"/>
  <c r="Q6227" i="6"/>
  <c r="O6227" i="6"/>
  <c r="Q6226" i="6"/>
  <c r="O6226" i="6"/>
  <c r="Q6225" i="6"/>
  <c r="O6225" i="6"/>
  <c r="Q6224" i="6"/>
  <c r="O6224" i="6"/>
  <c r="Q6223" i="6"/>
  <c r="O6223" i="6"/>
  <c r="Q6222" i="6"/>
  <c r="O6222" i="6"/>
  <c r="Q6221" i="6"/>
  <c r="O6221" i="6"/>
  <c r="R6221" i="6" s="1"/>
  <c r="Q6220" i="6"/>
  <c r="O6220" i="6"/>
  <c r="Q6219" i="6"/>
  <c r="O6219" i="6"/>
  <c r="Q6218" i="6"/>
  <c r="O6218" i="6"/>
  <c r="Q6217" i="6"/>
  <c r="O6217" i="6"/>
  <c r="Q6216" i="6"/>
  <c r="O6216" i="6"/>
  <c r="Q6215" i="6"/>
  <c r="O6215" i="6"/>
  <c r="Q6214" i="6"/>
  <c r="O6214" i="6"/>
  <c r="Q6213" i="6"/>
  <c r="O6213" i="6"/>
  <c r="Q6212" i="6"/>
  <c r="O6212" i="6"/>
  <c r="Q6211" i="6"/>
  <c r="O6211" i="6"/>
  <c r="Q6210" i="6"/>
  <c r="O6210" i="6"/>
  <c r="Q6209" i="6"/>
  <c r="O6209" i="6"/>
  <c r="Q6208" i="6"/>
  <c r="O6208" i="6"/>
  <c r="Q6207" i="6"/>
  <c r="O6207" i="6"/>
  <c r="Q6206" i="6"/>
  <c r="O6206" i="6"/>
  <c r="Q6205" i="6"/>
  <c r="O6205" i="6"/>
  <c r="Q6204" i="6"/>
  <c r="O6204" i="6"/>
  <c r="Q6203" i="6"/>
  <c r="O6203" i="6"/>
  <c r="Q6202" i="6"/>
  <c r="O6202" i="6"/>
  <c r="Q6201" i="6"/>
  <c r="O6201" i="6"/>
  <c r="R6201" i="6" s="1"/>
  <c r="Q6200" i="6"/>
  <c r="O6200" i="6"/>
  <c r="Q6199" i="6"/>
  <c r="O6199" i="6"/>
  <c r="Q6198" i="6"/>
  <c r="O6198" i="6"/>
  <c r="Q6197" i="6"/>
  <c r="O6197" i="6"/>
  <c r="Q6196" i="6"/>
  <c r="O6196" i="6"/>
  <c r="Q6195" i="6"/>
  <c r="O6195" i="6"/>
  <c r="Q6194" i="6"/>
  <c r="O6194" i="6"/>
  <c r="Q6193" i="6"/>
  <c r="O6193" i="6"/>
  <c r="Q6192" i="6"/>
  <c r="O6192" i="6"/>
  <c r="Q6191" i="6"/>
  <c r="O6191" i="6"/>
  <c r="Q6190" i="6"/>
  <c r="O6190" i="6"/>
  <c r="Q6189" i="6"/>
  <c r="O6189" i="6"/>
  <c r="Q6188" i="6"/>
  <c r="O6188" i="6"/>
  <c r="Q6187" i="6"/>
  <c r="O6187" i="6"/>
  <c r="Q6186" i="6"/>
  <c r="O6186" i="6"/>
  <c r="Q6185" i="6"/>
  <c r="O6185" i="6"/>
  <c r="Q6184" i="6"/>
  <c r="O6184" i="6"/>
  <c r="Q6183" i="6"/>
  <c r="O6183" i="6"/>
  <c r="Q6182" i="6"/>
  <c r="O6182" i="6"/>
  <c r="Q6181" i="6"/>
  <c r="O6181" i="6"/>
  <c r="Q6180" i="6"/>
  <c r="O6180" i="6"/>
  <c r="Q6179" i="6"/>
  <c r="O6179" i="6"/>
  <c r="Q6178" i="6"/>
  <c r="O6178" i="6"/>
  <c r="Q6177" i="6"/>
  <c r="O6177" i="6"/>
  <c r="Q6176" i="6"/>
  <c r="O6176" i="6"/>
  <c r="Q6175" i="6"/>
  <c r="O6175" i="6"/>
  <c r="Q6174" i="6"/>
  <c r="O6174" i="6"/>
  <c r="Q6173" i="6"/>
  <c r="O6173" i="6"/>
  <c r="Q6172" i="6"/>
  <c r="O6172" i="6"/>
  <c r="Q6171" i="6"/>
  <c r="O6171" i="6"/>
  <c r="Q6170" i="6"/>
  <c r="O6170" i="6"/>
  <c r="Q6169" i="6"/>
  <c r="O6169" i="6"/>
  <c r="Q6168" i="6"/>
  <c r="O6168" i="6"/>
  <c r="Q6167" i="6"/>
  <c r="O6167" i="6"/>
  <c r="Q6166" i="6"/>
  <c r="O6166" i="6"/>
  <c r="R6166" i="6" s="1"/>
  <c r="Q6165" i="6"/>
  <c r="O6165" i="6"/>
  <c r="Q6164" i="6"/>
  <c r="O6164" i="6"/>
  <c r="Q6163" i="6"/>
  <c r="O6163" i="6"/>
  <c r="Q6162" i="6"/>
  <c r="O6162" i="6"/>
  <c r="Q6161" i="6"/>
  <c r="O6161" i="6"/>
  <c r="Q6160" i="6"/>
  <c r="O6160" i="6"/>
  <c r="Q6159" i="6"/>
  <c r="O6159" i="6"/>
  <c r="Q6158" i="6"/>
  <c r="O6158" i="6"/>
  <c r="Q6157" i="6"/>
  <c r="O6157" i="6"/>
  <c r="Q6156" i="6"/>
  <c r="O6156" i="6"/>
  <c r="Q6155" i="6"/>
  <c r="O6155" i="6"/>
  <c r="Q6154" i="6"/>
  <c r="O6154" i="6"/>
  <c r="Q6153" i="6"/>
  <c r="O6153" i="6"/>
  <c r="Q6152" i="6"/>
  <c r="O6152" i="6"/>
  <c r="Q6151" i="6"/>
  <c r="O6151" i="6"/>
  <c r="Q6150" i="6"/>
  <c r="O6150" i="6"/>
  <c r="Q6149" i="6"/>
  <c r="O6149" i="6"/>
  <c r="Q6148" i="6"/>
  <c r="O6148" i="6"/>
  <c r="Q6147" i="6"/>
  <c r="O6147" i="6"/>
  <c r="Q6146" i="6"/>
  <c r="O6146" i="6"/>
  <c r="Q6145" i="6"/>
  <c r="O6145" i="6"/>
  <c r="Q6144" i="6"/>
  <c r="O6144" i="6"/>
  <c r="Q6143" i="6"/>
  <c r="O6143" i="6"/>
  <c r="Q6142" i="6"/>
  <c r="O6142" i="6"/>
  <c r="Q6141" i="6"/>
  <c r="O6141" i="6"/>
  <c r="Q6140" i="6"/>
  <c r="O6140" i="6"/>
  <c r="Q6139" i="6"/>
  <c r="O6139" i="6"/>
  <c r="Q6138" i="6"/>
  <c r="O6138" i="6"/>
  <c r="Q6137" i="6"/>
  <c r="O6137" i="6"/>
  <c r="R6137" i="6" s="1"/>
  <c r="Q6136" i="6"/>
  <c r="O6136" i="6"/>
  <c r="Q6135" i="6"/>
  <c r="O6135" i="6"/>
  <c r="Q6134" i="6"/>
  <c r="O6134" i="6"/>
  <c r="Q6133" i="6"/>
  <c r="O6133" i="6"/>
  <c r="Q6132" i="6"/>
  <c r="O6132" i="6"/>
  <c r="Q6131" i="6"/>
  <c r="O6131" i="6"/>
  <c r="Q6130" i="6"/>
  <c r="O6130" i="6"/>
  <c r="Q6129" i="6"/>
  <c r="O6129" i="6"/>
  <c r="Q6128" i="6"/>
  <c r="O6128" i="6"/>
  <c r="Q6127" i="6"/>
  <c r="O6127" i="6"/>
  <c r="Q6126" i="6"/>
  <c r="O6126" i="6"/>
  <c r="Q6125" i="6"/>
  <c r="O6125" i="6"/>
  <c r="Q6124" i="6"/>
  <c r="O6124" i="6"/>
  <c r="Q6123" i="6"/>
  <c r="O6123" i="6"/>
  <c r="Q6122" i="6"/>
  <c r="O6122" i="6"/>
  <c r="Q6121" i="6"/>
  <c r="O6121" i="6"/>
  <c r="Q6120" i="6"/>
  <c r="O6120" i="6"/>
  <c r="Q6119" i="6"/>
  <c r="O6119" i="6"/>
  <c r="Q6118" i="6"/>
  <c r="O6118" i="6"/>
  <c r="Q6117" i="6"/>
  <c r="O6117" i="6"/>
  <c r="Q6116" i="6"/>
  <c r="O6116" i="6"/>
  <c r="Q6115" i="6"/>
  <c r="O6115" i="6"/>
  <c r="Q6114" i="6"/>
  <c r="O6114" i="6"/>
  <c r="Q6113" i="6"/>
  <c r="O6113" i="6"/>
  <c r="Q6112" i="6"/>
  <c r="O6112" i="6"/>
  <c r="Q6111" i="6"/>
  <c r="O6111" i="6"/>
  <c r="Q6110" i="6"/>
  <c r="O6110" i="6"/>
  <c r="Q6109" i="6"/>
  <c r="O6109" i="6"/>
  <c r="Q6108" i="6"/>
  <c r="O6108" i="6"/>
  <c r="Q6107" i="6"/>
  <c r="O6107" i="6"/>
  <c r="R6107" i="6" s="1"/>
  <c r="Q6106" i="6"/>
  <c r="O6106" i="6"/>
  <c r="Q6105" i="6"/>
  <c r="O6105" i="6"/>
  <c r="Q6104" i="6"/>
  <c r="O6104" i="6"/>
  <c r="Q6103" i="6"/>
  <c r="O6103" i="6"/>
  <c r="Q6102" i="6"/>
  <c r="O6102" i="6"/>
  <c r="Q6101" i="6"/>
  <c r="O6101" i="6"/>
  <c r="R6101" i="6" s="1"/>
  <c r="Q6100" i="6"/>
  <c r="O6100" i="6"/>
  <c r="Q6099" i="6"/>
  <c r="O6099" i="6"/>
  <c r="Q6098" i="6"/>
  <c r="O6098" i="6"/>
  <c r="Q6097" i="6"/>
  <c r="O6097" i="6"/>
  <c r="Q6096" i="6"/>
  <c r="O6096" i="6"/>
  <c r="Q6095" i="6"/>
  <c r="O6095" i="6"/>
  <c r="Q6094" i="6"/>
  <c r="O6094" i="6"/>
  <c r="Q6093" i="6"/>
  <c r="O6093" i="6"/>
  <c r="Q6092" i="6"/>
  <c r="O6092" i="6"/>
  <c r="Q6091" i="6"/>
  <c r="O6091" i="6"/>
  <c r="Q6090" i="6"/>
  <c r="O6090" i="6"/>
  <c r="Q6089" i="6"/>
  <c r="O6089" i="6"/>
  <c r="R6089" i="6" s="1"/>
  <c r="Q6088" i="6"/>
  <c r="O6088" i="6"/>
  <c r="Q6087" i="6"/>
  <c r="O6087" i="6"/>
  <c r="Q6086" i="6"/>
  <c r="O6086" i="6"/>
  <c r="Q6085" i="6"/>
  <c r="O6085" i="6"/>
  <c r="Q6084" i="6"/>
  <c r="O6084" i="6"/>
  <c r="Q6083" i="6"/>
  <c r="O6083" i="6"/>
  <c r="Q6082" i="6"/>
  <c r="O6082" i="6"/>
  <c r="Q6081" i="6"/>
  <c r="O6081" i="6"/>
  <c r="Q6080" i="6"/>
  <c r="O6080" i="6"/>
  <c r="Q6079" i="6"/>
  <c r="O6079" i="6"/>
  <c r="Q6078" i="6"/>
  <c r="O6078" i="6"/>
  <c r="Q6077" i="6"/>
  <c r="O6077" i="6"/>
  <c r="Q6076" i="6"/>
  <c r="O6076" i="6"/>
  <c r="Q6075" i="6"/>
  <c r="O6075" i="6"/>
  <c r="Q6074" i="6"/>
  <c r="O6074" i="6"/>
  <c r="Q6073" i="6"/>
  <c r="O6073" i="6"/>
  <c r="Q6072" i="6"/>
  <c r="O6072" i="6"/>
  <c r="Q6071" i="6"/>
  <c r="O6071" i="6"/>
  <c r="Q6070" i="6"/>
  <c r="O6070" i="6"/>
  <c r="Q6069" i="6"/>
  <c r="O6069" i="6"/>
  <c r="Q6068" i="6"/>
  <c r="O6068" i="6"/>
  <c r="Q6067" i="6"/>
  <c r="O6067" i="6"/>
  <c r="Q6066" i="6"/>
  <c r="O6066" i="6"/>
  <c r="Q6065" i="6"/>
  <c r="O6065" i="6"/>
  <c r="R6065" i="6" s="1"/>
  <c r="Q6064" i="6"/>
  <c r="O6064" i="6"/>
  <c r="Q6063" i="6"/>
  <c r="O6063" i="6"/>
  <c r="Q6062" i="6"/>
  <c r="O6062" i="6"/>
  <c r="Q6061" i="6"/>
  <c r="O6061" i="6"/>
  <c r="Q6060" i="6"/>
  <c r="O6060" i="6"/>
  <c r="Q6059" i="6"/>
  <c r="O6059" i="6"/>
  <c r="Q6058" i="6"/>
  <c r="O6058" i="6"/>
  <c r="Q6057" i="6"/>
  <c r="O6057" i="6"/>
  <c r="Q6056" i="6"/>
  <c r="O6056" i="6"/>
  <c r="Q6055" i="6"/>
  <c r="O6055" i="6"/>
  <c r="Q6054" i="6"/>
  <c r="O6054" i="6"/>
  <c r="Q6053" i="6"/>
  <c r="O6053" i="6"/>
  <c r="R6053" i="6" s="1"/>
  <c r="Q6052" i="6"/>
  <c r="O6052" i="6"/>
  <c r="Q6051" i="6"/>
  <c r="O6051" i="6"/>
  <c r="Q6050" i="6"/>
  <c r="O6050" i="6"/>
  <c r="Q6049" i="6"/>
  <c r="O6049" i="6"/>
  <c r="Q6048" i="6"/>
  <c r="O6048" i="6"/>
  <c r="Q6047" i="6"/>
  <c r="O6047" i="6"/>
  <c r="Q6046" i="6"/>
  <c r="O6046" i="6"/>
  <c r="Q6045" i="6"/>
  <c r="O6045" i="6"/>
  <c r="R6045" i="6" s="1"/>
  <c r="Q6044" i="6"/>
  <c r="O6044" i="6"/>
  <c r="Q6043" i="6"/>
  <c r="O6043" i="6"/>
  <c r="Q6042" i="6"/>
  <c r="O6042" i="6"/>
  <c r="Q6041" i="6"/>
  <c r="O6041" i="6"/>
  <c r="Q6040" i="6"/>
  <c r="O6040" i="6"/>
  <c r="Q6039" i="6"/>
  <c r="O6039" i="6"/>
  <c r="Q6038" i="6"/>
  <c r="O6038" i="6"/>
  <c r="Q6037" i="6"/>
  <c r="O6037" i="6"/>
  <c r="Q6036" i="6"/>
  <c r="O6036" i="6"/>
  <c r="Q6035" i="6"/>
  <c r="O6035" i="6"/>
  <c r="Q6034" i="6"/>
  <c r="O6034" i="6"/>
  <c r="Q6033" i="6"/>
  <c r="O6033" i="6"/>
  <c r="Q6032" i="6"/>
  <c r="O6032" i="6"/>
  <c r="Q6031" i="6"/>
  <c r="O6031" i="6"/>
  <c r="Q6030" i="6"/>
  <c r="O6030" i="6"/>
  <c r="Q6029" i="6"/>
  <c r="O6029" i="6"/>
  <c r="Q6028" i="6"/>
  <c r="O6028" i="6"/>
  <c r="Q6027" i="6"/>
  <c r="O6027" i="6"/>
  <c r="Q6026" i="6"/>
  <c r="O6026" i="6"/>
  <c r="Q6025" i="6"/>
  <c r="O6025" i="6"/>
  <c r="Q6024" i="6"/>
  <c r="O6024" i="6"/>
  <c r="Q6023" i="6"/>
  <c r="O6023" i="6"/>
  <c r="Q6022" i="6"/>
  <c r="O6022" i="6"/>
  <c r="Q6021" i="6"/>
  <c r="O6021" i="6"/>
  <c r="Q6020" i="6"/>
  <c r="O6020" i="6"/>
  <c r="Q6019" i="6"/>
  <c r="O6019" i="6"/>
  <c r="Q6018" i="6"/>
  <c r="O6018" i="6"/>
  <c r="Q6017" i="6"/>
  <c r="O6017" i="6"/>
  <c r="Q6016" i="6"/>
  <c r="O6016" i="6"/>
  <c r="Q6015" i="6"/>
  <c r="O6015" i="6"/>
  <c r="Q6014" i="6"/>
  <c r="O6014" i="6"/>
  <c r="R6014" i="6" s="1"/>
  <c r="Q6013" i="6"/>
  <c r="O6013" i="6"/>
  <c r="Q6012" i="6"/>
  <c r="O6012" i="6"/>
  <c r="Q6011" i="6"/>
  <c r="O6011" i="6"/>
  <c r="Q6010" i="6"/>
  <c r="O6010" i="6"/>
  <c r="Q6009" i="6"/>
  <c r="O6009" i="6"/>
  <c r="Q6008" i="6"/>
  <c r="O6008" i="6"/>
  <c r="Q6007" i="6"/>
  <c r="O6007" i="6"/>
  <c r="Q6006" i="6"/>
  <c r="O6006" i="6"/>
  <c r="Q6005" i="6"/>
  <c r="O6005" i="6"/>
  <c r="Q6004" i="6"/>
  <c r="O6004" i="6"/>
  <c r="Q6003" i="6"/>
  <c r="O6003" i="6"/>
  <c r="Q6002" i="6"/>
  <c r="O6002" i="6"/>
  <c r="Q6001" i="6"/>
  <c r="O6001" i="6"/>
  <c r="Q6000" i="6"/>
  <c r="O6000" i="6"/>
  <c r="Q5999" i="6"/>
  <c r="O5999" i="6"/>
  <c r="Q5998" i="6"/>
  <c r="O5998" i="6"/>
  <c r="Q5997" i="6"/>
  <c r="O5997" i="6"/>
  <c r="Q5996" i="6"/>
  <c r="O5996" i="6"/>
  <c r="Q5995" i="6"/>
  <c r="O5995" i="6"/>
  <c r="Q5994" i="6"/>
  <c r="O5994" i="6"/>
  <c r="Q5993" i="6"/>
  <c r="O5993" i="6"/>
  <c r="Q5992" i="6"/>
  <c r="O5992" i="6"/>
  <c r="Q5991" i="6"/>
  <c r="O5991" i="6"/>
  <c r="Q5990" i="6"/>
  <c r="O5990" i="6"/>
  <c r="Q5989" i="6"/>
  <c r="O5989" i="6"/>
  <c r="Q5988" i="6"/>
  <c r="O5988" i="6"/>
  <c r="Q5987" i="6"/>
  <c r="O5987" i="6"/>
  <c r="Q5986" i="6"/>
  <c r="O5986" i="6"/>
  <c r="Q5985" i="6"/>
  <c r="O5985" i="6"/>
  <c r="Q5984" i="6"/>
  <c r="O5984" i="6"/>
  <c r="Q5983" i="6"/>
  <c r="O5983" i="6"/>
  <c r="Q5982" i="6"/>
  <c r="O5982" i="6"/>
  <c r="Q5981" i="6"/>
  <c r="O5981" i="6"/>
  <c r="Q5980" i="6"/>
  <c r="O5980" i="6"/>
  <c r="Q5979" i="6"/>
  <c r="O5979" i="6"/>
  <c r="Q5978" i="6"/>
  <c r="O5978" i="6"/>
  <c r="Q5977" i="6"/>
  <c r="O5977" i="6"/>
  <c r="Q5976" i="6"/>
  <c r="O5976" i="6"/>
  <c r="Q5975" i="6"/>
  <c r="O5975" i="6"/>
  <c r="Q5974" i="6"/>
  <c r="O5974" i="6"/>
  <c r="Q5973" i="6"/>
  <c r="O5973" i="6"/>
  <c r="Q5972" i="6"/>
  <c r="O5972" i="6"/>
  <c r="R5972" i="6" s="1"/>
  <c r="Q5971" i="6"/>
  <c r="O5971" i="6"/>
  <c r="Q5970" i="6"/>
  <c r="O5970" i="6"/>
  <c r="Q5969" i="6"/>
  <c r="O5969" i="6"/>
  <c r="Q5968" i="6"/>
  <c r="O5968" i="6"/>
  <c r="Q5967" i="6"/>
  <c r="O5967" i="6"/>
  <c r="Q5966" i="6"/>
  <c r="O5966" i="6"/>
  <c r="Q5965" i="6"/>
  <c r="O5965" i="6"/>
  <c r="Q5964" i="6"/>
  <c r="O5964" i="6"/>
  <c r="Q5963" i="6"/>
  <c r="O5963" i="6"/>
  <c r="Q5962" i="6"/>
  <c r="O5962" i="6"/>
  <c r="Q5961" i="6"/>
  <c r="O5961" i="6"/>
  <c r="Q5960" i="6"/>
  <c r="O5960" i="6"/>
  <c r="Q5959" i="6"/>
  <c r="O5959" i="6"/>
  <c r="Q5958" i="6"/>
  <c r="O5958" i="6"/>
  <c r="Q5957" i="6"/>
  <c r="O5957" i="6"/>
  <c r="Q5956" i="6"/>
  <c r="O5956" i="6"/>
  <c r="Q5955" i="6"/>
  <c r="O5955" i="6"/>
  <c r="Q5954" i="6"/>
  <c r="O5954" i="6"/>
  <c r="Q5953" i="6"/>
  <c r="O5953" i="6"/>
  <c r="Q5952" i="6"/>
  <c r="O5952" i="6"/>
  <c r="Q5951" i="6"/>
  <c r="O5951" i="6"/>
  <c r="Q5950" i="6"/>
  <c r="O5950" i="6"/>
  <c r="Q5949" i="6"/>
  <c r="O5949" i="6"/>
  <c r="Q5948" i="6"/>
  <c r="O5948" i="6"/>
  <c r="Q5947" i="6"/>
  <c r="O5947" i="6"/>
  <c r="Q5946" i="6"/>
  <c r="O5946" i="6"/>
  <c r="Q5945" i="6"/>
  <c r="O5945" i="6"/>
  <c r="Q5944" i="6"/>
  <c r="O5944" i="6"/>
  <c r="Q5943" i="6"/>
  <c r="O5943" i="6"/>
  <c r="Q5942" i="6"/>
  <c r="O5942" i="6"/>
  <c r="Q5941" i="6"/>
  <c r="O5941" i="6"/>
  <c r="Q5940" i="6"/>
  <c r="O5940" i="6"/>
  <c r="Q5939" i="6"/>
  <c r="O5939" i="6"/>
  <c r="Q5938" i="6"/>
  <c r="O5938" i="6"/>
  <c r="Q5937" i="6"/>
  <c r="O5937" i="6"/>
  <c r="Q5936" i="6"/>
  <c r="O5936" i="6"/>
  <c r="Q5935" i="6"/>
  <c r="O5935" i="6"/>
  <c r="Q5934" i="6"/>
  <c r="O5934" i="6"/>
  <c r="Q5933" i="6"/>
  <c r="O5933" i="6"/>
  <c r="Q5932" i="6"/>
  <c r="O5932" i="6"/>
  <c r="Q5931" i="6"/>
  <c r="O5931" i="6"/>
  <c r="Q5930" i="6"/>
  <c r="O5930" i="6"/>
  <c r="Q5929" i="6"/>
  <c r="O5929" i="6"/>
  <c r="Q5928" i="6"/>
  <c r="O5928" i="6"/>
  <c r="Q5927" i="6"/>
  <c r="O5927" i="6"/>
  <c r="Q5926" i="6"/>
  <c r="O5926" i="6"/>
  <c r="Q5925" i="6"/>
  <c r="O5925" i="6"/>
  <c r="Q5924" i="6"/>
  <c r="O5924" i="6"/>
  <c r="Q5923" i="6"/>
  <c r="O5923" i="6"/>
  <c r="Q5922" i="6"/>
  <c r="O5922" i="6"/>
  <c r="Q5921" i="6"/>
  <c r="O5921" i="6"/>
  <c r="Q5920" i="6"/>
  <c r="O5920" i="6"/>
  <c r="Q5919" i="6"/>
  <c r="O5919" i="6"/>
  <c r="Q5918" i="6"/>
  <c r="O5918" i="6"/>
  <c r="Q5917" i="6"/>
  <c r="O5917" i="6"/>
  <c r="Q5916" i="6"/>
  <c r="O5916" i="6"/>
  <c r="Q5915" i="6"/>
  <c r="O5915" i="6"/>
  <c r="Q5914" i="6"/>
  <c r="O5914" i="6"/>
  <c r="Q5913" i="6"/>
  <c r="O5913" i="6"/>
  <c r="Q5912" i="6"/>
  <c r="O5912" i="6"/>
  <c r="Q5911" i="6"/>
  <c r="O5911" i="6"/>
  <c r="Q5910" i="6"/>
  <c r="O5910" i="6"/>
  <c r="Q5909" i="6"/>
  <c r="O5909" i="6"/>
  <c r="Q5908" i="6"/>
  <c r="O5908" i="6"/>
  <c r="Q5907" i="6"/>
  <c r="O5907" i="6"/>
  <c r="Q5906" i="6"/>
  <c r="O5906" i="6"/>
  <c r="Q5905" i="6"/>
  <c r="O5905" i="6"/>
  <c r="Q5904" i="6"/>
  <c r="O5904" i="6"/>
  <c r="Q5903" i="6"/>
  <c r="O5903" i="6"/>
  <c r="Q5902" i="6"/>
  <c r="O5902" i="6"/>
  <c r="Q5901" i="6"/>
  <c r="O5901" i="6"/>
  <c r="Q5900" i="6"/>
  <c r="O5900" i="6"/>
  <c r="Q5899" i="6"/>
  <c r="O5899" i="6"/>
  <c r="Q5898" i="6"/>
  <c r="O5898" i="6"/>
  <c r="Q5897" i="6"/>
  <c r="O5897" i="6"/>
  <c r="Q5896" i="6"/>
  <c r="O5896" i="6"/>
  <c r="Q5895" i="6"/>
  <c r="O5895" i="6"/>
  <c r="Q5894" i="6"/>
  <c r="O5894" i="6"/>
  <c r="Q5893" i="6"/>
  <c r="O5893" i="6"/>
  <c r="Q5892" i="6"/>
  <c r="O5892" i="6"/>
  <c r="Q5891" i="6"/>
  <c r="O5891" i="6"/>
  <c r="Q5890" i="6"/>
  <c r="O5890" i="6"/>
  <c r="Q5889" i="6"/>
  <c r="O5889" i="6"/>
  <c r="Q5888" i="6"/>
  <c r="O5888" i="6"/>
  <c r="Q5887" i="6"/>
  <c r="O5887" i="6"/>
  <c r="Q5886" i="6"/>
  <c r="O5886" i="6"/>
  <c r="Q5885" i="6"/>
  <c r="O5885" i="6"/>
  <c r="Q5884" i="6"/>
  <c r="O5884" i="6"/>
  <c r="Q5883" i="6"/>
  <c r="O5883" i="6"/>
  <c r="Q5882" i="6"/>
  <c r="O5882" i="6"/>
  <c r="Q5881" i="6"/>
  <c r="O5881" i="6"/>
  <c r="Q5880" i="6"/>
  <c r="O5880" i="6"/>
  <c r="Q5879" i="6"/>
  <c r="O5879" i="6"/>
  <c r="Q5878" i="6"/>
  <c r="O5878" i="6"/>
  <c r="Q5877" i="6"/>
  <c r="O5877" i="6"/>
  <c r="Q5876" i="6"/>
  <c r="O5876" i="6"/>
  <c r="R5876" i="6" s="1"/>
  <c r="Q5875" i="6"/>
  <c r="O5875" i="6"/>
  <c r="Q5874" i="6"/>
  <c r="O5874" i="6"/>
  <c r="Q5873" i="6"/>
  <c r="O5873" i="6"/>
  <c r="Q5872" i="6"/>
  <c r="O5872" i="6"/>
  <c r="Q5871" i="6"/>
  <c r="O5871" i="6"/>
  <c r="Q5870" i="6"/>
  <c r="O5870" i="6"/>
  <c r="R5870" i="6" s="1"/>
  <c r="Q5869" i="6"/>
  <c r="O5869" i="6"/>
  <c r="Q5868" i="6"/>
  <c r="O5868" i="6"/>
  <c r="Q5867" i="6"/>
  <c r="O5867" i="6"/>
  <c r="Q5866" i="6"/>
  <c r="O5866" i="6"/>
  <c r="Q5865" i="6"/>
  <c r="O5865" i="6"/>
  <c r="Q5864" i="6"/>
  <c r="O5864" i="6"/>
  <c r="Q5863" i="6"/>
  <c r="O5863" i="6"/>
  <c r="Q5862" i="6"/>
  <c r="O5862" i="6"/>
  <c r="Q5861" i="6"/>
  <c r="O5861" i="6"/>
  <c r="Q5860" i="6"/>
  <c r="O5860" i="6"/>
  <c r="Q5859" i="6"/>
  <c r="O5859" i="6"/>
  <c r="Q5858" i="6"/>
  <c r="O5858" i="6"/>
  <c r="Q5857" i="6"/>
  <c r="O5857" i="6"/>
  <c r="Q5856" i="6"/>
  <c r="O5856" i="6"/>
  <c r="Q5855" i="6"/>
  <c r="O5855" i="6"/>
  <c r="Q5854" i="6"/>
  <c r="O5854" i="6"/>
  <c r="Q5853" i="6"/>
  <c r="O5853" i="6"/>
  <c r="Q5852" i="6"/>
  <c r="O5852" i="6"/>
  <c r="Q5851" i="6"/>
  <c r="O5851" i="6"/>
  <c r="Q5850" i="6"/>
  <c r="O5850" i="6"/>
  <c r="Q5849" i="6"/>
  <c r="O5849" i="6"/>
  <c r="Q5848" i="6"/>
  <c r="O5848" i="6"/>
  <c r="Q5847" i="6"/>
  <c r="O5847" i="6"/>
  <c r="Q5846" i="6"/>
  <c r="O5846" i="6"/>
  <c r="Q5845" i="6"/>
  <c r="O5845" i="6"/>
  <c r="Q5844" i="6"/>
  <c r="O5844" i="6"/>
  <c r="Q5843" i="6"/>
  <c r="O5843" i="6"/>
  <c r="Q5842" i="6"/>
  <c r="O5842" i="6"/>
  <c r="Q5841" i="6"/>
  <c r="O5841" i="6"/>
  <c r="Q5840" i="6"/>
  <c r="O5840" i="6"/>
  <c r="Q5839" i="6"/>
  <c r="O5839" i="6"/>
  <c r="Q5838" i="6"/>
  <c r="O5838" i="6"/>
  <c r="Q5837" i="6"/>
  <c r="O5837" i="6"/>
  <c r="Q5836" i="6"/>
  <c r="O5836" i="6"/>
  <c r="Q5835" i="6"/>
  <c r="O5835" i="6"/>
  <c r="Q5834" i="6"/>
  <c r="O5834" i="6"/>
  <c r="Q5833" i="6"/>
  <c r="O5833" i="6"/>
  <c r="Q5832" i="6"/>
  <c r="O5832" i="6"/>
  <c r="Q5831" i="6"/>
  <c r="O5831" i="6"/>
  <c r="Q5830" i="6"/>
  <c r="O5830" i="6"/>
  <c r="Q5829" i="6"/>
  <c r="O5829" i="6"/>
  <c r="Q5828" i="6"/>
  <c r="O5828" i="6"/>
  <c r="Q5827" i="6"/>
  <c r="O5827" i="6"/>
  <c r="Q5826" i="6"/>
  <c r="O5826" i="6"/>
  <c r="Q5825" i="6"/>
  <c r="O5825" i="6"/>
  <c r="Q5824" i="6"/>
  <c r="O5824" i="6"/>
  <c r="Q5823" i="6"/>
  <c r="O5823" i="6"/>
  <c r="Q5822" i="6"/>
  <c r="O5822" i="6"/>
  <c r="Q5821" i="6"/>
  <c r="O5821" i="6"/>
  <c r="Q5820" i="6"/>
  <c r="O5820" i="6"/>
  <c r="Q5819" i="6"/>
  <c r="O5819" i="6"/>
  <c r="Q5818" i="6"/>
  <c r="O5818" i="6"/>
  <c r="Q5817" i="6"/>
  <c r="O5817" i="6"/>
  <c r="Q5816" i="6"/>
  <c r="O5816" i="6"/>
  <c r="Q5815" i="6"/>
  <c r="O5815" i="6"/>
  <c r="Q5814" i="6"/>
  <c r="O5814" i="6"/>
  <c r="Q5813" i="6"/>
  <c r="O5813" i="6"/>
  <c r="Q5812" i="6"/>
  <c r="O5812" i="6"/>
  <c r="Q5811" i="6"/>
  <c r="O5811" i="6"/>
  <c r="Q5810" i="6"/>
  <c r="O5810" i="6"/>
  <c r="Q5809" i="6"/>
  <c r="O5809" i="6"/>
  <c r="Q5808" i="6"/>
  <c r="O5808" i="6"/>
  <c r="Q5807" i="6"/>
  <c r="O5807" i="6"/>
  <c r="Q5806" i="6"/>
  <c r="O5806" i="6"/>
  <c r="Q5805" i="6"/>
  <c r="O5805" i="6"/>
  <c r="Q5804" i="6"/>
  <c r="O5804" i="6"/>
  <c r="Q5803" i="6"/>
  <c r="O5803" i="6"/>
  <c r="Q5802" i="6"/>
  <c r="O5802" i="6"/>
  <c r="Q5801" i="6"/>
  <c r="O5801" i="6"/>
  <c r="Q5800" i="6"/>
  <c r="O5800" i="6"/>
  <c r="Q5799" i="6"/>
  <c r="O5799" i="6"/>
  <c r="Q5798" i="6"/>
  <c r="O5798" i="6"/>
  <c r="Q5797" i="6"/>
  <c r="O5797" i="6"/>
  <c r="Q5796" i="6"/>
  <c r="O5796" i="6"/>
  <c r="Q5795" i="6"/>
  <c r="O5795" i="6"/>
  <c r="Q5794" i="6"/>
  <c r="O5794" i="6"/>
  <c r="Q5793" i="6"/>
  <c r="O5793" i="6"/>
  <c r="Q5792" i="6"/>
  <c r="O5792" i="6"/>
  <c r="Q5791" i="6"/>
  <c r="O5791" i="6"/>
  <c r="Q5790" i="6"/>
  <c r="O5790" i="6"/>
  <c r="Q5789" i="6"/>
  <c r="O5789" i="6"/>
  <c r="Q5788" i="6"/>
  <c r="O5788" i="6"/>
  <c r="Q5787" i="6"/>
  <c r="O5787" i="6"/>
  <c r="Q5786" i="6"/>
  <c r="O5786" i="6"/>
  <c r="Q5785" i="6"/>
  <c r="O5785" i="6"/>
  <c r="Q5784" i="6"/>
  <c r="O5784" i="6"/>
  <c r="Q5783" i="6"/>
  <c r="O5783" i="6"/>
  <c r="Q5782" i="6"/>
  <c r="O5782" i="6"/>
  <c r="Q5781" i="6"/>
  <c r="O5781" i="6"/>
  <c r="Q5780" i="6"/>
  <c r="O5780" i="6"/>
  <c r="Q5779" i="6"/>
  <c r="O5779" i="6"/>
  <c r="Q5778" i="6"/>
  <c r="O5778" i="6"/>
  <c r="Q5777" i="6"/>
  <c r="O5777" i="6"/>
  <c r="Q5776" i="6"/>
  <c r="O5776" i="6"/>
  <c r="Q5775" i="6"/>
  <c r="O5775" i="6"/>
  <c r="Q5774" i="6"/>
  <c r="O5774" i="6"/>
  <c r="Q5773" i="6"/>
  <c r="O5773" i="6"/>
  <c r="Q5772" i="6"/>
  <c r="O5772" i="6"/>
  <c r="Q5771" i="6"/>
  <c r="O5771" i="6"/>
  <c r="Q5770" i="6"/>
  <c r="O5770" i="6"/>
  <c r="Q5769" i="6"/>
  <c r="O5769" i="6"/>
  <c r="Q5768" i="6"/>
  <c r="O5768" i="6"/>
  <c r="Q5767" i="6"/>
  <c r="O5767" i="6"/>
  <c r="Q5766" i="6"/>
  <c r="O5766" i="6"/>
  <c r="Q5765" i="6"/>
  <c r="O5765" i="6"/>
  <c r="Q5764" i="6"/>
  <c r="O5764" i="6"/>
  <c r="Q5763" i="6"/>
  <c r="O5763" i="6"/>
  <c r="Q5762" i="6"/>
  <c r="O5762" i="6"/>
  <c r="Q5761" i="6"/>
  <c r="O5761" i="6"/>
  <c r="Q5760" i="6"/>
  <c r="O5760" i="6"/>
  <c r="Q5759" i="6"/>
  <c r="O5759" i="6"/>
  <c r="Q5758" i="6"/>
  <c r="O5758" i="6"/>
  <c r="Q5757" i="6"/>
  <c r="O5757" i="6"/>
  <c r="Q5756" i="6"/>
  <c r="O5756" i="6"/>
  <c r="Q5755" i="6"/>
  <c r="O5755" i="6"/>
  <c r="Q5754" i="6"/>
  <c r="O5754" i="6"/>
  <c r="Q5753" i="6"/>
  <c r="O5753" i="6"/>
  <c r="Q5752" i="6"/>
  <c r="O5752" i="6"/>
  <c r="Q5751" i="6"/>
  <c r="O5751" i="6"/>
  <c r="Q5750" i="6"/>
  <c r="O5750" i="6"/>
  <c r="Q5749" i="6"/>
  <c r="O5749" i="6"/>
  <c r="Q5748" i="6"/>
  <c r="O5748" i="6"/>
  <c r="Q5747" i="6"/>
  <c r="O5747" i="6"/>
  <c r="Q5746" i="6"/>
  <c r="O5746" i="6"/>
  <c r="Q5745" i="6"/>
  <c r="O5745" i="6"/>
  <c r="Q5744" i="6"/>
  <c r="O5744" i="6"/>
  <c r="Q5743" i="6"/>
  <c r="O5743" i="6"/>
  <c r="Q5742" i="6"/>
  <c r="O5742" i="6"/>
  <c r="Q5741" i="6"/>
  <c r="O5741" i="6"/>
  <c r="Q5740" i="6"/>
  <c r="O5740" i="6"/>
  <c r="Q5739" i="6"/>
  <c r="O5739" i="6"/>
  <c r="Q5738" i="6"/>
  <c r="O5738" i="6"/>
  <c r="Q5737" i="6"/>
  <c r="O5737" i="6"/>
  <c r="Q5736" i="6"/>
  <c r="O5736" i="6"/>
  <c r="Q5735" i="6"/>
  <c r="O5735" i="6"/>
  <c r="Q5734" i="6"/>
  <c r="O5734" i="6"/>
  <c r="Q5733" i="6"/>
  <c r="O5733" i="6"/>
  <c r="Q5732" i="6"/>
  <c r="O5732" i="6"/>
  <c r="Q5731" i="6"/>
  <c r="O5731" i="6"/>
  <c r="Q5730" i="6"/>
  <c r="O5730" i="6"/>
  <c r="Q5729" i="6"/>
  <c r="O5729" i="6"/>
  <c r="Q5728" i="6"/>
  <c r="O5728" i="6"/>
  <c r="Q5727" i="6"/>
  <c r="O5727" i="6"/>
  <c r="Q5726" i="6"/>
  <c r="O5726" i="6"/>
  <c r="Q5725" i="6"/>
  <c r="O5725" i="6"/>
  <c r="Q5724" i="6"/>
  <c r="O5724" i="6"/>
  <c r="Q5723" i="6"/>
  <c r="O5723" i="6"/>
  <c r="Q5722" i="6"/>
  <c r="O5722" i="6"/>
  <c r="Q5721" i="6"/>
  <c r="O5721" i="6"/>
  <c r="Q5720" i="6"/>
  <c r="O5720" i="6"/>
  <c r="Q5719" i="6"/>
  <c r="O5719" i="6"/>
  <c r="Q5718" i="6"/>
  <c r="O5718" i="6"/>
  <c r="Q5717" i="6"/>
  <c r="O5717" i="6"/>
  <c r="Q5716" i="6"/>
  <c r="O5716" i="6"/>
  <c r="Q5715" i="6"/>
  <c r="O5715" i="6"/>
  <c r="Q5714" i="6"/>
  <c r="O5714" i="6"/>
  <c r="Q5713" i="6"/>
  <c r="O5713" i="6"/>
  <c r="Q5712" i="6"/>
  <c r="O5712" i="6"/>
  <c r="Q5711" i="6"/>
  <c r="O5711" i="6"/>
  <c r="Q5710" i="6"/>
  <c r="O5710" i="6"/>
  <c r="Q5709" i="6"/>
  <c r="O5709" i="6"/>
  <c r="Q5708" i="6"/>
  <c r="O5708" i="6"/>
  <c r="Q5707" i="6"/>
  <c r="O5707" i="6"/>
  <c r="Q5706" i="6"/>
  <c r="O5706" i="6"/>
  <c r="Q5705" i="6"/>
  <c r="O5705" i="6"/>
  <c r="Q5704" i="6"/>
  <c r="O5704" i="6"/>
  <c r="Q5703" i="6"/>
  <c r="O5703" i="6"/>
  <c r="R5703" i="6" s="1"/>
  <c r="Q5702" i="6"/>
  <c r="O5702" i="6"/>
  <c r="Q5701" i="6"/>
  <c r="O5701" i="6"/>
  <c r="Q5700" i="6"/>
  <c r="O5700" i="6"/>
  <c r="Q5699" i="6"/>
  <c r="O5699" i="6"/>
  <c r="R5699" i="6" s="1"/>
  <c r="Q5698" i="6"/>
  <c r="O5698" i="6"/>
  <c r="Q5697" i="6"/>
  <c r="O5697" i="6"/>
  <c r="Q5696" i="6"/>
  <c r="O5696" i="6"/>
  <c r="Q5695" i="6"/>
  <c r="O5695" i="6"/>
  <c r="Q5694" i="6"/>
  <c r="O5694" i="6"/>
  <c r="Q5693" i="6"/>
  <c r="O5693" i="6"/>
  <c r="Q5692" i="6"/>
  <c r="O5692" i="6"/>
  <c r="Q5691" i="6"/>
  <c r="O5691" i="6"/>
  <c r="Q5690" i="6"/>
  <c r="O5690" i="6"/>
  <c r="Q5689" i="6"/>
  <c r="O5689" i="6"/>
  <c r="Q5688" i="6"/>
  <c r="O5688" i="6"/>
  <c r="Q5687" i="6"/>
  <c r="O5687" i="6"/>
  <c r="Q5686" i="6"/>
  <c r="O5686" i="6"/>
  <c r="Q5685" i="6"/>
  <c r="O5685" i="6"/>
  <c r="Q5684" i="6"/>
  <c r="O5684" i="6"/>
  <c r="Q5683" i="6"/>
  <c r="O5683" i="6"/>
  <c r="Q5682" i="6"/>
  <c r="O5682" i="6"/>
  <c r="Q5681" i="6"/>
  <c r="O5681" i="6"/>
  <c r="Q5680" i="6"/>
  <c r="O5680" i="6"/>
  <c r="Q5679" i="6"/>
  <c r="O5679" i="6"/>
  <c r="R5679" i="6" s="1"/>
  <c r="Q5678" i="6"/>
  <c r="O5678" i="6"/>
  <c r="Q5677" i="6"/>
  <c r="O5677" i="6"/>
  <c r="Q5676" i="6"/>
  <c r="O5676" i="6"/>
  <c r="Q5675" i="6"/>
  <c r="O5675" i="6"/>
  <c r="Q5674" i="6"/>
  <c r="O5674" i="6"/>
  <c r="Q5673" i="6"/>
  <c r="O5673" i="6"/>
  <c r="Q5672" i="6"/>
  <c r="O5672" i="6"/>
  <c r="Q5671" i="6"/>
  <c r="O5671" i="6"/>
  <c r="Q5670" i="6"/>
  <c r="O5670" i="6"/>
  <c r="Q5669" i="6"/>
  <c r="O5669" i="6"/>
  <c r="Q5668" i="6"/>
  <c r="O5668" i="6"/>
  <c r="Q5667" i="6"/>
  <c r="O5667" i="6"/>
  <c r="Q5666" i="6"/>
  <c r="O5666" i="6"/>
  <c r="Q5665" i="6"/>
  <c r="O5665" i="6"/>
  <c r="Q5664" i="6"/>
  <c r="O5664" i="6"/>
  <c r="Q5663" i="6"/>
  <c r="O5663" i="6"/>
  <c r="Q5662" i="6"/>
  <c r="O5662" i="6"/>
  <c r="Q5661" i="6"/>
  <c r="O5661" i="6"/>
  <c r="Q5660" i="6"/>
  <c r="O5660" i="6"/>
  <c r="R5660" i="6" s="1"/>
  <c r="Q5659" i="6"/>
  <c r="O5659" i="6"/>
  <c r="Q5658" i="6"/>
  <c r="O5658" i="6"/>
  <c r="Q5657" i="6"/>
  <c r="O5657" i="6"/>
  <c r="Q5656" i="6"/>
  <c r="O5656" i="6"/>
  <c r="Q5655" i="6"/>
  <c r="O5655" i="6"/>
  <c r="Q5654" i="6"/>
  <c r="O5654" i="6"/>
  <c r="Q5653" i="6"/>
  <c r="O5653" i="6"/>
  <c r="Q5652" i="6"/>
  <c r="O5652" i="6"/>
  <c r="Q5651" i="6"/>
  <c r="O5651" i="6"/>
  <c r="Q5650" i="6"/>
  <c r="O5650" i="6"/>
  <c r="Q5649" i="6"/>
  <c r="O5649" i="6"/>
  <c r="Q5648" i="6"/>
  <c r="O5648" i="6"/>
  <c r="Q5647" i="6"/>
  <c r="O5647" i="6"/>
  <c r="Q5646" i="6"/>
  <c r="O5646" i="6"/>
  <c r="Q5645" i="6"/>
  <c r="O5645" i="6"/>
  <c r="Q5644" i="6"/>
  <c r="O5644" i="6"/>
  <c r="Q5643" i="6"/>
  <c r="O5643" i="6"/>
  <c r="Q5642" i="6"/>
  <c r="O5642" i="6"/>
  <c r="Q5641" i="6"/>
  <c r="O5641" i="6"/>
  <c r="Q5640" i="6"/>
  <c r="O5640" i="6"/>
  <c r="Q5639" i="6"/>
  <c r="O5639" i="6"/>
  <c r="Q5638" i="6"/>
  <c r="O5638" i="6"/>
  <c r="Q5637" i="6"/>
  <c r="O5637" i="6"/>
  <c r="Q5636" i="6"/>
  <c r="O5636" i="6"/>
  <c r="Q5635" i="6"/>
  <c r="O5635" i="6"/>
  <c r="Q5634" i="6"/>
  <c r="O5634" i="6"/>
  <c r="Q5633" i="6"/>
  <c r="O5633" i="6"/>
  <c r="Q5632" i="6"/>
  <c r="O5632" i="6"/>
  <c r="Q5631" i="6"/>
  <c r="O5631" i="6"/>
  <c r="Q5630" i="6"/>
  <c r="O5630" i="6"/>
  <c r="Q5629" i="6"/>
  <c r="O5629" i="6"/>
  <c r="Q5628" i="6"/>
  <c r="O5628" i="6"/>
  <c r="Q5627" i="6"/>
  <c r="O5627" i="6"/>
  <c r="Q5626" i="6"/>
  <c r="O5626" i="6"/>
  <c r="Q5625" i="6"/>
  <c r="O5625" i="6"/>
  <c r="Q5624" i="6"/>
  <c r="O5624" i="6"/>
  <c r="Q5623" i="6"/>
  <c r="O5623" i="6"/>
  <c r="Q5622" i="6"/>
  <c r="O5622" i="6"/>
  <c r="Q5621" i="6"/>
  <c r="O5621" i="6"/>
  <c r="R5621" i="6" s="1"/>
  <c r="Q5620" i="6"/>
  <c r="O5620" i="6"/>
  <c r="Q5619" i="6"/>
  <c r="O5619" i="6"/>
  <c r="Q5618" i="6"/>
  <c r="O5618" i="6"/>
  <c r="Q5617" i="6"/>
  <c r="O5617" i="6"/>
  <c r="Q5616" i="6"/>
  <c r="O5616" i="6"/>
  <c r="Q5615" i="6"/>
  <c r="O5615" i="6"/>
  <c r="R5615" i="6" s="1"/>
  <c r="Q5614" i="6"/>
  <c r="O5614" i="6"/>
  <c r="Q5613" i="6"/>
  <c r="O5613" i="6"/>
  <c r="Q5612" i="6"/>
  <c r="O5612" i="6"/>
  <c r="Q5611" i="6"/>
  <c r="O5611" i="6"/>
  <c r="Q5610" i="6"/>
  <c r="O5610" i="6"/>
  <c r="Q5609" i="6"/>
  <c r="O5609" i="6"/>
  <c r="Q5608" i="6"/>
  <c r="O5608" i="6"/>
  <c r="Q5607" i="6"/>
  <c r="O5607" i="6"/>
  <c r="Q5606" i="6"/>
  <c r="O5606" i="6"/>
  <c r="Q5605" i="6"/>
  <c r="O5605" i="6"/>
  <c r="Q5604" i="6"/>
  <c r="O5604" i="6"/>
  <c r="Q5603" i="6"/>
  <c r="O5603" i="6"/>
  <c r="Q5602" i="6"/>
  <c r="O5602" i="6"/>
  <c r="Q5601" i="6"/>
  <c r="O5601" i="6"/>
  <c r="Q5600" i="6"/>
  <c r="O5600" i="6"/>
  <c r="Q5599" i="6"/>
  <c r="O5599" i="6"/>
  <c r="Q5598" i="6"/>
  <c r="O5598" i="6"/>
  <c r="Q5597" i="6"/>
  <c r="O5597" i="6"/>
  <c r="Q5596" i="6"/>
  <c r="O5596" i="6"/>
  <c r="Q5595" i="6"/>
  <c r="O5595" i="6"/>
  <c r="Q5594" i="6"/>
  <c r="O5594" i="6"/>
  <c r="Q5593" i="6"/>
  <c r="O5593" i="6"/>
  <c r="Q5592" i="6"/>
  <c r="O5592" i="6"/>
  <c r="Q5591" i="6"/>
  <c r="O5591" i="6"/>
  <c r="Q5590" i="6"/>
  <c r="O5590" i="6"/>
  <c r="Q5589" i="6"/>
  <c r="O5589" i="6"/>
  <c r="Q5588" i="6"/>
  <c r="O5588" i="6"/>
  <c r="Q5587" i="6"/>
  <c r="O5587" i="6"/>
  <c r="Q5586" i="6"/>
  <c r="O5586" i="6"/>
  <c r="Q5585" i="6"/>
  <c r="O5585" i="6"/>
  <c r="R5585" i="6" s="1"/>
  <c r="Q5584" i="6"/>
  <c r="O5584" i="6"/>
  <c r="Q5583" i="6"/>
  <c r="O5583" i="6"/>
  <c r="Q5582" i="6"/>
  <c r="O5582" i="6"/>
  <c r="Q5581" i="6"/>
  <c r="O5581" i="6"/>
  <c r="Q5580" i="6"/>
  <c r="O5580" i="6"/>
  <c r="Q5579" i="6"/>
  <c r="O5579" i="6"/>
  <c r="Q5578" i="6"/>
  <c r="O5578" i="6"/>
  <c r="Q5577" i="6"/>
  <c r="O5577" i="6"/>
  <c r="Q5576" i="6"/>
  <c r="O5576" i="6"/>
  <c r="Q5575" i="6"/>
  <c r="O5575" i="6"/>
  <c r="Q5574" i="6"/>
  <c r="O5574" i="6"/>
  <c r="Q5573" i="6"/>
  <c r="O5573" i="6"/>
  <c r="Q5572" i="6"/>
  <c r="O5572" i="6"/>
  <c r="Q5571" i="6"/>
  <c r="O5571" i="6"/>
  <c r="Q5570" i="6"/>
  <c r="O5570" i="6"/>
  <c r="Q5569" i="6"/>
  <c r="O5569" i="6"/>
  <c r="Q5568" i="6"/>
  <c r="O5568" i="6"/>
  <c r="Q5567" i="6"/>
  <c r="O5567" i="6"/>
  <c r="Q5566" i="6"/>
  <c r="O5566" i="6"/>
  <c r="Q5565" i="6"/>
  <c r="O5565" i="6"/>
  <c r="Q5564" i="6"/>
  <c r="O5564" i="6"/>
  <c r="Q5563" i="6"/>
  <c r="O5563" i="6"/>
  <c r="Q5562" i="6"/>
  <c r="O5562" i="6"/>
  <c r="Q5561" i="6"/>
  <c r="O5561" i="6"/>
  <c r="Q5560" i="6"/>
  <c r="O5560" i="6"/>
  <c r="Q5559" i="6"/>
  <c r="O5559" i="6"/>
  <c r="Q5558" i="6"/>
  <c r="O5558" i="6"/>
  <c r="Q5557" i="6"/>
  <c r="O5557" i="6"/>
  <c r="Q5556" i="6"/>
  <c r="O5556" i="6"/>
  <c r="Q5555" i="6"/>
  <c r="O5555" i="6"/>
  <c r="Q5554" i="6"/>
  <c r="O5554" i="6"/>
  <c r="R5554" i="6" s="1"/>
  <c r="Q5553" i="6"/>
  <c r="O5553" i="6"/>
  <c r="Q5552" i="6"/>
  <c r="O5552" i="6"/>
  <c r="Q5551" i="6"/>
  <c r="O5551" i="6"/>
  <c r="Q5550" i="6"/>
  <c r="O5550" i="6"/>
  <c r="Q5549" i="6"/>
  <c r="O5549" i="6"/>
  <c r="Q5548" i="6"/>
  <c r="O5548" i="6"/>
  <c r="Q5547" i="6"/>
  <c r="O5547" i="6"/>
  <c r="R5547" i="6" s="1"/>
  <c r="Q5546" i="6"/>
  <c r="O5546" i="6"/>
  <c r="Q5545" i="6"/>
  <c r="O5545" i="6"/>
  <c r="Q5544" i="6"/>
  <c r="O5544" i="6"/>
  <c r="Q5543" i="6"/>
  <c r="O5543" i="6"/>
  <c r="Q5542" i="6"/>
  <c r="O5542" i="6"/>
  <c r="Q5541" i="6"/>
  <c r="O5541" i="6"/>
  <c r="R5541" i="6" s="1"/>
  <c r="Q5540" i="6"/>
  <c r="O5540" i="6"/>
  <c r="Q5539" i="6"/>
  <c r="O5539" i="6"/>
  <c r="Q5538" i="6"/>
  <c r="O5538" i="6"/>
  <c r="Q5537" i="6"/>
  <c r="O5537" i="6"/>
  <c r="Q5536" i="6"/>
  <c r="O5536" i="6"/>
  <c r="Q5535" i="6"/>
  <c r="O5535" i="6"/>
  <c r="Q5534" i="6"/>
  <c r="O5534" i="6"/>
  <c r="Q5533" i="6"/>
  <c r="O5533" i="6"/>
  <c r="Q5532" i="6"/>
  <c r="O5532" i="6"/>
  <c r="Q5531" i="6"/>
  <c r="O5531" i="6"/>
  <c r="Q5530" i="6"/>
  <c r="O5530" i="6"/>
  <c r="Q5529" i="6"/>
  <c r="O5529" i="6"/>
  <c r="Q5528" i="6"/>
  <c r="O5528" i="6"/>
  <c r="Q5527" i="6"/>
  <c r="O5527" i="6"/>
  <c r="Q5526" i="6"/>
  <c r="O5526" i="6"/>
  <c r="Q5525" i="6"/>
  <c r="O5525" i="6"/>
  <c r="Q5524" i="6"/>
  <c r="O5524" i="6"/>
  <c r="R5524" i="6" s="1"/>
  <c r="Q5523" i="6"/>
  <c r="O5523" i="6"/>
  <c r="R5523" i="6" s="1"/>
  <c r="Q5522" i="6"/>
  <c r="O5522" i="6"/>
  <c r="Q5521" i="6"/>
  <c r="O5521" i="6"/>
  <c r="Q5520" i="6"/>
  <c r="O5520" i="6"/>
  <c r="Q5519" i="6"/>
  <c r="O5519" i="6"/>
  <c r="Q5518" i="6"/>
  <c r="O5518" i="6"/>
  <c r="Q5517" i="6"/>
  <c r="O5517" i="6"/>
  <c r="Q5516" i="6"/>
  <c r="O5516" i="6"/>
  <c r="Q5515" i="6"/>
  <c r="O5515" i="6"/>
  <c r="Q5514" i="6"/>
  <c r="O5514" i="6"/>
  <c r="Q5513" i="6"/>
  <c r="O5513" i="6"/>
  <c r="Q5512" i="6"/>
  <c r="O5512" i="6"/>
  <c r="Q5511" i="6"/>
  <c r="O5511" i="6"/>
  <c r="Q5510" i="6"/>
  <c r="O5510" i="6"/>
  <c r="Q5509" i="6"/>
  <c r="O5509" i="6"/>
  <c r="Q5508" i="6"/>
  <c r="O5508" i="6"/>
  <c r="Q5507" i="6"/>
  <c r="O5507" i="6"/>
  <c r="Q5506" i="6"/>
  <c r="O5506" i="6"/>
  <c r="Q5505" i="6"/>
  <c r="O5505" i="6"/>
  <c r="Q5504" i="6"/>
  <c r="O5504" i="6"/>
  <c r="Q5503" i="6"/>
  <c r="O5503" i="6"/>
  <c r="Q5502" i="6"/>
  <c r="O5502" i="6"/>
  <c r="Q5501" i="6"/>
  <c r="O5501" i="6"/>
  <c r="Q5500" i="6"/>
  <c r="O5500" i="6"/>
  <c r="Q5499" i="6"/>
  <c r="O5499" i="6"/>
  <c r="Q5498" i="6"/>
  <c r="O5498" i="6"/>
  <c r="Q5497" i="6"/>
  <c r="O5497" i="6"/>
  <c r="Q5496" i="6"/>
  <c r="O5496" i="6"/>
  <c r="Q5495" i="6"/>
  <c r="O5495" i="6"/>
  <c r="Q5494" i="6"/>
  <c r="O5494" i="6"/>
  <c r="Q5493" i="6"/>
  <c r="O5493" i="6"/>
  <c r="Q5492" i="6"/>
  <c r="O5492" i="6"/>
  <c r="Q5491" i="6"/>
  <c r="O5491" i="6"/>
  <c r="Q5490" i="6"/>
  <c r="O5490" i="6"/>
  <c r="Q5489" i="6"/>
  <c r="O5489" i="6"/>
  <c r="Q5488" i="6"/>
  <c r="O5488" i="6"/>
  <c r="Q5487" i="6"/>
  <c r="O5487" i="6"/>
  <c r="Q5486" i="6"/>
  <c r="O5486" i="6"/>
  <c r="Q5485" i="6"/>
  <c r="O5485" i="6"/>
  <c r="Q5484" i="6"/>
  <c r="O5484" i="6"/>
  <c r="Q5483" i="6"/>
  <c r="O5483" i="6"/>
  <c r="Q5482" i="6"/>
  <c r="O5482" i="6"/>
  <c r="Q5481" i="6"/>
  <c r="O5481" i="6"/>
  <c r="Q5480" i="6"/>
  <c r="O5480" i="6"/>
  <c r="Q5479" i="6"/>
  <c r="O5479" i="6"/>
  <c r="Q5478" i="6"/>
  <c r="O5478" i="6"/>
  <c r="Q5477" i="6"/>
  <c r="O5477" i="6"/>
  <c r="Q5476" i="6"/>
  <c r="O5476" i="6"/>
  <c r="Q5475" i="6"/>
  <c r="O5475" i="6"/>
  <c r="Q5474" i="6"/>
  <c r="O5474" i="6"/>
  <c r="Q5473" i="6"/>
  <c r="O5473" i="6"/>
  <c r="Q5472" i="6"/>
  <c r="O5472" i="6"/>
  <c r="Q5471" i="6"/>
  <c r="O5471" i="6"/>
  <c r="Q5470" i="6"/>
  <c r="O5470" i="6"/>
  <c r="Q5469" i="6"/>
  <c r="O5469" i="6"/>
  <c r="Q5468" i="6"/>
  <c r="O5468" i="6"/>
  <c r="Q5467" i="6"/>
  <c r="O5467" i="6"/>
  <c r="Q5466" i="6"/>
  <c r="O5466" i="6"/>
  <c r="Q5465" i="6"/>
  <c r="O5465" i="6"/>
  <c r="Q5464" i="6"/>
  <c r="O5464" i="6"/>
  <c r="Q5463" i="6"/>
  <c r="O5463" i="6"/>
  <c r="Q5462" i="6"/>
  <c r="O5462" i="6"/>
  <c r="Q5461" i="6"/>
  <c r="O5461" i="6"/>
  <c r="Q5460" i="6"/>
  <c r="O5460" i="6"/>
  <c r="Q5459" i="6"/>
  <c r="O5459" i="6"/>
  <c r="Q5458" i="6"/>
  <c r="O5458" i="6"/>
  <c r="Q5457" i="6"/>
  <c r="O5457" i="6"/>
  <c r="Q5456" i="6"/>
  <c r="O5456" i="6"/>
  <c r="Q5455" i="6"/>
  <c r="O5455" i="6"/>
  <c r="Q5454" i="6"/>
  <c r="O5454" i="6"/>
  <c r="Q5453" i="6"/>
  <c r="O5453" i="6"/>
  <c r="Q5452" i="6"/>
  <c r="O5452" i="6"/>
  <c r="Q5451" i="6"/>
  <c r="O5451" i="6"/>
  <c r="Q5450" i="6"/>
  <c r="O5450" i="6"/>
  <c r="Q5449" i="6"/>
  <c r="O5449" i="6"/>
  <c r="Q5448" i="6"/>
  <c r="O5448" i="6"/>
  <c r="Q5447" i="6"/>
  <c r="O5447" i="6"/>
  <c r="Q5446" i="6"/>
  <c r="O5446" i="6"/>
  <c r="Q5445" i="6"/>
  <c r="O5445" i="6"/>
  <c r="Q5444" i="6"/>
  <c r="O5444" i="6"/>
  <c r="Q5443" i="6"/>
  <c r="O5443" i="6"/>
  <c r="Q5442" i="6"/>
  <c r="O5442" i="6"/>
  <c r="Q5441" i="6"/>
  <c r="O5441" i="6"/>
  <c r="Q5440" i="6"/>
  <c r="O5440" i="6"/>
  <c r="Q5439" i="6"/>
  <c r="O5439" i="6"/>
  <c r="Q5438" i="6"/>
  <c r="O5438" i="6"/>
  <c r="Q5437" i="6"/>
  <c r="O5437" i="6"/>
  <c r="Q5436" i="6"/>
  <c r="O5436" i="6"/>
  <c r="Q5435" i="6"/>
  <c r="O5435" i="6"/>
  <c r="Q5434" i="6"/>
  <c r="O5434" i="6"/>
  <c r="Q5433" i="6"/>
  <c r="O5433" i="6"/>
  <c r="R5433" i="6" s="1"/>
  <c r="Q5432" i="6"/>
  <c r="O5432" i="6"/>
  <c r="Q5431" i="6"/>
  <c r="O5431" i="6"/>
  <c r="Q5430" i="6"/>
  <c r="O5430" i="6"/>
  <c r="Q5429" i="6"/>
  <c r="O5429" i="6"/>
  <c r="R5429" i="6" s="1"/>
  <c r="Q5428" i="6"/>
  <c r="O5428" i="6"/>
  <c r="Q5427" i="6"/>
  <c r="O5427" i="6"/>
  <c r="R5427" i="6" s="1"/>
  <c r="Q5426" i="6"/>
  <c r="O5426" i="6"/>
  <c r="Q5425" i="6"/>
  <c r="O5425" i="6"/>
  <c r="Q5424" i="6"/>
  <c r="O5424" i="6"/>
  <c r="Q5423" i="6"/>
  <c r="O5423" i="6"/>
  <c r="Q5422" i="6"/>
  <c r="O5422" i="6"/>
  <c r="R5422" i="6" s="1"/>
  <c r="Q5421" i="6"/>
  <c r="O5421" i="6"/>
  <c r="R5421" i="6" s="1"/>
  <c r="Q5420" i="6"/>
  <c r="O5420" i="6"/>
  <c r="Q5419" i="6"/>
  <c r="O5419" i="6"/>
  <c r="Q5418" i="6"/>
  <c r="O5418" i="6"/>
  <c r="Q5417" i="6"/>
  <c r="O5417" i="6"/>
  <c r="Q5416" i="6"/>
  <c r="O5416" i="6"/>
  <c r="Q5415" i="6"/>
  <c r="O5415" i="6"/>
  <c r="Q5414" i="6"/>
  <c r="O5414" i="6"/>
  <c r="Q5413" i="6"/>
  <c r="O5413" i="6"/>
  <c r="Q5412" i="6"/>
  <c r="O5412" i="6"/>
  <c r="Q5411" i="6"/>
  <c r="O5411" i="6"/>
  <c r="Q5410" i="6"/>
  <c r="O5410" i="6"/>
  <c r="Q5409" i="6"/>
  <c r="O5409" i="6"/>
  <c r="Q5408" i="6"/>
  <c r="O5408" i="6"/>
  <c r="Q5407" i="6"/>
  <c r="O5407" i="6"/>
  <c r="Q5406" i="6"/>
  <c r="O5406" i="6"/>
  <c r="Q5405" i="6"/>
  <c r="O5405" i="6"/>
  <c r="Q5404" i="6"/>
  <c r="O5404" i="6"/>
  <c r="Q5403" i="6"/>
  <c r="O5403" i="6"/>
  <c r="Q5402" i="6"/>
  <c r="O5402" i="6"/>
  <c r="Q5401" i="6"/>
  <c r="O5401" i="6"/>
  <c r="Q5400" i="6"/>
  <c r="O5400" i="6"/>
  <c r="Q5399" i="6"/>
  <c r="O5399" i="6"/>
  <c r="Q5398" i="6"/>
  <c r="O5398" i="6"/>
  <c r="Q5397" i="6"/>
  <c r="O5397" i="6"/>
  <c r="Q5396" i="6"/>
  <c r="O5396" i="6"/>
  <c r="Q5395" i="6"/>
  <c r="O5395" i="6"/>
  <c r="Q5394" i="6"/>
  <c r="O5394" i="6"/>
  <c r="Q5393" i="6"/>
  <c r="O5393" i="6"/>
  <c r="Q5392" i="6"/>
  <c r="O5392" i="6"/>
  <c r="Q5391" i="6"/>
  <c r="O5391" i="6"/>
  <c r="Q5390" i="6"/>
  <c r="O5390" i="6"/>
  <c r="Q5389" i="6"/>
  <c r="O5389" i="6"/>
  <c r="Q5388" i="6"/>
  <c r="O5388" i="6"/>
  <c r="Q5387" i="6"/>
  <c r="O5387" i="6"/>
  <c r="Q5386" i="6"/>
  <c r="O5386" i="6"/>
  <c r="Q5385" i="6"/>
  <c r="O5385" i="6"/>
  <c r="Q5384" i="6"/>
  <c r="O5384" i="6"/>
  <c r="Q5383" i="6"/>
  <c r="O5383" i="6"/>
  <c r="Q5382" i="6"/>
  <c r="O5382" i="6"/>
  <c r="Q5381" i="6"/>
  <c r="O5381" i="6"/>
  <c r="Q5380" i="6"/>
  <c r="O5380" i="6"/>
  <c r="Q5379" i="6"/>
  <c r="O5379" i="6"/>
  <c r="Q5378" i="6"/>
  <c r="O5378" i="6"/>
  <c r="Q5377" i="6"/>
  <c r="O5377" i="6"/>
  <c r="Q5376" i="6"/>
  <c r="O5376" i="6"/>
  <c r="Q5375" i="6"/>
  <c r="O5375" i="6"/>
  <c r="Q5374" i="6"/>
  <c r="O5374" i="6"/>
  <c r="Q5373" i="6"/>
  <c r="O5373" i="6"/>
  <c r="Q5372" i="6"/>
  <c r="O5372" i="6"/>
  <c r="Q5371" i="6"/>
  <c r="O5371" i="6"/>
  <c r="Q5370" i="6"/>
  <c r="O5370" i="6"/>
  <c r="Q5369" i="6"/>
  <c r="O5369" i="6"/>
  <c r="Q5368" i="6"/>
  <c r="O5368" i="6"/>
  <c r="Q5367" i="6"/>
  <c r="O5367" i="6"/>
  <c r="Q5366" i="6"/>
  <c r="O5366" i="6"/>
  <c r="Q5365" i="6"/>
  <c r="O5365" i="6"/>
  <c r="Q5364" i="6"/>
  <c r="O5364" i="6"/>
  <c r="Q5363" i="6"/>
  <c r="O5363" i="6"/>
  <c r="Q5362" i="6"/>
  <c r="O5362" i="6"/>
  <c r="Q5361" i="6"/>
  <c r="O5361" i="6"/>
  <c r="Q5360" i="6"/>
  <c r="O5360" i="6"/>
  <c r="Q5359" i="6"/>
  <c r="O5359" i="6"/>
  <c r="Q5358" i="6"/>
  <c r="O5358" i="6"/>
  <c r="Q5357" i="6"/>
  <c r="O5357" i="6"/>
  <c r="Q5356" i="6"/>
  <c r="O5356" i="6"/>
  <c r="Q5355" i="6"/>
  <c r="O5355" i="6"/>
  <c r="Q5354" i="6"/>
  <c r="O5354" i="6"/>
  <c r="Q5353" i="6"/>
  <c r="O5353" i="6"/>
  <c r="Q5352" i="6"/>
  <c r="O5352" i="6"/>
  <c r="Q5351" i="6"/>
  <c r="O5351" i="6"/>
  <c r="Q5350" i="6"/>
  <c r="O5350" i="6"/>
  <c r="Q5349" i="6"/>
  <c r="O5349" i="6"/>
  <c r="Q5348" i="6"/>
  <c r="O5348" i="6"/>
  <c r="Q5347" i="6"/>
  <c r="O5347" i="6"/>
  <c r="Q5346" i="6"/>
  <c r="O5346" i="6"/>
  <c r="Q5345" i="6"/>
  <c r="O5345" i="6"/>
  <c r="Q5344" i="6"/>
  <c r="O5344" i="6"/>
  <c r="Q5343" i="6"/>
  <c r="O5343" i="6"/>
  <c r="Q5342" i="6"/>
  <c r="O5342" i="6"/>
  <c r="Q5341" i="6"/>
  <c r="O5341" i="6"/>
  <c r="Q5340" i="6"/>
  <c r="O5340" i="6"/>
  <c r="Q5339" i="6"/>
  <c r="O5339" i="6"/>
  <c r="Q5338" i="6"/>
  <c r="O5338" i="6"/>
  <c r="Q5337" i="6"/>
  <c r="O5337" i="6"/>
  <c r="Q5336" i="6"/>
  <c r="O5336" i="6"/>
  <c r="Q5335" i="6"/>
  <c r="O5335" i="6"/>
  <c r="Q5334" i="6"/>
  <c r="O5334" i="6"/>
  <c r="Q5333" i="6"/>
  <c r="O5333" i="6"/>
  <c r="Q5332" i="6"/>
  <c r="O5332" i="6"/>
  <c r="Q5331" i="6"/>
  <c r="O5331" i="6"/>
  <c r="Q5330" i="6"/>
  <c r="O5330" i="6"/>
  <c r="Q5329" i="6"/>
  <c r="O5329" i="6"/>
  <c r="Q5328" i="6"/>
  <c r="O5328" i="6"/>
  <c r="Q5327" i="6"/>
  <c r="O5327" i="6"/>
  <c r="Q5326" i="6"/>
  <c r="O5326" i="6"/>
  <c r="Q5325" i="6"/>
  <c r="O5325" i="6"/>
  <c r="Q5324" i="6"/>
  <c r="O5324" i="6"/>
  <c r="Q5323" i="6"/>
  <c r="O5323" i="6"/>
  <c r="Q5322" i="6"/>
  <c r="O5322" i="6"/>
  <c r="Q5321" i="6"/>
  <c r="O5321" i="6"/>
  <c r="Q5320" i="6"/>
  <c r="O5320" i="6"/>
  <c r="Q5319" i="6"/>
  <c r="O5319" i="6"/>
  <c r="Q5318" i="6"/>
  <c r="O5318" i="6"/>
  <c r="Q5317" i="6"/>
  <c r="O5317" i="6"/>
  <c r="Q5316" i="6"/>
  <c r="O5316" i="6"/>
  <c r="Q5315" i="6"/>
  <c r="O5315" i="6"/>
  <c r="Q5314" i="6"/>
  <c r="O5314" i="6"/>
  <c r="Q5313" i="6"/>
  <c r="O5313" i="6"/>
  <c r="Q5312" i="6"/>
  <c r="O5312" i="6"/>
  <c r="Q5311" i="6"/>
  <c r="O5311" i="6"/>
  <c r="Q5310" i="6"/>
  <c r="O5310" i="6"/>
  <c r="Q5309" i="6"/>
  <c r="O5309" i="6"/>
  <c r="Q5308" i="6"/>
  <c r="O5308" i="6"/>
  <c r="Q5307" i="6"/>
  <c r="O5307" i="6"/>
  <c r="R5307" i="6" s="1"/>
  <c r="Q5306" i="6"/>
  <c r="O5306" i="6"/>
  <c r="Q5305" i="6"/>
  <c r="O5305" i="6"/>
  <c r="Q5304" i="6"/>
  <c r="O5304" i="6"/>
  <c r="Q5303" i="6"/>
  <c r="O5303" i="6"/>
  <c r="Q5302" i="6"/>
  <c r="O5302" i="6"/>
  <c r="Q5301" i="6"/>
  <c r="O5301" i="6"/>
  <c r="Q5300" i="6"/>
  <c r="O5300" i="6"/>
  <c r="Q5299" i="6"/>
  <c r="O5299" i="6"/>
  <c r="Q5298" i="6"/>
  <c r="O5298" i="6"/>
  <c r="Q5297" i="6"/>
  <c r="O5297" i="6"/>
  <c r="Q5296" i="6"/>
  <c r="O5296" i="6"/>
  <c r="Q5295" i="6"/>
  <c r="O5295" i="6"/>
  <c r="Q5294" i="6"/>
  <c r="O5294" i="6"/>
  <c r="Q5293" i="6"/>
  <c r="O5293" i="6"/>
  <c r="Q5292" i="6"/>
  <c r="O5292" i="6"/>
  <c r="Q5291" i="6"/>
  <c r="O5291" i="6"/>
  <c r="Q5290" i="6"/>
  <c r="O5290" i="6"/>
  <c r="Q5289" i="6"/>
  <c r="O5289" i="6"/>
  <c r="Q5288" i="6"/>
  <c r="O5288" i="6"/>
  <c r="Q5287" i="6"/>
  <c r="O5287" i="6"/>
  <c r="Q5286" i="6"/>
  <c r="O5286" i="6"/>
  <c r="Q5285" i="6"/>
  <c r="O5285" i="6"/>
  <c r="R5285" i="6" s="1"/>
  <c r="Q5284" i="6"/>
  <c r="O5284" i="6"/>
  <c r="Q5283" i="6"/>
  <c r="O5283" i="6"/>
  <c r="Q5282" i="6"/>
  <c r="O5282" i="6"/>
  <c r="Q5281" i="6"/>
  <c r="O5281" i="6"/>
  <c r="Q5280" i="6"/>
  <c r="O5280" i="6"/>
  <c r="Q5279" i="6"/>
  <c r="O5279" i="6"/>
  <c r="Q5278" i="6"/>
  <c r="O5278" i="6"/>
  <c r="Q5277" i="6"/>
  <c r="O5277" i="6"/>
  <c r="R5277" i="6" s="1"/>
  <c r="Q5276" i="6"/>
  <c r="O5276" i="6"/>
  <c r="Q5275" i="6"/>
  <c r="O5275" i="6"/>
  <c r="Q5274" i="6"/>
  <c r="O5274" i="6"/>
  <c r="Q5273" i="6"/>
  <c r="O5273" i="6"/>
  <c r="Q5272" i="6"/>
  <c r="O5272" i="6"/>
  <c r="Q5271" i="6"/>
  <c r="O5271" i="6"/>
  <c r="Q5270" i="6"/>
  <c r="O5270" i="6"/>
  <c r="Q5269" i="6"/>
  <c r="O5269" i="6"/>
  <c r="Q5268" i="6"/>
  <c r="O5268" i="6"/>
  <c r="Q5267" i="6"/>
  <c r="O5267" i="6"/>
  <c r="Q5266" i="6"/>
  <c r="O5266" i="6"/>
  <c r="Q5265" i="6"/>
  <c r="O5265" i="6"/>
  <c r="Q5264" i="6"/>
  <c r="O5264" i="6"/>
  <c r="Q5263" i="6"/>
  <c r="O5263" i="6"/>
  <c r="Q5262" i="6"/>
  <c r="O5262" i="6"/>
  <c r="Q5261" i="6"/>
  <c r="O5261" i="6"/>
  <c r="Q5260" i="6"/>
  <c r="O5260" i="6"/>
  <c r="Q5259" i="6"/>
  <c r="O5259" i="6"/>
  <c r="Q5258" i="6"/>
  <c r="O5258" i="6"/>
  <c r="Q5257" i="6"/>
  <c r="O5257" i="6"/>
  <c r="Q5256" i="6"/>
  <c r="O5256" i="6"/>
  <c r="Q5255" i="6"/>
  <c r="O5255" i="6"/>
  <c r="Q5254" i="6"/>
  <c r="O5254" i="6"/>
  <c r="Q5253" i="6"/>
  <c r="O5253" i="6"/>
  <c r="Q5252" i="6"/>
  <c r="O5252" i="6"/>
  <c r="Q5251" i="6"/>
  <c r="O5251" i="6"/>
  <c r="Q5250" i="6"/>
  <c r="O5250" i="6"/>
  <c r="Q5249" i="6"/>
  <c r="O5249" i="6"/>
  <c r="R5249" i="6" s="1"/>
  <c r="Q5248" i="6"/>
  <c r="O5248" i="6"/>
  <c r="Q5247" i="6"/>
  <c r="O5247" i="6"/>
  <c r="Q5246" i="6"/>
  <c r="O5246" i="6"/>
  <c r="Q5245" i="6"/>
  <c r="O5245" i="6"/>
  <c r="Q5244" i="6"/>
  <c r="O5244" i="6"/>
  <c r="Q5243" i="6"/>
  <c r="O5243" i="6"/>
  <c r="Q5242" i="6"/>
  <c r="O5242" i="6"/>
  <c r="Q5241" i="6"/>
  <c r="O5241" i="6"/>
  <c r="R5241" i="6" s="1"/>
  <c r="Q5240" i="6"/>
  <c r="O5240" i="6"/>
  <c r="Q5239" i="6"/>
  <c r="O5239" i="6"/>
  <c r="Q5238" i="6"/>
  <c r="O5238" i="6"/>
  <c r="Q5237" i="6"/>
  <c r="O5237" i="6"/>
  <c r="R5237" i="6" s="1"/>
  <c r="Q5236" i="6"/>
  <c r="O5236" i="6"/>
  <c r="Q5235" i="6"/>
  <c r="O5235" i="6"/>
  <c r="Q5234" i="6"/>
  <c r="O5234" i="6"/>
  <c r="Q5233" i="6"/>
  <c r="O5233" i="6"/>
  <c r="Q5232" i="6"/>
  <c r="O5232" i="6"/>
  <c r="Q5231" i="6"/>
  <c r="O5231" i="6"/>
  <c r="Q5230" i="6"/>
  <c r="O5230" i="6"/>
  <c r="Q5229" i="6"/>
  <c r="O5229" i="6"/>
  <c r="R5229" i="6" s="1"/>
  <c r="Q5228" i="6"/>
  <c r="O5228" i="6"/>
  <c r="Q5227" i="6"/>
  <c r="O5227" i="6"/>
  <c r="Q5226" i="6"/>
  <c r="O5226" i="6"/>
  <c r="Q5225" i="6"/>
  <c r="O5225" i="6"/>
  <c r="Q5224" i="6"/>
  <c r="O5224" i="6"/>
  <c r="Q5223" i="6"/>
  <c r="O5223" i="6"/>
  <c r="Q5222" i="6"/>
  <c r="O5222" i="6"/>
  <c r="Q5221" i="6"/>
  <c r="O5221" i="6"/>
  <c r="Q5220" i="6"/>
  <c r="O5220" i="6"/>
  <c r="Q5219" i="6"/>
  <c r="O5219" i="6"/>
  <c r="Q5218" i="6"/>
  <c r="O5218" i="6"/>
  <c r="Q5217" i="6"/>
  <c r="O5217" i="6"/>
  <c r="Q5216" i="6"/>
  <c r="O5216" i="6"/>
  <c r="Q5215" i="6"/>
  <c r="O5215" i="6"/>
  <c r="Q5214" i="6"/>
  <c r="O5214" i="6"/>
  <c r="Q5213" i="6"/>
  <c r="O5213" i="6"/>
  <c r="Q5212" i="6"/>
  <c r="O5212" i="6"/>
  <c r="Q5211" i="6"/>
  <c r="O5211" i="6"/>
  <c r="Q5210" i="6"/>
  <c r="O5210" i="6"/>
  <c r="Q5209" i="6"/>
  <c r="O5209" i="6"/>
  <c r="Q5208" i="6"/>
  <c r="O5208" i="6"/>
  <c r="Q5207" i="6"/>
  <c r="O5207" i="6"/>
  <c r="Q5206" i="6"/>
  <c r="O5206" i="6"/>
  <c r="Q5205" i="6"/>
  <c r="O5205" i="6"/>
  <c r="Q5204" i="6"/>
  <c r="O5204" i="6"/>
  <c r="Q5203" i="6"/>
  <c r="O5203" i="6"/>
  <c r="Q5202" i="6"/>
  <c r="O5202" i="6"/>
  <c r="Q5201" i="6"/>
  <c r="O5201" i="6"/>
  <c r="Q5200" i="6"/>
  <c r="O5200" i="6"/>
  <c r="Q5199" i="6"/>
  <c r="O5199" i="6"/>
  <c r="Q5198" i="6"/>
  <c r="O5198" i="6"/>
  <c r="Q5197" i="6"/>
  <c r="O5197" i="6"/>
  <c r="Q5196" i="6"/>
  <c r="O5196" i="6"/>
  <c r="Q5195" i="6"/>
  <c r="O5195" i="6"/>
  <c r="R5195" i="6" s="1"/>
  <c r="Q5194" i="6"/>
  <c r="O5194" i="6"/>
  <c r="Q5193" i="6"/>
  <c r="O5193" i="6"/>
  <c r="Q5192" i="6"/>
  <c r="O5192" i="6"/>
  <c r="Q5191" i="6"/>
  <c r="O5191" i="6"/>
  <c r="Q5190" i="6"/>
  <c r="O5190" i="6"/>
  <c r="Q5189" i="6"/>
  <c r="O5189" i="6"/>
  <c r="Q5188" i="6"/>
  <c r="O5188" i="6"/>
  <c r="Q5187" i="6"/>
  <c r="O5187" i="6"/>
  <c r="Q5186" i="6"/>
  <c r="O5186" i="6"/>
  <c r="Q5185" i="6"/>
  <c r="O5185" i="6"/>
  <c r="Q5184" i="6"/>
  <c r="O5184" i="6"/>
  <c r="Q5183" i="6"/>
  <c r="O5183" i="6"/>
  <c r="Q5182" i="6"/>
  <c r="O5182" i="6"/>
  <c r="Q5181" i="6"/>
  <c r="O5181" i="6"/>
  <c r="Q5180" i="6"/>
  <c r="O5180" i="6"/>
  <c r="Q5179" i="6"/>
  <c r="O5179" i="6"/>
  <c r="Q5178" i="6"/>
  <c r="O5178" i="6"/>
  <c r="Q5177" i="6"/>
  <c r="O5177" i="6"/>
  <c r="Q5176" i="6"/>
  <c r="O5176" i="6"/>
  <c r="Q5175" i="6"/>
  <c r="O5175" i="6"/>
  <c r="Q5174" i="6"/>
  <c r="O5174" i="6"/>
  <c r="Q5173" i="6"/>
  <c r="O5173" i="6"/>
  <c r="Q5172" i="6"/>
  <c r="O5172" i="6"/>
  <c r="Q5171" i="6"/>
  <c r="O5171" i="6"/>
  <c r="Q5170" i="6"/>
  <c r="O5170" i="6"/>
  <c r="Q5169" i="6"/>
  <c r="O5169" i="6"/>
  <c r="Q5168" i="6"/>
  <c r="O5168" i="6"/>
  <c r="Q5167" i="6"/>
  <c r="O5167" i="6"/>
  <c r="Q5166" i="6"/>
  <c r="O5166" i="6"/>
  <c r="Q5165" i="6"/>
  <c r="O5165" i="6"/>
  <c r="Q5164" i="6"/>
  <c r="O5164" i="6"/>
  <c r="Q5163" i="6"/>
  <c r="O5163" i="6"/>
  <c r="Q5162" i="6"/>
  <c r="O5162" i="6"/>
  <c r="Q5161" i="6"/>
  <c r="O5161" i="6"/>
  <c r="Q5160" i="6"/>
  <c r="O5160" i="6"/>
  <c r="Q5159" i="6"/>
  <c r="O5159" i="6"/>
  <c r="R5159" i="6" s="1"/>
  <c r="Q5158" i="6"/>
  <c r="O5158" i="6"/>
  <c r="Q5157" i="6"/>
  <c r="O5157" i="6"/>
  <c r="Q5156" i="6"/>
  <c r="O5156" i="6"/>
  <c r="Q5155" i="6"/>
  <c r="O5155" i="6"/>
  <c r="Q5154" i="6"/>
  <c r="O5154" i="6"/>
  <c r="Q5153" i="6"/>
  <c r="O5153" i="6"/>
  <c r="Q5152" i="6"/>
  <c r="O5152" i="6"/>
  <c r="Q5151" i="6"/>
  <c r="O5151" i="6"/>
  <c r="Q5150" i="6"/>
  <c r="O5150" i="6"/>
  <c r="Q5149" i="6"/>
  <c r="O5149" i="6"/>
  <c r="Q5148" i="6"/>
  <c r="O5148" i="6"/>
  <c r="Q5147" i="6"/>
  <c r="O5147" i="6"/>
  <c r="Q5146" i="6"/>
  <c r="O5146" i="6"/>
  <c r="Q5145" i="6"/>
  <c r="O5145" i="6"/>
  <c r="Q5144" i="6"/>
  <c r="O5144" i="6"/>
  <c r="Q5143" i="6"/>
  <c r="O5143" i="6"/>
  <c r="Q5142" i="6"/>
  <c r="O5142" i="6"/>
  <c r="Q5141" i="6"/>
  <c r="O5141" i="6"/>
  <c r="R5141" i="6" s="1"/>
  <c r="Q5140" i="6"/>
  <c r="O5140" i="6"/>
  <c r="Q5139" i="6"/>
  <c r="O5139" i="6"/>
  <c r="Q5138" i="6"/>
  <c r="O5138" i="6"/>
  <c r="Q5137" i="6"/>
  <c r="O5137" i="6"/>
  <c r="Q5136" i="6"/>
  <c r="O5136" i="6"/>
  <c r="Q5135" i="6"/>
  <c r="O5135" i="6"/>
  <c r="Q5134" i="6"/>
  <c r="O5134" i="6"/>
  <c r="Q5133" i="6"/>
  <c r="O5133" i="6"/>
  <c r="Q5132" i="6"/>
  <c r="O5132" i="6"/>
  <c r="R5132" i="6" s="1"/>
  <c r="Q5131" i="6"/>
  <c r="O5131" i="6"/>
  <c r="Q5130" i="6"/>
  <c r="O5130" i="6"/>
  <c r="Q5129" i="6"/>
  <c r="O5129" i="6"/>
  <c r="Q5128" i="6"/>
  <c r="O5128" i="6"/>
  <c r="Q5127" i="6"/>
  <c r="O5127" i="6"/>
  <c r="Q5126" i="6"/>
  <c r="O5126" i="6"/>
  <c r="Q5125" i="6"/>
  <c r="O5125" i="6"/>
  <c r="Q5124" i="6"/>
  <c r="O5124" i="6"/>
  <c r="Q5123" i="6"/>
  <c r="O5123" i="6"/>
  <c r="Q5122" i="6"/>
  <c r="O5122" i="6"/>
  <c r="Q5121" i="6"/>
  <c r="O5121" i="6"/>
  <c r="Q5120" i="6"/>
  <c r="O5120" i="6"/>
  <c r="Q5119" i="6"/>
  <c r="O5119" i="6"/>
  <c r="Q5118" i="6"/>
  <c r="O5118" i="6"/>
  <c r="Q5117" i="6"/>
  <c r="O5117" i="6"/>
  <c r="Q5116" i="6"/>
  <c r="O5116" i="6"/>
  <c r="Q5115" i="6"/>
  <c r="O5115" i="6"/>
  <c r="Q5114" i="6"/>
  <c r="O5114" i="6"/>
  <c r="Q5113" i="6"/>
  <c r="O5113" i="6"/>
  <c r="Q5112" i="6"/>
  <c r="O5112" i="6"/>
  <c r="Q5111" i="6"/>
  <c r="O5111" i="6"/>
  <c r="Q5110" i="6"/>
  <c r="O5110" i="6"/>
  <c r="Q5109" i="6"/>
  <c r="O5109" i="6"/>
  <c r="Q5108" i="6"/>
  <c r="O5108" i="6"/>
  <c r="Q5107" i="6"/>
  <c r="O5107" i="6"/>
  <c r="Q5106" i="6"/>
  <c r="O5106" i="6"/>
  <c r="Q5105" i="6"/>
  <c r="O5105" i="6"/>
  <c r="Q5104" i="6"/>
  <c r="O5104" i="6"/>
  <c r="R5104" i="6" s="1"/>
  <c r="Q5103" i="6"/>
  <c r="O5103" i="6"/>
  <c r="Q5102" i="6"/>
  <c r="O5102" i="6"/>
  <c r="Q5101" i="6"/>
  <c r="O5101" i="6"/>
  <c r="Q5100" i="6"/>
  <c r="O5100" i="6"/>
  <c r="Q5099" i="6"/>
  <c r="O5099" i="6"/>
  <c r="Q5098" i="6"/>
  <c r="O5098" i="6"/>
  <c r="Q5097" i="6"/>
  <c r="O5097" i="6"/>
  <c r="Q5096" i="6"/>
  <c r="O5096" i="6"/>
  <c r="Q5095" i="6"/>
  <c r="O5095" i="6"/>
  <c r="Q5094" i="6"/>
  <c r="O5094" i="6"/>
  <c r="Q5093" i="6"/>
  <c r="O5093" i="6"/>
  <c r="Q5092" i="6"/>
  <c r="O5092" i="6"/>
  <c r="Q5091" i="6"/>
  <c r="O5091" i="6"/>
  <c r="Q5090" i="6"/>
  <c r="O5090" i="6"/>
  <c r="Q5089" i="6"/>
  <c r="O5089" i="6"/>
  <c r="Q5088" i="6"/>
  <c r="O5088" i="6"/>
  <c r="Q5087" i="6"/>
  <c r="O5087" i="6"/>
  <c r="Q5086" i="6"/>
  <c r="O5086" i="6"/>
  <c r="Q5085" i="6"/>
  <c r="O5085" i="6"/>
  <c r="Q5084" i="6"/>
  <c r="O5084" i="6"/>
  <c r="Q5083" i="6"/>
  <c r="O5083" i="6"/>
  <c r="Q5082" i="6"/>
  <c r="O5082" i="6"/>
  <c r="Q5081" i="6"/>
  <c r="O5081" i="6"/>
  <c r="Q5080" i="6"/>
  <c r="O5080" i="6"/>
  <c r="Q5079" i="6"/>
  <c r="O5079" i="6"/>
  <c r="Q5078" i="6"/>
  <c r="O5078" i="6"/>
  <c r="Q5077" i="6"/>
  <c r="O5077" i="6"/>
  <c r="Q5076" i="6"/>
  <c r="O5076" i="6"/>
  <c r="Q5075" i="6"/>
  <c r="O5075" i="6"/>
  <c r="Q5074" i="6"/>
  <c r="O5074" i="6"/>
  <c r="Q5073" i="6"/>
  <c r="O5073" i="6"/>
  <c r="Q5072" i="6"/>
  <c r="O5072" i="6"/>
  <c r="Q5071" i="6"/>
  <c r="O5071" i="6"/>
  <c r="Q5070" i="6"/>
  <c r="O5070" i="6"/>
  <c r="Q5069" i="6"/>
  <c r="O5069" i="6"/>
  <c r="R5069" i="6" s="1"/>
  <c r="Q5068" i="6"/>
  <c r="O5068" i="6"/>
  <c r="Q5067" i="6"/>
  <c r="O5067" i="6"/>
  <c r="Q5066" i="6"/>
  <c r="O5066" i="6"/>
  <c r="Q5065" i="6"/>
  <c r="O5065" i="6"/>
  <c r="Q5064" i="6"/>
  <c r="O5064" i="6"/>
  <c r="Q5063" i="6"/>
  <c r="O5063" i="6"/>
  <c r="Q5062" i="6"/>
  <c r="O5062" i="6"/>
  <c r="Q5061" i="6"/>
  <c r="O5061" i="6"/>
  <c r="Q5060" i="6"/>
  <c r="O5060" i="6"/>
  <c r="R5060" i="6" s="1"/>
  <c r="Q5059" i="6"/>
  <c r="O5059" i="6"/>
  <c r="Q5058" i="6"/>
  <c r="O5058" i="6"/>
  <c r="Q5057" i="6"/>
  <c r="O5057" i="6"/>
  <c r="Q5056" i="6"/>
  <c r="O5056" i="6"/>
  <c r="Q5055" i="6"/>
  <c r="O5055" i="6"/>
  <c r="Q5054" i="6"/>
  <c r="O5054" i="6"/>
  <c r="Q5053" i="6"/>
  <c r="O5053" i="6"/>
  <c r="Q5052" i="6"/>
  <c r="O5052" i="6"/>
  <c r="Q5051" i="6"/>
  <c r="O5051" i="6"/>
  <c r="Q5050" i="6"/>
  <c r="O5050" i="6"/>
  <c r="Q5049" i="6"/>
  <c r="O5049" i="6"/>
  <c r="Q5048" i="6"/>
  <c r="O5048" i="6"/>
  <c r="Q5047" i="6"/>
  <c r="O5047" i="6"/>
  <c r="Q5046" i="6"/>
  <c r="O5046" i="6"/>
  <c r="Q5045" i="6"/>
  <c r="O5045" i="6"/>
  <c r="Q5044" i="6"/>
  <c r="O5044" i="6"/>
  <c r="Q5043" i="6"/>
  <c r="O5043" i="6"/>
  <c r="Q5042" i="6"/>
  <c r="O5042" i="6"/>
  <c r="Q5041" i="6"/>
  <c r="O5041" i="6"/>
  <c r="Q5040" i="6"/>
  <c r="O5040" i="6"/>
  <c r="Q5039" i="6"/>
  <c r="O5039" i="6"/>
  <c r="Q5038" i="6"/>
  <c r="O5038" i="6"/>
  <c r="Q5037" i="6"/>
  <c r="O5037" i="6"/>
  <c r="Q5036" i="6"/>
  <c r="O5036" i="6"/>
  <c r="Q5035" i="6"/>
  <c r="O5035" i="6"/>
  <c r="Q5034" i="6"/>
  <c r="O5034" i="6"/>
  <c r="Q5033" i="6"/>
  <c r="O5033" i="6"/>
  <c r="Q5032" i="6"/>
  <c r="O5032" i="6"/>
  <c r="Q5031" i="6"/>
  <c r="O5031" i="6"/>
  <c r="Q5030" i="6"/>
  <c r="O5030" i="6"/>
  <c r="Q5029" i="6"/>
  <c r="O5029" i="6"/>
  <c r="Q5028" i="6"/>
  <c r="O5028" i="6"/>
  <c r="Q5027" i="6"/>
  <c r="O5027" i="6"/>
  <c r="Q5026" i="6"/>
  <c r="O5026" i="6"/>
  <c r="Q5025" i="6"/>
  <c r="O5025" i="6"/>
  <c r="Q5024" i="6"/>
  <c r="O5024" i="6"/>
  <c r="Q5023" i="6"/>
  <c r="O5023" i="6"/>
  <c r="Q5022" i="6"/>
  <c r="O5022" i="6"/>
  <c r="Q5021" i="6"/>
  <c r="O5021" i="6"/>
  <c r="Q5020" i="6"/>
  <c r="O5020" i="6"/>
  <c r="Q5019" i="6"/>
  <c r="O5019" i="6"/>
  <c r="Q5018" i="6"/>
  <c r="O5018" i="6"/>
  <c r="Q5017" i="6"/>
  <c r="O5017" i="6"/>
  <c r="Q5016" i="6"/>
  <c r="O5016" i="6"/>
  <c r="Q5015" i="6"/>
  <c r="O5015" i="6"/>
  <c r="Q5014" i="6"/>
  <c r="O5014" i="6"/>
  <c r="Q5013" i="6"/>
  <c r="O5013" i="6"/>
  <c r="Q5012" i="6"/>
  <c r="O5012" i="6"/>
  <c r="Q5011" i="6"/>
  <c r="O5011" i="6"/>
  <c r="Q5010" i="6"/>
  <c r="O5010" i="6"/>
  <c r="Q5009" i="6"/>
  <c r="O5009" i="6"/>
  <c r="Q5008" i="6"/>
  <c r="O5008" i="6"/>
  <c r="Q5007" i="6"/>
  <c r="O5007" i="6"/>
  <c r="Q5006" i="6"/>
  <c r="O5006" i="6"/>
  <c r="Q5005" i="6"/>
  <c r="O5005" i="6"/>
  <c r="Q5004" i="6"/>
  <c r="O5004" i="6"/>
  <c r="Q5003" i="6"/>
  <c r="O5003" i="6"/>
  <c r="Q5002" i="6"/>
  <c r="O5002" i="6"/>
  <c r="Q5001" i="6"/>
  <c r="O5001" i="6"/>
  <c r="Q5000" i="6"/>
  <c r="O5000" i="6"/>
  <c r="Q4999" i="6"/>
  <c r="O4999" i="6"/>
  <c r="Q4998" i="6"/>
  <c r="O4998" i="6"/>
  <c r="Q4997" i="6"/>
  <c r="O4997" i="6"/>
  <c r="R4997" i="6" s="1"/>
  <c r="Q4996" i="6"/>
  <c r="O4996" i="6"/>
  <c r="Q4995" i="6"/>
  <c r="O4995" i="6"/>
  <c r="Q4994" i="6"/>
  <c r="O4994" i="6"/>
  <c r="Q4993" i="6"/>
  <c r="O4993" i="6"/>
  <c r="Q4992" i="6"/>
  <c r="O4992" i="6"/>
  <c r="Q4991" i="6"/>
  <c r="O4991" i="6"/>
  <c r="Q4990" i="6"/>
  <c r="O4990" i="6"/>
  <c r="Q4989" i="6"/>
  <c r="O4989" i="6"/>
  <c r="Q4988" i="6"/>
  <c r="O4988" i="6"/>
  <c r="Q4987" i="6"/>
  <c r="O4987" i="6"/>
  <c r="Q4986" i="6"/>
  <c r="O4986" i="6"/>
  <c r="Q4985" i="6"/>
  <c r="O4985" i="6"/>
  <c r="Q4984" i="6"/>
  <c r="O4984" i="6"/>
  <c r="Q4983" i="6"/>
  <c r="O4983" i="6"/>
  <c r="Q4982" i="6"/>
  <c r="O4982" i="6"/>
  <c r="Q4981" i="6"/>
  <c r="O4981" i="6"/>
  <c r="Q4980" i="6"/>
  <c r="O4980" i="6"/>
  <c r="Q4979" i="6"/>
  <c r="O4979" i="6"/>
  <c r="R4979" i="6" s="1"/>
  <c r="Q4978" i="6"/>
  <c r="O4978" i="6"/>
  <c r="Q4977" i="6"/>
  <c r="O4977" i="6"/>
  <c r="Q4976" i="6"/>
  <c r="O4976" i="6"/>
  <c r="Q4975" i="6"/>
  <c r="O4975" i="6"/>
  <c r="Q4974" i="6"/>
  <c r="O4974" i="6"/>
  <c r="Q4973" i="6"/>
  <c r="O4973" i="6"/>
  <c r="Q4972" i="6"/>
  <c r="O4972" i="6"/>
  <c r="R4972" i="6" s="1"/>
  <c r="Q4971" i="6"/>
  <c r="O4971" i="6"/>
  <c r="Q4970" i="6"/>
  <c r="O4970" i="6"/>
  <c r="Q4969" i="6"/>
  <c r="O4969" i="6"/>
  <c r="Q4968" i="6"/>
  <c r="O4968" i="6"/>
  <c r="Q4967" i="6"/>
  <c r="O4967" i="6"/>
  <c r="Q4966" i="6"/>
  <c r="O4966" i="6"/>
  <c r="Q4965" i="6"/>
  <c r="O4965" i="6"/>
  <c r="Q4964" i="6"/>
  <c r="O4964" i="6"/>
  <c r="Q4963" i="6"/>
  <c r="O4963" i="6"/>
  <c r="Q4962" i="6"/>
  <c r="O4962" i="6"/>
  <c r="Q4961" i="6"/>
  <c r="O4961" i="6"/>
  <c r="Q4960" i="6"/>
  <c r="O4960" i="6"/>
  <c r="Q4959" i="6"/>
  <c r="O4959" i="6"/>
  <c r="Q4958" i="6"/>
  <c r="O4958" i="6"/>
  <c r="Q4957" i="6"/>
  <c r="O4957" i="6"/>
  <c r="Q4956" i="6"/>
  <c r="O4956" i="6"/>
  <c r="Q4955" i="6"/>
  <c r="O4955" i="6"/>
  <c r="Q4954" i="6"/>
  <c r="O4954" i="6"/>
  <c r="Q4953" i="6"/>
  <c r="O4953" i="6"/>
  <c r="Q4952" i="6"/>
  <c r="O4952" i="6"/>
  <c r="Q4951" i="6"/>
  <c r="O4951" i="6"/>
  <c r="Q4950" i="6"/>
  <c r="O4950" i="6"/>
  <c r="Q4949" i="6"/>
  <c r="O4949" i="6"/>
  <c r="Q4948" i="6"/>
  <c r="O4948" i="6"/>
  <c r="Q4947" i="6"/>
  <c r="O4947" i="6"/>
  <c r="Q4946" i="6"/>
  <c r="O4946" i="6"/>
  <c r="Q4945" i="6"/>
  <c r="O4945" i="6"/>
  <c r="Q4944" i="6"/>
  <c r="O4944" i="6"/>
  <c r="Q4943" i="6"/>
  <c r="O4943" i="6"/>
  <c r="R4943" i="6" s="1"/>
  <c r="Q4942" i="6"/>
  <c r="O4942" i="6"/>
  <c r="Q4941" i="6"/>
  <c r="O4941" i="6"/>
  <c r="Q4940" i="6"/>
  <c r="O4940" i="6"/>
  <c r="Q4939" i="6"/>
  <c r="O4939" i="6"/>
  <c r="Q4938" i="6"/>
  <c r="O4938" i="6"/>
  <c r="Q4937" i="6"/>
  <c r="O4937" i="6"/>
  <c r="Q4936" i="6"/>
  <c r="O4936" i="6"/>
  <c r="Q4935" i="6"/>
  <c r="O4935" i="6"/>
  <c r="Q4934" i="6"/>
  <c r="O4934" i="6"/>
  <c r="Q4933" i="6"/>
  <c r="O4933" i="6"/>
  <c r="Q4932" i="6"/>
  <c r="O4932" i="6"/>
  <c r="Q4931" i="6"/>
  <c r="O4931" i="6"/>
  <c r="Q4930" i="6"/>
  <c r="O4930" i="6"/>
  <c r="Q4929" i="6"/>
  <c r="O4929" i="6"/>
  <c r="Q4928" i="6"/>
  <c r="O4928" i="6"/>
  <c r="Q4927" i="6"/>
  <c r="O4927" i="6"/>
  <c r="Q4926" i="6"/>
  <c r="O4926" i="6"/>
  <c r="Q4925" i="6"/>
  <c r="O4925" i="6"/>
  <c r="Q4924" i="6"/>
  <c r="O4924" i="6"/>
  <c r="Q4923" i="6"/>
  <c r="O4923" i="6"/>
  <c r="Q4922" i="6"/>
  <c r="O4922" i="6"/>
  <c r="Q4921" i="6"/>
  <c r="O4921" i="6"/>
  <c r="Q4920" i="6"/>
  <c r="O4920" i="6"/>
  <c r="Q4919" i="6"/>
  <c r="O4919" i="6"/>
  <c r="Q4918" i="6"/>
  <c r="O4918" i="6"/>
  <c r="Q4917" i="6"/>
  <c r="O4917" i="6"/>
  <c r="Q4916" i="6"/>
  <c r="O4916" i="6"/>
  <c r="Q4915" i="6"/>
  <c r="O4915" i="6"/>
  <c r="Q4914" i="6"/>
  <c r="O4914" i="6"/>
  <c r="Q4913" i="6"/>
  <c r="O4913" i="6"/>
  <c r="Q4912" i="6"/>
  <c r="O4912" i="6"/>
  <c r="Q4911" i="6"/>
  <c r="O4911" i="6"/>
  <c r="Q4910" i="6"/>
  <c r="O4910" i="6"/>
  <c r="Q4909" i="6"/>
  <c r="O4909" i="6"/>
  <c r="Q4908" i="6"/>
  <c r="O4908" i="6"/>
  <c r="Q4907" i="6"/>
  <c r="O4907" i="6"/>
  <c r="Q4906" i="6"/>
  <c r="O4906" i="6"/>
  <c r="Q4905" i="6"/>
  <c r="O4905" i="6"/>
  <c r="Q4904" i="6"/>
  <c r="O4904" i="6"/>
  <c r="Q4903" i="6"/>
  <c r="O4903" i="6"/>
  <c r="Q4902" i="6"/>
  <c r="O4902" i="6"/>
  <c r="Q4901" i="6"/>
  <c r="O4901" i="6"/>
  <c r="Q4900" i="6"/>
  <c r="O4900" i="6"/>
  <c r="Q4899" i="6"/>
  <c r="O4899" i="6"/>
  <c r="Q4898" i="6"/>
  <c r="O4898" i="6"/>
  <c r="Q4897" i="6"/>
  <c r="O4897" i="6"/>
  <c r="Q4896" i="6"/>
  <c r="O4896" i="6"/>
  <c r="Q4895" i="6"/>
  <c r="O4895" i="6"/>
  <c r="Q4894" i="6"/>
  <c r="O4894" i="6"/>
  <c r="Q4893" i="6"/>
  <c r="O4893" i="6"/>
  <c r="Q4892" i="6"/>
  <c r="O4892" i="6"/>
  <c r="Q4891" i="6"/>
  <c r="O4891" i="6"/>
  <c r="Q4890" i="6"/>
  <c r="O4890" i="6"/>
  <c r="Q4889" i="6"/>
  <c r="O4889" i="6"/>
  <c r="Q4888" i="6"/>
  <c r="O4888" i="6"/>
  <c r="Q4887" i="6"/>
  <c r="O4887" i="6"/>
  <c r="Q4886" i="6"/>
  <c r="O4886" i="6"/>
  <c r="Q4885" i="6"/>
  <c r="O4885" i="6"/>
  <c r="Q4884" i="6"/>
  <c r="O4884" i="6"/>
  <c r="Q4883" i="6"/>
  <c r="O4883" i="6"/>
  <c r="Q4882" i="6"/>
  <c r="O4882" i="6"/>
  <c r="Q4881" i="6"/>
  <c r="O4881" i="6"/>
  <c r="Q4880" i="6"/>
  <c r="O4880" i="6"/>
  <c r="R4880" i="6" s="1"/>
  <c r="Q4879" i="6"/>
  <c r="O4879" i="6"/>
  <c r="Q4878" i="6"/>
  <c r="O4878" i="6"/>
  <c r="Q4877" i="6"/>
  <c r="O4877" i="6"/>
  <c r="Q4876" i="6"/>
  <c r="O4876" i="6"/>
  <c r="Q4875" i="6"/>
  <c r="O4875" i="6"/>
  <c r="Q4874" i="6"/>
  <c r="O4874" i="6"/>
  <c r="Q4873" i="6"/>
  <c r="O4873" i="6"/>
  <c r="Q4872" i="6"/>
  <c r="O4872" i="6"/>
  <c r="Q4871" i="6"/>
  <c r="O4871" i="6"/>
  <c r="R4871" i="6" s="1"/>
  <c r="Q4870" i="6"/>
  <c r="O4870" i="6"/>
  <c r="Q4869" i="6"/>
  <c r="O4869" i="6"/>
  <c r="Q4868" i="6"/>
  <c r="O4868" i="6"/>
  <c r="Q4867" i="6"/>
  <c r="O4867" i="6"/>
  <c r="Q4866" i="6"/>
  <c r="O4866" i="6"/>
  <c r="Q4865" i="6"/>
  <c r="O4865" i="6"/>
  <c r="Q4864" i="6"/>
  <c r="O4864" i="6"/>
  <c r="Q4863" i="6"/>
  <c r="O4863" i="6"/>
  <c r="Q4862" i="6"/>
  <c r="O4862" i="6"/>
  <c r="Q4861" i="6"/>
  <c r="O4861" i="6"/>
  <c r="Q4860" i="6"/>
  <c r="O4860" i="6"/>
  <c r="Q4859" i="6"/>
  <c r="O4859" i="6"/>
  <c r="Q4858" i="6"/>
  <c r="O4858" i="6"/>
  <c r="Q4857" i="6"/>
  <c r="O4857" i="6"/>
  <c r="Q4856" i="6"/>
  <c r="O4856" i="6"/>
  <c r="Q4855" i="6"/>
  <c r="O4855" i="6"/>
  <c r="Q4854" i="6"/>
  <c r="O4854" i="6"/>
  <c r="Q4853" i="6"/>
  <c r="O4853" i="6"/>
  <c r="R4853" i="6" s="1"/>
  <c r="Q4852" i="6"/>
  <c r="O4852" i="6"/>
  <c r="Q4851" i="6"/>
  <c r="O4851" i="6"/>
  <c r="Q4850" i="6"/>
  <c r="O4850" i="6"/>
  <c r="R4850" i="6" s="1"/>
  <c r="Q4849" i="6"/>
  <c r="O4849" i="6"/>
  <c r="Q4848" i="6"/>
  <c r="O4848" i="6"/>
  <c r="Q4847" i="6"/>
  <c r="O4847" i="6"/>
  <c r="Q4846" i="6"/>
  <c r="O4846" i="6"/>
  <c r="Q4845" i="6"/>
  <c r="O4845" i="6"/>
  <c r="Q4844" i="6"/>
  <c r="O4844" i="6"/>
  <c r="Q4843" i="6"/>
  <c r="O4843" i="6"/>
  <c r="Q4842" i="6"/>
  <c r="O4842" i="6"/>
  <c r="Q4841" i="6"/>
  <c r="O4841" i="6"/>
  <c r="Q4840" i="6"/>
  <c r="O4840" i="6"/>
  <c r="Q4839" i="6"/>
  <c r="O4839" i="6"/>
  <c r="Q4838" i="6"/>
  <c r="O4838" i="6"/>
  <c r="Q4837" i="6"/>
  <c r="O4837" i="6"/>
  <c r="Q4836" i="6"/>
  <c r="O4836" i="6"/>
  <c r="Q4835" i="6"/>
  <c r="O4835" i="6"/>
  <c r="Q4834" i="6"/>
  <c r="O4834" i="6"/>
  <c r="Q4833" i="6"/>
  <c r="O4833" i="6"/>
  <c r="Q4832" i="6"/>
  <c r="O4832" i="6"/>
  <c r="R4832" i="6" s="1"/>
  <c r="Q4831" i="6"/>
  <c r="O4831" i="6"/>
  <c r="Q4830" i="6"/>
  <c r="O4830" i="6"/>
  <c r="Q4829" i="6"/>
  <c r="O4829" i="6"/>
  <c r="Q4828" i="6"/>
  <c r="O4828" i="6"/>
  <c r="Q4827" i="6"/>
  <c r="O4827" i="6"/>
  <c r="Q4826" i="6"/>
  <c r="O4826" i="6"/>
  <c r="Q4825" i="6"/>
  <c r="O4825" i="6"/>
  <c r="Q4824" i="6"/>
  <c r="O4824" i="6"/>
  <c r="Q4823" i="6"/>
  <c r="O4823" i="6"/>
  <c r="Q4822" i="6"/>
  <c r="O4822" i="6"/>
  <c r="Q4821" i="6"/>
  <c r="O4821" i="6"/>
  <c r="Q4820" i="6"/>
  <c r="O4820" i="6"/>
  <c r="Q4819" i="6"/>
  <c r="O4819" i="6"/>
  <c r="Q4818" i="6"/>
  <c r="O4818" i="6"/>
  <c r="Q4817" i="6"/>
  <c r="O4817" i="6"/>
  <c r="Q4816" i="6"/>
  <c r="O4816" i="6"/>
  <c r="Q4815" i="6"/>
  <c r="O4815" i="6"/>
  <c r="Q4814" i="6"/>
  <c r="O4814" i="6"/>
  <c r="Q4813" i="6"/>
  <c r="O4813" i="6"/>
  <c r="Q4812" i="6"/>
  <c r="O4812" i="6"/>
  <c r="Q4811" i="6"/>
  <c r="O4811" i="6"/>
  <c r="Q4810" i="6"/>
  <c r="O4810" i="6"/>
  <c r="Q4809" i="6"/>
  <c r="O4809" i="6"/>
  <c r="Q4808" i="6"/>
  <c r="O4808" i="6"/>
  <c r="Q4807" i="6"/>
  <c r="O4807" i="6"/>
  <c r="Q4806" i="6"/>
  <c r="O4806" i="6"/>
  <c r="Q4805" i="6"/>
  <c r="O4805" i="6"/>
  <c r="Q4804" i="6"/>
  <c r="O4804" i="6"/>
  <c r="Q4803" i="6"/>
  <c r="O4803" i="6"/>
  <c r="Q4802" i="6"/>
  <c r="O4802" i="6"/>
  <c r="Q4801" i="6"/>
  <c r="O4801" i="6"/>
  <c r="Q4800" i="6"/>
  <c r="O4800" i="6"/>
  <c r="Q4799" i="6"/>
  <c r="O4799" i="6"/>
  <c r="R4799" i="6" s="1"/>
  <c r="Q4798" i="6"/>
  <c r="O4798" i="6"/>
  <c r="Q4797" i="6"/>
  <c r="O4797" i="6"/>
  <c r="Q4796" i="6"/>
  <c r="O4796" i="6"/>
  <c r="Q4795" i="6"/>
  <c r="O4795" i="6"/>
  <c r="Q4794" i="6"/>
  <c r="O4794" i="6"/>
  <c r="Q4793" i="6"/>
  <c r="O4793" i="6"/>
  <c r="Q4792" i="6"/>
  <c r="O4792" i="6"/>
  <c r="Q4791" i="6"/>
  <c r="O4791" i="6"/>
  <c r="R4791" i="6" s="1"/>
  <c r="Q4790" i="6"/>
  <c r="O4790" i="6"/>
  <c r="Q4789" i="6"/>
  <c r="O4789" i="6"/>
  <c r="Q4788" i="6"/>
  <c r="O4788" i="6"/>
  <c r="Q4787" i="6"/>
  <c r="O4787" i="6"/>
  <c r="Q4786" i="6"/>
  <c r="O4786" i="6"/>
  <c r="Q4785" i="6"/>
  <c r="O4785" i="6"/>
  <c r="Q4784" i="6"/>
  <c r="O4784" i="6"/>
  <c r="Q4783" i="6"/>
  <c r="O4783" i="6"/>
  <c r="Q4782" i="6"/>
  <c r="O4782" i="6"/>
  <c r="Q4781" i="6"/>
  <c r="O4781" i="6"/>
  <c r="Q4780" i="6"/>
  <c r="O4780" i="6"/>
  <c r="Q4779" i="6"/>
  <c r="O4779" i="6"/>
  <c r="Q4778" i="6"/>
  <c r="O4778" i="6"/>
  <c r="Q4777" i="6"/>
  <c r="O4777" i="6"/>
  <c r="Q4776" i="6"/>
  <c r="O4776" i="6"/>
  <c r="Q4775" i="6"/>
  <c r="O4775" i="6"/>
  <c r="Q4774" i="6"/>
  <c r="O4774" i="6"/>
  <c r="Q4773" i="6"/>
  <c r="O4773" i="6"/>
  <c r="R4773" i="6" s="1"/>
  <c r="Q4772" i="6"/>
  <c r="O4772" i="6"/>
  <c r="Q4771" i="6"/>
  <c r="O4771" i="6"/>
  <c r="Q4770" i="6"/>
  <c r="O4770" i="6"/>
  <c r="Q4769" i="6"/>
  <c r="O4769" i="6"/>
  <c r="Q4768" i="6"/>
  <c r="O4768" i="6"/>
  <c r="Q4767" i="6"/>
  <c r="O4767" i="6"/>
  <c r="Q4766" i="6"/>
  <c r="O4766" i="6"/>
  <c r="Q4765" i="6"/>
  <c r="O4765" i="6"/>
  <c r="Q4764" i="6"/>
  <c r="O4764" i="6"/>
  <c r="Q4763" i="6"/>
  <c r="O4763" i="6"/>
  <c r="Q4762" i="6"/>
  <c r="O4762" i="6"/>
  <c r="Q4761" i="6"/>
  <c r="O4761" i="6"/>
  <c r="Q4760" i="6"/>
  <c r="O4760" i="6"/>
  <c r="Q4759" i="6"/>
  <c r="O4759" i="6"/>
  <c r="Q4758" i="6"/>
  <c r="O4758" i="6"/>
  <c r="Q4757" i="6"/>
  <c r="O4757" i="6"/>
  <c r="Q4756" i="6"/>
  <c r="O4756" i="6"/>
  <c r="Q4755" i="6"/>
  <c r="O4755" i="6"/>
  <c r="Q4754" i="6"/>
  <c r="O4754" i="6"/>
  <c r="Q4753" i="6"/>
  <c r="O4753" i="6"/>
  <c r="Q4752" i="6"/>
  <c r="O4752" i="6"/>
  <c r="Q4751" i="6"/>
  <c r="O4751" i="6"/>
  <c r="Q4750" i="6"/>
  <c r="O4750" i="6"/>
  <c r="Q4749" i="6"/>
  <c r="O4749" i="6"/>
  <c r="Q4748" i="6"/>
  <c r="O4748" i="6"/>
  <c r="Q4747" i="6"/>
  <c r="O4747" i="6"/>
  <c r="Q4746" i="6"/>
  <c r="O4746" i="6"/>
  <c r="Q4745" i="6"/>
  <c r="O4745" i="6"/>
  <c r="Q4744" i="6"/>
  <c r="O4744" i="6"/>
  <c r="Q4743" i="6"/>
  <c r="O4743" i="6"/>
  <c r="Q4742" i="6"/>
  <c r="O4742" i="6"/>
  <c r="Q4741" i="6"/>
  <c r="O4741" i="6"/>
  <c r="Q4740" i="6"/>
  <c r="O4740" i="6"/>
  <c r="Q4739" i="6"/>
  <c r="O4739" i="6"/>
  <c r="Q4738" i="6"/>
  <c r="O4738" i="6"/>
  <c r="Q4737" i="6"/>
  <c r="O4737" i="6"/>
  <c r="Q4736" i="6"/>
  <c r="O4736" i="6"/>
  <c r="Q4735" i="6"/>
  <c r="O4735" i="6"/>
  <c r="Q4734" i="6"/>
  <c r="O4734" i="6"/>
  <c r="Q4733" i="6"/>
  <c r="O4733" i="6"/>
  <c r="Q4732" i="6"/>
  <c r="O4732" i="6"/>
  <c r="Q4731" i="6"/>
  <c r="O4731" i="6"/>
  <c r="Q4730" i="6"/>
  <c r="O4730" i="6"/>
  <c r="Q4729" i="6"/>
  <c r="O4729" i="6"/>
  <c r="Q4728" i="6"/>
  <c r="O4728" i="6"/>
  <c r="Q4727" i="6"/>
  <c r="O4727" i="6"/>
  <c r="Q4726" i="6"/>
  <c r="O4726" i="6"/>
  <c r="Q4725" i="6"/>
  <c r="O4725" i="6"/>
  <c r="Q4724" i="6"/>
  <c r="O4724" i="6"/>
  <c r="Q4723" i="6"/>
  <c r="O4723" i="6"/>
  <c r="Q4722" i="6"/>
  <c r="O4722" i="6"/>
  <c r="Q4721" i="6"/>
  <c r="O4721" i="6"/>
  <c r="Q4720" i="6"/>
  <c r="O4720" i="6"/>
  <c r="Q4719" i="6"/>
  <c r="O4719" i="6"/>
  <c r="Q4718" i="6"/>
  <c r="O4718" i="6"/>
  <c r="Q4717" i="6"/>
  <c r="O4717" i="6"/>
  <c r="Q4716" i="6"/>
  <c r="O4716" i="6"/>
  <c r="Q4715" i="6"/>
  <c r="O4715" i="6"/>
  <c r="Q4714" i="6"/>
  <c r="O4714" i="6"/>
  <c r="Q4713" i="6"/>
  <c r="O4713" i="6"/>
  <c r="Q4712" i="6"/>
  <c r="O4712" i="6"/>
  <c r="Q4711" i="6"/>
  <c r="O4711" i="6"/>
  <c r="Q4710" i="6"/>
  <c r="O4710" i="6"/>
  <c r="Q4709" i="6"/>
  <c r="O4709" i="6"/>
  <c r="Q4708" i="6"/>
  <c r="O4708" i="6"/>
  <c r="Q4707" i="6"/>
  <c r="O4707" i="6"/>
  <c r="Q4706" i="6"/>
  <c r="O4706" i="6"/>
  <c r="Q4705" i="6"/>
  <c r="O4705" i="6"/>
  <c r="Q4704" i="6"/>
  <c r="O4704" i="6"/>
  <c r="Q4703" i="6"/>
  <c r="O4703" i="6"/>
  <c r="Q4702" i="6"/>
  <c r="O4702" i="6"/>
  <c r="Q4701" i="6"/>
  <c r="O4701" i="6"/>
  <c r="Q4700" i="6"/>
  <c r="O4700" i="6"/>
  <c r="Q4699" i="6"/>
  <c r="O4699" i="6"/>
  <c r="Q4698" i="6"/>
  <c r="O4698" i="6"/>
  <c r="Q4697" i="6"/>
  <c r="O4697" i="6"/>
  <c r="Q4696" i="6"/>
  <c r="O4696" i="6"/>
  <c r="Q4695" i="6"/>
  <c r="O4695" i="6"/>
  <c r="Q4694" i="6"/>
  <c r="O4694" i="6"/>
  <c r="R4694" i="6" s="1"/>
  <c r="Q4693" i="6"/>
  <c r="O4693" i="6"/>
  <c r="Q4692" i="6"/>
  <c r="O4692" i="6"/>
  <c r="Q4691" i="6"/>
  <c r="O4691" i="6"/>
  <c r="Q4690" i="6"/>
  <c r="O4690" i="6"/>
  <c r="Q4689" i="6"/>
  <c r="O4689" i="6"/>
  <c r="Q4688" i="6"/>
  <c r="O4688" i="6"/>
  <c r="R4688" i="6" s="1"/>
  <c r="Q4687" i="6"/>
  <c r="O4687" i="6"/>
  <c r="Q4686" i="6"/>
  <c r="O4686" i="6"/>
  <c r="Q4685" i="6"/>
  <c r="O4685" i="6"/>
  <c r="Q4684" i="6"/>
  <c r="O4684" i="6"/>
  <c r="Q4683" i="6"/>
  <c r="O4683" i="6"/>
  <c r="Q4682" i="6"/>
  <c r="O4682" i="6"/>
  <c r="Q4681" i="6"/>
  <c r="O4681" i="6"/>
  <c r="Q4680" i="6"/>
  <c r="O4680" i="6"/>
  <c r="Q4679" i="6"/>
  <c r="O4679" i="6"/>
  <c r="Q4678" i="6"/>
  <c r="O4678" i="6"/>
  <c r="Q4677" i="6"/>
  <c r="O4677" i="6"/>
  <c r="Q4676" i="6"/>
  <c r="O4676" i="6"/>
  <c r="Q4675" i="6"/>
  <c r="O4675" i="6"/>
  <c r="Q4674" i="6"/>
  <c r="O4674" i="6"/>
  <c r="Q4673" i="6"/>
  <c r="O4673" i="6"/>
  <c r="Q4672" i="6"/>
  <c r="O4672" i="6"/>
  <c r="Q4671" i="6"/>
  <c r="O4671" i="6"/>
  <c r="Q4670" i="6"/>
  <c r="O4670" i="6"/>
  <c r="Q4669" i="6"/>
  <c r="O4669" i="6"/>
  <c r="Q4668" i="6"/>
  <c r="O4668" i="6"/>
  <c r="Q4667" i="6"/>
  <c r="O4667" i="6"/>
  <c r="Q4666" i="6"/>
  <c r="O4666" i="6"/>
  <c r="Q4665" i="6"/>
  <c r="O4665" i="6"/>
  <c r="Q4664" i="6"/>
  <c r="O4664" i="6"/>
  <c r="Q4663" i="6"/>
  <c r="O4663" i="6"/>
  <c r="Q4662" i="6"/>
  <c r="O4662" i="6"/>
  <c r="Q4661" i="6"/>
  <c r="O4661" i="6"/>
  <c r="Q4660" i="6"/>
  <c r="O4660" i="6"/>
  <c r="Q4659" i="6"/>
  <c r="O4659" i="6"/>
  <c r="Q4658" i="6"/>
  <c r="O4658" i="6"/>
  <c r="Q4657" i="6"/>
  <c r="O4657" i="6"/>
  <c r="Q4656" i="6"/>
  <c r="O4656" i="6"/>
  <c r="Q4655" i="6"/>
  <c r="O4655" i="6"/>
  <c r="Q4654" i="6"/>
  <c r="O4654" i="6"/>
  <c r="Q4653" i="6"/>
  <c r="O4653" i="6"/>
  <c r="Q4652" i="6"/>
  <c r="O4652" i="6"/>
  <c r="Q4651" i="6"/>
  <c r="O4651" i="6"/>
  <c r="Q4650" i="6"/>
  <c r="O4650" i="6"/>
  <c r="Q4649" i="6"/>
  <c r="O4649" i="6"/>
  <c r="Q4648" i="6"/>
  <c r="O4648" i="6"/>
  <c r="Q4647" i="6"/>
  <c r="O4647" i="6"/>
  <c r="Q4646" i="6"/>
  <c r="O4646" i="6"/>
  <c r="Q4645" i="6"/>
  <c r="O4645" i="6"/>
  <c r="Q4644" i="6"/>
  <c r="O4644" i="6"/>
  <c r="Q4643" i="6"/>
  <c r="O4643" i="6"/>
  <c r="Q4642" i="6"/>
  <c r="O4642" i="6"/>
  <c r="Q4641" i="6"/>
  <c r="O4641" i="6"/>
  <c r="Q4640" i="6"/>
  <c r="O4640" i="6"/>
  <c r="Q4639" i="6"/>
  <c r="O4639" i="6"/>
  <c r="Q4638" i="6"/>
  <c r="O4638" i="6"/>
  <c r="Q4637" i="6"/>
  <c r="O4637" i="6"/>
  <c r="Q4636" i="6"/>
  <c r="O4636" i="6"/>
  <c r="Q4635" i="6"/>
  <c r="O4635" i="6"/>
  <c r="Q4634" i="6"/>
  <c r="O4634" i="6"/>
  <c r="R4634" i="6" s="1"/>
  <c r="Q4633" i="6"/>
  <c r="O4633" i="6"/>
  <c r="Q4632" i="6"/>
  <c r="O4632" i="6"/>
  <c r="Q4631" i="6"/>
  <c r="O4631" i="6"/>
  <c r="R4631" i="6" s="1"/>
  <c r="Q4630" i="6"/>
  <c r="O4630" i="6"/>
  <c r="Q4629" i="6"/>
  <c r="O4629" i="6"/>
  <c r="Q4628" i="6"/>
  <c r="O4628" i="6"/>
  <c r="Q4627" i="6"/>
  <c r="O4627" i="6"/>
  <c r="Q4626" i="6"/>
  <c r="O4626" i="6"/>
  <c r="Q4625" i="6"/>
  <c r="O4625" i="6"/>
  <c r="Q4624" i="6"/>
  <c r="O4624" i="6"/>
  <c r="Q4623" i="6"/>
  <c r="O4623" i="6"/>
  <c r="Q4622" i="6"/>
  <c r="O4622" i="6"/>
  <c r="Q4621" i="6"/>
  <c r="O4621" i="6"/>
  <c r="Q4620" i="6"/>
  <c r="O4620" i="6"/>
  <c r="Q4619" i="6"/>
  <c r="O4619" i="6"/>
  <c r="Q4618" i="6"/>
  <c r="O4618" i="6"/>
  <c r="Q4617" i="6"/>
  <c r="O4617" i="6"/>
  <c r="Q4616" i="6"/>
  <c r="O4616" i="6"/>
  <c r="Q4615" i="6"/>
  <c r="O4615" i="6"/>
  <c r="Q4614" i="6"/>
  <c r="O4614" i="6"/>
  <c r="Q4613" i="6"/>
  <c r="O4613" i="6"/>
  <c r="Q4612" i="6"/>
  <c r="O4612" i="6"/>
  <c r="Q4611" i="6"/>
  <c r="O4611" i="6"/>
  <c r="Q4610" i="6"/>
  <c r="O4610" i="6"/>
  <c r="Q4609" i="6"/>
  <c r="O4609" i="6"/>
  <c r="Q4608" i="6"/>
  <c r="O4608" i="6"/>
  <c r="Q4607" i="6"/>
  <c r="O4607" i="6"/>
  <c r="Q4606" i="6"/>
  <c r="O4606" i="6"/>
  <c r="Q4605" i="6"/>
  <c r="O4605" i="6"/>
  <c r="Q4604" i="6"/>
  <c r="O4604" i="6"/>
  <c r="R4604" i="6" s="1"/>
  <c r="Q4603" i="6"/>
  <c r="O4603" i="6"/>
  <c r="Q4602" i="6"/>
  <c r="O4602" i="6"/>
  <c r="Q4601" i="6"/>
  <c r="O4601" i="6"/>
  <c r="Q4600" i="6"/>
  <c r="O4600" i="6"/>
  <c r="Q4599" i="6"/>
  <c r="O4599" i="6"/>
  <c r="Q4598" i="6"/>
  <c r="O4598" i="6"/>
  <c r="Q4597" i="6"/>
  <c r="O4597" i="6"/>
  <c r="Q4596" i="6"/>
  <c r="O4596" i="6"/>
  <c r="Q4595" i="6"/>
  <c r="O4595" i="6"/>
  <c r="Q4594" i="6"/>
  <c r="O4594" i="6"/>
  <c r="Q4593" i="6"/>
  <c r="O4593" i="6"/>
  <c r="Q4592" i="6"/>
  <c r="O4592" i="6"/>
  <c r="Q4591" i="6"/>
  <c r="O4591" i="6"/>
  <c r="Q4590" i="6"/>
  <c r="O4590" i="6"/>
  <c r="Q4589" i="6"/>
  <c r="O4589" i="6"/>
  <c r="R4589" i="6" s="1"/>
  <c r="Q4588" i="6"/>
  <c r="O4588" i="6"/>
  <c r="Q4587" i="6"/>
  <c r="O4587" i="6"/>
  <c r="Q4586" i="6"/>
  <c r="O4586" i="6"/>
  <c r="Q4585" i="6"/>
  <c r="O4585" i="6"/>
  <c r="Q4584" i="6"/>
  <c r="O4584" i="6"/>
  <c r="Q4583" i="6"/>
  <c r="O4583" i="6"/>
  <c r="Q4582" i="6"/>
  <c r="O4582" i="6"/>
  <c r="Q4581" i="6"/>
  <c r="O4581" i="6"/>
  <c r="Q4580" i="6"/>
  <c r="O4580" i="6"/>
  <c r="Q4579" i="6"/>
  <c r="O4579" i="6"/>
  <c r="Q4578" i="6"/>
  <c r="O4578" i="6"/>
  <c r="Q4577" i="6"/>
  <c r="O4577" i="6"/>
  <c r="Q4576" i="6"/>
  <c r="O4576" i="6"/>
  <c r="Q4575" i="6"/>
  <c r="O4575" i="6"/>
  <c r="Q4574" i="6"/>
  <c r="O4574" i="6"/>
  <c r="Q4573" i="6"/>
  <c r="O4573" i="6"/>
  <c r="Q4572" i="6"/>
  <c r="O4572" i="6"/>
  <c r="Q4571" i="6"/>
  <c r="O4571" i="6"/>
  <c r="Q4570" i="6"/>
  <c r="O4570" i="6"/>
  <c r="Q4569" i="6"/>
  <c r="O4569" i="6"/>
  <c r="Q4568" i="6"/>
  <c r="O4568" i="6"/>
  <c r="Q4567" i="6"/>
  <c r="O4567" i="6"/>
  <c r="Q4566" i="6"/>
  <c r="O4566" i="6"/>
  <c r="Q4565" i="6"/>
  <c r="O4565" i="6"/>
  <c r="Q4564" i="6"/>
  <c r="O4564" i="6"/>
  <c r="Q4563" i="6"/>
  <c r="O4563" i="6"/>
  <c r="Q4562" i="6"/>
  <c r="O4562" i="6"/>
  <c r="Q4561" i="6"/>
  <c r="O4561" i="6"/>
  <c r="Q4560" i="6"/>
  <c r="O4560" i="6"/>
  <c r="Q4559" i="6"/>
  <c r="O4559" i="6"/>
  <c r="Q4558" i="6"/>
  <c r="O4558" i="6"/>
  <c r="Q4557" i="6"/>
  <c r="O4557" i="6"/>
  <c r="Q4556" i="6"/>
  <c r="O4556" i="6"/>
  <c r="Q4555" i="6"/>
  <c r="O4555" i="6"/>
  <c r="Q4554" i="6"/>
  <c r="O4554" i="6"/>
  <c r="Q4553" i="6"/>
  <c r="O4553" i="6"/>
  <c r="Q4552" i="6"/>
  <c r="O4552" i="6"/>
  <c r="Q4551" i="6"/>
  <c r="O4551" i="6"/>
  <c r="Q4550" i="6"/>
  <c r="O4550" i="6"/>
  <c r="Q4549" i="6"/>
  <c r="O4549" i="6"/>
  <c r="Q4548" i="6"/>
  <c r="O4548" i="6"/>
  <c r="Q4547" i="6"/>
  <c r="O4547" i="6"/>
  <c r="Q4546" i="6"/>
  <c r="O4546" i="6"/>
  <c r="Q4545" i="6"/>
  <c r="O4545" i="6"/>
  <c r="Q4544" i="6"/>
  <c r="O4544" i="6"/>
  <c r="Q4543" i="6"/>
  <c r="O4543" i="6"/>
  <c r="Q4542" i="6"/>
  <c r="O4542" i="6"/>
  <c r="Q4541" i="6"/>
  <c r="O4541" i="6"/>
  <c r="Q4540" i="6"/>
  <c r="O4540" i="6"/>
  <c r="Q4539" i="6"/>
  <c r="O4539" i="6"/>
  <c r="Q4538" i="6"/>
  <c r="O4538" i="6"/>
  <c r="R4538" i="6" s="1"/>
  <c r="Q4537" i="6"/>
  <c r="O4537" i="6"/>
  <c r="Q4536" i="6"/>
  <c r="O4536" i="6"/>
  <c r="Q4535" i="6"/>
  <c r="O4535" i="6"/>
  <c r="Q4534" i="6"/>
  <c r="O4534" i="6"/>
  <c r="Q4533" i="6"/>
  <c r="O4533" i="6"/>
  <c r="Q4532" i="6"/>
  <c r="O4532" i="6"/>
  <c r="Q4531" i="6"/>
  <c r="O4531" i="6"/>
  <c r="Q4530" i="6"/>
  <c r="O4530" i="6"/>
  <c r="Q4529" i="6"/>
  <c r="O4529" i="6"/>
  <c r="Q4528" i="6"/>
  <c r="O4528" i="6"/>
  <c r="Q4527" i="6"/>
  <c r="O4527" i="6"/>
  <c r="Q4526" i="6"/>
  <c r="O4526" i="6"/>
  <c r="Q4525" i="6"/>
  <c r="O4525" i="6"/>
  <c r="Q4524" i="6"/>
  <c r="O4524" i="6"/>
  <c r="Q4523" i="6"/>
  <c r="O4523" i="6"/>
  <c r="Q4522" i="6"/>
  <c r="O4522" i="6"/>
  <c r="Q4521" i="6"/>
  <c r="O4521" i="6"/>
  <c r="Q4520" i="6"/>
  <c r="O4520" i="6"/>
  <c r="Q4519" i="6"/>
  <c r="O4519" i="6"/>
  <c r="Q4518" i="6"/>
  <c r="O4518" i="6"/>
  <c r="Q4517" i="6"/>
  <c r="O4517" i="6"/>
  <c r="Q4516" i="6"/>
  <c r="O4516" i="6"/>
  <c r="Q4515" i="6"/>
  <c r="O4515" i="6"/>
  <c r="Q4514" i="6"/>
  <c r="O4514" i="6"/>
  <c r="Q4513" i="6"/>
  <c r="O4513" i="6"/>
  <c r="Q4512" i="6"/>
  <c r="O4512" i="6"/>
  <c r="Q4511" i="6"/>
  <c r="O4511" i="6"/>
  <c r="Q4510" i="6"/>
  <c r="O4510" i="6"/>
  <c r="Q4509" i="6"/>
  <c r="O4509" i="6"/>
  <c r="Q4508" i="6"/>
  <c r="O4508" i="6"/>
  <c r="Q4507" i="6"/>
  <c r="O4507" i="6"/>
  <c r="Q4506" i="6"/>
  <c r="O4506" i="6"/>
  <c r="Q4505" i="6"/>
  <c r="O4505" i="6"/>
  <c r="Q4504" i="6"/>
  <c r="O4504" i="6"/>
  <c r="Q4503" i="6"/>
  <c r="O4503" i="6"/>
  <c r="Q4502" i="6"/>
  <c r="O4502" i="6"/>
  <c r="R4502" i="6" s="1"/>
  <c r="Q4501" i="6"/>
  <c r="O4501" i="6"/>
  <c r="Q4500" i="6"/>
  <c r="O4500" i="6"/>
  <c r="Q4499" i="6"/>
  <c r="O4499" i="6"/>
  <c r="Q4498" i="6"/>
  <c r="O4498" i="6"/>
  <c r="Q4497" i="6"/>
  <c r="O4497" i="6"/>
  <c r="Q4496" i="6"/>
  <c r="O4496" i="6"/>
  <c r="R4496" i="6" s="1"/>
  <c r="Q4495" i="6"/>
  <c r="O4495" i="6"/>
  <c r="Q4494" i="6"/>
  <c r="O4494" i="6"/>
  <c r="Q4493" i="6"/>
  <c r="O4493" i="6"/>
  <c r="Q4492" i="6"/>
  <c r="O4492" i="6"/>
  <c r="Q4491" i="6"/>
  <c r="O4491" i="6"/>
  <c r="Q4490" i="6"/>
  <c r="O4490" i="6"/>
  <c r="Q4489" i="6"/>
  <c r="O4489" i="6"/>
  <c r="Q4488" i="6"/>
  <c r="O4488" i="6"/>
  <c r="Q4487" i="6"/>
  <c r="O4487" i="6"/>
  <c r="Q4486" i="6"/>
  <c r="O4486" i="6"/>
  <c r="Q4485" i="6"/>
  <c r="O4485" i="6"/>
  <c r="Q4484" i="6"/>
  <c r="O4484" i="6"/>
  <c r="Q4483" i="6"/>
  <c r="O4483" i="6"/>
  <c r="Q4482" i="6"/>
  <c r="O4482" i="6"/>
  <c r="Q4481" i="6"/>
  <c r="O4481" i="6"/>
  <c r="Q4480" i="6"/>
  <c r="O4480" i="6"/>
  <c r="Q4479" i="6"/>
  <c r="O4479" i="6"/>
  <c r="Q4478" i="6"/>
  <c r="O4478" i="6"/>
  <c r="Q4477" i="6"/>
  <c r="O4477" i="6"/>
  <c r="Q4476" i="6"/>
  <c r="O4476" i="6"/>
  <c r="Q4475" i="6"/>
  <c r="O4475" i="6"/>
  <c r="Q4474" i="6"/>
  <c r="O4474" i="6"/>
  <c r="Q4473" i="6"/>
  <c r="O4473" i="6"/>
  <c r="Q4472" i="6"/>
  <c r="O4472" i="6"/>
  <c r="Q4471" i="6"/>
  <c r="O4471" i="6"/>
  <c r="Q4470" i="6"/>
  <c r="O4470" i="6"/>
  <c r="Q4469" i="6"/>
  <c r="O4469" i="6"/>
  <c r="Q4468" i="6"/>
  <c r="O4468" i="6"/>
  <c r="Q4467" i="6"/>
  <c r="O4467" i="6"/>
  <c r="Q4466" i="6"/>
  <c r="O4466" i="6"/>
  <c r="Q4465" i="6"/>
  <c r="O4465" i="6"/>
  <c r="Q4464" i="6"/>
  <c r="O4464" i="6"/>
  <c r="Q4463" i="6"/>
  <c r="O4463" i="6"/>
  <c r="Q4462" i="6"/>
  <c r="O4462" i="6"/>
  <c r="Q4461" i="6"/>
  <c r="O4461" i="6"/>
  <c r="Q4460" i="6"/>
  <c r="O4460" i="6"/>
  <c r="Q4459" i="6"/>
  <c r="O4459" i="6"/>
  <c r="Q4458" i="6"/>
  <c r="O4458" i="6"/>
  <c r="Q4457" i="6"/>
  <c r="O4457" i="6"/>
  <c r="Q4456" i="6"/>
  <c r="O4456" i="6"/>
  <c r="Q4455" i="6"/>
  <c r="O4455" i="6"/>
  <c r="Q4454" i="6"/>
  <c r="O4454" i="6"/>
  <c r="R4454" i="6" s="1"/>
  <c r="Q4453" i="6"/>
  <c r="O4453" i="6"/>
  <c r="Q4452" i="6"/>
  <c r="O4452" i="6"/>
  <c r="Q4451" i="6"/>
  <c r="O4451" i="6"/>
  <c r="Q4450" i="6"/>
  <c r="O4450" i="6"/>
  <c r="Q4449" i="6"/>
  <c r="O4449" i="6"/>
  <c r="Q4448" i="6"/>
  <c r="O4448" i="6"/>
  <c r="R4448" i="6" s="1"/>
  <c r="Q4447" i="6"/>
  <c r="O4447" i="6"/>
  <c r="Q4446" i="6"/>
  <c r="O4446" i="6"/>
  <c r="Q4445" i="6"/>
  <c r="O4445" i="6"/>
  <c r="Q4444" i="6"/>
  <c r="O4444" i="6"/>
  <c r="Q4443" i="6"/>
  <c r="O4443" i="6"/>
  <c r="Q4442" i="6"/>
  <c r="O4442" i="6"/>
  <c r="Q4441" i="6"/>
  <c r="O4441" i="6"/>
  <c r="Q4440" i="6"/>
  <c r="O4440" i="6"/>
  <c r="Q4439" i="6"/>
  <c r="O4439" i="6"/>
  <c r="Q4438" i="6"/>
  <c r="O4438" i="6"/>
  <c r="Q4437" i="6"/>
  <c r="O4437" i="6"/>
  <c r="Q4436" i="6"/>
  <c r="O4436" i="6"/>
  <c r="Q4435" i="6"/>
  <c r="O4435" i="6"/>
  <c r="Q4434" i="6"/>
  <c r="O4434" i="6"/>
  <c r="Q4433" i="6"/>
  <c r="O4433" i="6"/>
  <c r="Q4432" i="6"/>
  <c r="O4432" i="6"/>
  <c r="Q4431" i="6"/>
  <c r="O4431" i="6"/>
  <c r="Q4430" i="6"/>
  <c r="O4430" i="6"/>
  <c r="Q4429" i="6"/>
  <c r="O4429" i="6"/>
  <c r="Q4428" i="6"/>
  <c r="O4428" i="6"/>
  <c r="Q4427" i="6"/>
  <c r="O4427" i="6"/>
  <c r="Q4426" i="6"/>
  <c r="O4426" i="6"/>
  <c r="Q4425" i="6"/>
  <c r="O4425" i="6"/>
  <c r="Q4424" i="6"/>
  <c r="O4424" i="6"/>
  <c r="Q4423" i="6"/>
  <c r="O4423" i="6"/>
  <c r="Q4422" i="6"/>
  <c r="O4422" i="6"/>
  <c r="Q4421" i="6"/>
  <c r="O4421" i="6"/>
  <c r="Q4420" i="6"/>
  <c r="O4420" i="6"/>
  <c r="Q4419" i="6"/>
  <c r="O4419" i="6"/>
  <c r="Q4418" i="6"/>
  <c r="O4418" i="6"/>
  <c r="Q4417" i="6"/>
  <c r="O4417" i="6"/>
  <c r="Q4416" i="6"/>
  <c r="O4416" i="6"/>
  <c r="Q4415" i="6"/>
  <c r="O4415" i="6"/>
  <c r="Q4414" i="6"/>
  <c r="O4414" i="6"/>
  <c r="Q4413" i="6"/>
  <c r="O4413" i="6"/>
  <c r="Q4412" i="6"/>
  <c r="O4412" i="6"/>
  <c r="Q4411" i="6"/>
  <c r="O4411" i="6"/>
  <c r="Q4410" i="6"/>
  <c r="O4410" i="6"/>
  <c r="Q4409" i="6"/>
  <c r="O4409" i="6"/>
  <c r="Q4408" i="6"/>
  <c r="O4408" i="6"/>
  <c r="Q4407" i="6"/>
  <c r="O4407" i="6"/>
  <c r="Q4406" i="6"/>
  <c r="O4406" i="6"/>
  <c r="Q4405" i="6"/>
  <c r="O4405" i="6"/>
  <c r="Q4404" i="6"/>
  <c r="O4404" i="6"/>
  <c r="Q4403" i="6"/>
  <c r="O4403" i="6"/>
  <c r="Q4402" i="6"/>
  <c r="O4402" i="6"/>
  <c r="Q4401" i="6"/>
  <c r="O4401" i="6"/>
  <c r="Q4400" i="6"/>
  <c r="O4400" i="6"/>
  <c r="Q4399" i="6"/>
  <c r="O4399" i="6"/>
  <c r="Q4398" i="6"/>
  <c r="O4398" i="6"/>
  <c r="Q4397" i="6"/>
  <c r="O4397" i="6"/>
  <c r="Q4396" i="6"/>
  <c r="O4396" i="6"/>
  <c r="Q4395" i="6"/>
  <c r="O4395" i="6"/>
  <c r="Q4394" i="6"/>
  <c r="O4394" i="6"/>
  <c r="Q4393" i="6"/>
  <c r="O4393" i="6"/>
  <c r="Q4392" i="6"/>
  <c r="O4392" i="6"/>
  <c r="Q4391" i="6"/>
  <c r="O4391" i="6"/>
  <c r="Q4390" i="6"/>
  <c r="O4390" i="6"/>
  <c r="R4390" i="6" s="1"/>
  <c r="Q4389" i="6"/>
  <c r="O4389" i="6"/>
  <c r="Q4388" i="6"/>
  <c r="O4388" i="6"/>
  <c r="Q4387" i="6"/>
  <c r="O4387" i="6"/>
  <c r="Q4386" i="6"/>
  <c r="O4386" i="6"/>
  <c r="Q4385" i="6"/>
  <c r="O4385" i="6"/>
  <c r="Q4384" i="6"/>
  <c r="O4384" i="6"/>
  <c r="Q4383" i="6"/>
  <c r="O4383" i="6"/>
  <c r="Q4382" i="6"/>
  <c r="O4382" i="6"/>
  <c r="Q4381" i="6"/>
  <c r="O4381" i="6"/>
  <c r="Q4380" i="6"/>
  <c r="O4380" i="6"/>
  <c r="Q4379" i="6"/>
  <c r="O4379" i="6"/>
  <c r="Q4378" i="6"/>
  <c r="O4378" i="6"/>
  <c r="R4378" i="6" s="1"/>
  <c r="Q4377" i="6"/>
  <c r="O4377" i="6"/>
  <c r="Q4376" i="6"/>
  <c r="O4376" i="6"/>
  <c r="Q4375" i="6"/>
  <c r="O4375" i="6"/>
  <c r="Q4374" i="6"/>
  <c r="O4374" i="6"/>
  <c r="Q4373" i="6"/>
  <c r="O4373" i="6"/>
  <c r="Q4372" i="6"/>
  <c r="O4372" i="6"/>
  <c r="R4372" i="6" s="1"/>
  <c r="Q4371" i="6"/>
  <c r="O4371" i="6"/>
  <c r="Q4370" i="6"/>
  <c r="O4370" i="6"/>
  <c r="Q4369" i="6"/>
  <c r="O4369" i="6"/>
  <c r="Q4368" i="6"/>
  <c r="O4368" i="6"/>
  <c r="Q4367" i="6"/>
  <c r="O4367" i="6"/>
  <c r="Q4366" i="6"/>
  <c r="O4366" i="6"/>
  <c r="Q4365" i="6"/>
  <c r="O4365" i="6"/>
  <c r="Q4364" i="6"/>
  <c r="O4364" i="6"/>
  <c r="Q4363" i="6"/>
  <c r="O4363" i="6"/>
  <c r="Q4362" i="6"/>
  <c r="O4362" i="6"/>
  <c r="Q4361" i="6"/>
  <c r="O4361" i="6"/>
  <c r="Q4360" i="6"/>
  <c r="O4360" i="6"/>
  <c r="Q4359" i="6"/>
  <c r="O4359" i="6"/>
  <c r="Q4358" i="6"/>
  <c r="O4358" i="6"/>
  <c r="Q4357" i="6"/>
  <c r="O4357" i="6"/>
  <c r="Q4356" i="6"/>
  <c r="O4356" i="6"/>
  <c r="Q4355" i="6"/>
  <c r="O4355" i="6"/>
  <c r="Q4354" i="6"/>
  <c r="O4354" i="6"/>
  <c r="R4354" i="6" s="1"/>
  <c r="Q4353" i="6"/>
  <c r="O4353" i="6"/>
  <c r="Q4352" i="6"/>
  <c r="O4352" i="6"/>
  <c r="Q4351" i="6"/>
  <c r="O4351" i="6"/>
  <c r="Q4350" i="6"/>
  <c r="O4350" i="6"/>
  <c r="Q4349" i="6"/>
  <c r="O4349" i="6"/>
  <c r="Q4348" i="6"/>
  <c r="O4348" i="6"/>
  <c r="Q4347" i="6"/>
  <c r="O4347" i="6"/>
  <c r="Q4346" i="6"/>
  <c r="O4346" i="6"/>
  <c r="Q4345" i="6"/>
  <c r="O4345" i="6"/>
  <c r="Q4344" i="6"/>
  <c r="O4344" i="6"/>
  <c r="Q4343" i="6"/>
  <c r="O4343" i="6"/>
  <c r="Q4342" i="6"/>
  <c r="O4342" i="6"/>
  <c r="Q4341" i="6"/>
  <c r="O4341" i="6"/>
  <c r="Q4340" i="6"/>
  <c r="O4340" i="6"/>
  <c r="Q4339" i="6"/>
  <c r="O4339" i="6"/>
  <c r="Q4338" i="6"/>
  <c r="O4338" i="6"/>
  <c r="Q4337" i="6"/>
  <c r="O4337" i="6"/>
  <c r="Q4336" i="6"/>
  <c r="O4336" i="6"/>
  <c r="Q4335" i="6"/>
  <c r="O4335" i="6"/>
  <c r="Q4334" i="6"/>
  <c r="O4334" i="6"/>
  <c r="Q4333" i="6"/>
  <c r="O4333" i="6"/>
  <c r="Q4332" i="6"/>
  <c r="O4332" i="6"/>
  <c r="Q4331" i="6"/>
  <c r="O4331" i="6"/>
  <c r="Q4330" i="6"/>
  <c r="O4330" i="6"/>
  <c r="Q4329" i="6"/>
  <c r="O4329" i="6"/>
  <c r="Q4328" i="6"/>
  <c r="O4328" i="6"/>
  <c r="Q4327" i="6"/>
  <c r="O4327" i="6"/>
  <c r="Q4326" i="6"/>
  <c r="O4326" i="6"/>
  <c r="Q4325" i="6"/>
  <c r="O4325" i="6"/>
  <c r="Q4324" i="6"/>
  <c r="O4324" i="6"/>
  <c r="Q4323" i="6"/>
  <c r="O4323" i="6"/>
  <c r="Q4322" i="6"/>
  <c r="O4322" i="6"/>
  <c r="R4322" i="6" s="1"/>
  <c r="Q4321" i="6"/>
  <c r="O4321" i="6"/>
  <c r="Q4320" i="6"/>
  <c r="O4320" i="6"/>
  <c r="Q4319" i="6"/>
  <c r="O4319" i="6"/>
  <c r="Q4318" i="6"/>
  <c r="O4318" i="6"/>
  <c r="R4318" i="6" s="1"/>
  <c r="Q4317" i="6"/>
  <c r="O4317" i="6"/>
  <c r="Q4316" i="6"/>
  <c r="O4316" i="6"/>
  <c r="Q4315" i="6"/>
  <c r="O4315" i="6"/>
  <c r="Q4314" i="6"/>
  <c r="O4314" i="6"/>
  <c r="Q4313" i="6"/>
  <c r="O4313" i="6"/>
  <c r="Q4312" i="6"/>
  <c r="O4312" i="6"/>
  <c r="Q4311" i="6"/>
  <c r="O4311" i="6"/>
  <c r="Q4310" i="6"/>
  <c r="O4310" i="6"/>
  <c r="Q4309" i="6"/>
  <c r="O4309" i="6"/>
  <c r="Q4308" i="6"/>
  <c r="O4308" i="6"/>
  <c r="Q4307" i="6"/>
  <c r="O4307" i="6"/>
  <c r="Q4306" i="6"/>
  <c r="O4306" i="6"/>
  <c r="Q4305" i="6"/>
  <c r="O4305" i="6"/>
  <c r="Q4304" i="6"/>
  <c r="O4304" i="6"/>
  <c r="Q4303" i="6"/>
  <c r="O4303" i="6"/>
  <c r="Q4302" i="6"/>
  <c r="O4302" i="6"/>
  <c r="Q4301" i="6"/>
  <c r="O4301" i="6"/>
  <c r="Q4300" i="6"/>
  <c r="O4300" i="6"/>
  <c r="Q4299" i="6"/>
  <c r="O4299" i="6"/>
  <c r="Q4298" i="6"/>
  <c r="O4298" i="6"/>
  <c r="Q4297" i="6"/>
  <c r="O4297" i="6"/>
  <c r="Q4296" i="6"/>
  <c r="O4296" i="6"/>
  <c r="Q4295" i="6"/>
  <c r="O4295" i="6"/>
  <c r="R4295" i="6" s="1"/>
  <c r="Q4294" i="6"/>
  <c r="O4294" i="6"/>
  <c r="Q4293" i="6"/>
  <c r="O4293" i="6"/>
  <c r="Q4292" i="6"/>
  <c r="O4292" i="6"/>
  <c r="Q4291" i="6"/>
  <c r="O4291" i="6"/>
  <c r="Q4290" i="6"/>
  <c r="O4290" i="6"/>
  <c r="Q4289" i="6"/>
  <c r="O4289" i="6"/>
  <c r="Q4288" i="6"/>
  <c r="O4288" i="6"/>
  <c r="R4288" i="6" s="1"/>
  <c r="Q4287" i="6"/>
  <c r="O4287" i="6"/>
  <c r="Q4286" i="6"/>
  <c r="O4286" i="6"/>
  <c r="Q4285" i="6"/>
  <c r="O4285" i="6"/>
  <c r="Q4284" i="6"/>
  <c r="O4284" i="6"/>
  <c r="Q4283" i="6"/>
  <c r="O4283" i="6"/>
  <c r="R4283" i="6" s="1"/>
  <c r="Q4282" i="6"/>
  <c r="O4282" i="6"/>
  <c r="Q4281" i="6"/>
  <c r="O4281" i="6"/>
  <c r="Q4280" i="6"/>
  <c r="O4280" i="6"/>
  <c r="Q4279" i="6"/>
  <c r="O4279" i="6"/>
  <c r="Q4278" i="6"/>
  <c r="O4278" i="6"/>
  <c r="Q4277" i="6"/>
  <c r="O4277" i="6"/>
  <c r="Q4276" i="6"/>
  <c r="O4276" i="6"/>
  <c r="Q4275" i="6"/>
  <c r="O4275" i="6"/>
  <c r="Q4274" i="6"/>
  <c r="O4274" i="6"/>
  <c r="Q4273" i="6"/>
  <c r="O4273" i="6"/>
  <c r="Q4272" i="6"/>
  <c r="O4272" i="6"/>
  <c r="Q4271" i="6"/>
  <c r="O4271" i="6"/>
  <c r="R4271" i="6" s="1"/>
  <c r="Q4270" i="6"/>
  <c r="O4270" i="6"/>
  <c r="R4270" i="6" s="1"/>
  <c r="Q4269" i="6"/>
  <c r="O4269" i="6"/>
  <c r="Q4268" i="6"/>
  <c r="O4268" i="6"/>
  <c r="Q4267" i="6"/>
  <c r="O4267" i="6"/>
  <c r="Q4266" i="6"/>
  <c r="O4266" i="6"/>
  <c r="Q4265" i="6"/>
  <c r="O4265" i="6"/>
  <c r="Q4264" i="6"/>
  <c r="O4264" i="6"/>
  <c r="Q4263" i="6"/>
  <c r="O4263" i="6"/>
  <c r="Q4262" i="6"/>
  <c r="O4262" i="6"/>
  <c r="R4262" i="6" s="1"/>
  <c r="Q4261" i="6"/>
  <c r="O4261" i="6"/>
  <c r="Q4260" i="6"/>
  <c r="O4260" i="6"/>
  <c r="Q4259" i="6"/>
  <c r="O4259" i="6"/>
  <c r="Q4258" i="6"/>
  <c r="O4258" i="6"/>
  <c r="R4258" i="6" s="1"/>
  <c r="Q4257" i="6"/>
  <c r="O4257" i="6"/>
  <c r="Q4256" i="6"/>
  <c r="O4256" i="6"/>
  <c r="R4256" i="6" s="1"/>
  <c r="Q4255" i="6"/>
  <c r="O4255" i="6"/>
  <c r="Q4254" i="6"/>
  <c r="O4254" i="6"/>
  <c r="Q4253" i="6"/>
  <c r="O4253" i="6"/>
  <c r="R4253" i="6" s="1"/>
  <c r="Q4252" i="6"/>
  <c r="O4252" i="6"/>
  <c r="R4252" i="6" s="1"/>
  <c r="Q4251" i="6"/>
  <c r="O4251" i="6"/>
  <c r="Q4250" i="6"/>
  <c r="O4250" i="6"/>
  <c r="Q4249" i="6"/>
  <c r="O4249" i="6"/>
  <c r="Q4248" i="6"/>
  <c r="O4248" i="6"/>
  <c r="Q4247" i="6"/>
  <c r="O4247" i="6"/>
  <c r="Q4246" i="6"/>
  <c r="O4246" i="6"/>
  <c r="Q4245" i="6"/>
  <c r="O4245" i="6"/>
  <c r="Q4244" i="6"/>
  <c r="O4244" i="6"/>
  <c r="Q4243" i="6"/>
  <c r="O4243" i="6"/>
  <c r="Q4242" i="6"/>
  <c r="O4242" i="6"/>
  <c r="Q4241" i="6"/>
  <c r="O4241" i="6"/>
  <c r="Q4240" i="6"/>
  <c r="O4240" i="6"/>
  <c r="Q4239" i="6"/>
  <c r="O4239" i="6"/>
  <c r="Q4238" i="6"/>
  <c r="O4238" i="6"/>
  <c r="Q4237" i="6"/>
  <c r="O4237" i="6"/>
  <c r="Q4236" i="6"/>
  <c r="O4236" i="6"/>
  <c r="Q4235" i="6"/>
  <c r="O4235" i="6"/>
  <c r="Q4234" i="6"/>
  <c r="O4234" i="6"/>
  <c r="Q4233" i="6"/>
  <c r="O4233" i="6"/>
  <c r="Q4232" i="6"/>
  <c r="O4232" i="6"/>
  <c r="Q4231" i="6"/>
  <c r="O4231" i="6"/>
  <c r="Q4230" i="6"/>
  <c r="O4230" i="6"/>
  <c r="Q4229" i="6"/>
  <c r="O4229" i="6"/>
  <c r="Q4228" i="6"/>
  <c r="O4228" i="6"/>
  <c r="Q4227" i="6"/>
  <c r="O4227" i="6"/>
  <c r="Q4226" i="6"/>
  <c r="O4226" i="6"/>
  <c r="Q4225" i="6"/>
  <c r="O4225" i="6"/>
  <c r="Q4224" i="6"/>
  <c r="O4224" i="6"/>
  <c r="Q4223" i="6"/>
  <c r="O4223" i="6"/>
  <c r="Q4222" i="6"/>
  <c r="O4222" i="6"/>
  <c r="Q4221" i="6"/>
  <c r="O4221" i="6"/>
  <c r="Q4220" i="6"/>
  <c r="O4220" i="6"/>
  <c r="Q4219" i="6"/>
  <c r="O4219" i="6"/>
  <c r="Q4218" i="6"/>
  <c r="O4218" i="6"/>
  <c r="Q4217" i="6"/>
  <c r="O4217" i="6"/>
  <c r="Q4216" i="6"/>
  <c r="O4216" i="6"/>
  <c r="Q4215" i="6"/>
  <c r="O4215" i="6"/>
  <c r="Q4214" i="6"/>
  <c r="O4214" i="6"/>
  <c r="R4214" i="6" s="1"/>
  <c r="Q4213" i="6"/>
  <c r="O4213" i="6"/>
  <c r="Q4212" i="6"/>
  <c r="O4212" i="6"/>
  <c r="Q4211" i="6"/>
  <c r="O4211" i="6"/>
  <c r="Q4210" i="6"/>
  <c r="O4210" i="6"/>
  <c r="R4210" i="6" s="1"/>
  <c r="Q4209" i="6"/>
  <c r="O4209" i="6"/>
  <c r="Q4208" i="6"/>
  <c r="O4208" i="6"/>
  <c r="R4208" i="6" s="1"/>
  <c r="Q4207" i="6"/>
  <c r="O4207" i="6"/>
  <c r="Q4206" i="6"/>
  <c r="O4206" i="6"/>
  <c r="Q4205" i="6"/>
  <c r="O4205" i="6"/>
  <c r="Q4204" i="6"/>
  <c r="O4204" i="6"/>
  <c r="Q4203" i="6"/>
  <c r="O4203" i="6"/>
  <c r="Q4202" i="6"/>
  <c r="O4202" i="6"/>
  <c r="Q4201" i="6"/>
  <c r="O4201" i="6"/>
  <c r="Q4200" i="6"/>
  <c r="O4200" i="6"/>
  <c r="Q4199" i="6"/>
  <c r="O4199" i="6"/>
  <c r="Q4198" i="6"/>
  <c r="O4198" i="6"/>
  <c r="Q4197" i="6"/>
  <c r="O4197" i="6"/>
  <c r="Q4196" i="6"/>
  <c r="O4196" i="6"/>
  <c r="Q4195" i="6"/>
  <c r="O4195" i="6"/>
  <c r="Q4194" i="6"/>
  <c r="O4194" i="6"/>
  <c r="Q4193" i="6"/>
  <c r="O4193" i="6"/>
  <c r="Q4192" i="6"/>
  <c r="O4192" i="6"/>
  <c r="Q4191" i="6"/>
  <c r="O4191" i="6"/>
  <c r="Q4190" i="6"/>
  <c r="O4190" i="6"/>
  <c r="Q4189" i="6"/>
  <c r="O4189" i="6"/>
  <c r="Q4188" i="6"/>
  <c r="O4188" i="6"/>
  <c r="Q4187" i="6"/>
  <c r="O4187" i="6"/>
  <c r="Q4186" i="6"/>
  <c r="O4186" i="6"/>
  <c r="Q4185" i="6"/>
  <c r="O4185" i="6"/>
  <c r="Q4184" i="6"/>
  <c r="O4184" i="6"/>
  <c r="Q4183" i="6"/>
  <c r="O4183" i="6"/>
  <c r="Q4182" i="6"/>
  <c r="O4182" i="6"/>
  <c r="Q4181" i="6"/>
  <c r="O4181" i="6"/>
  <c r="Q4180" i="6"/>
  <c r="O4180" i="6"/>
  <c r="Q4179" i="6"/>
  <c r="O4179" i="6"/>
  <c r="Q4178" i="6"/>
  <c r="O4178" i="6"/>
  <c r="Q4177" i="6"/>
  <c r="O4177" i="6"/>
  <c r="Q4176" i="6"/>
  <c r="O4176" i="6"/>
  <c r="Q4175" i="6"/>
  <c r="O4175" i="6"/>
  <c r="Q4174" i="6"/>
  <c r="O4174" i="6"/>
  <c r="Q4173" i="6"/>
  <c r="O4173" i="6"/>
  <c r="Q4172" i="6"/>
  <c r="O4172" i="6"/>
  <c r="Q4171" i="6"/>
  <c r="O4171" i="6"/>
  <c r="Q4170" i="6"/>
  <c r="O4170" i="6"/>
  <c r="Q4169" i="6"/>
  <c r="O4169" i="6"/>
  <c r="Q4168" i="6"/>
  <c r="O4168" i="6"/>
  <c r="Q4167" i="6"/>
  <c r="O4167" i="6"/>
  <c r="Q4166" i="6"/>
  <c r="O4166" i="6"/>
  <c r="Q4165" i="6"/>
  <c r="O4165" i="6"/>
  <c r="Q4164" i="6"/>
  <c r="O4164" i="6"/>
  <c r="Q4163" i="6"/>
  <c r="O4163" i="6"/>
  <c r="Q4162" i="6"/>
  <c r="O4162" i="6"/>
  <c r="Q4161" i="6"/>
  <c r="O4161" i="6"/>
  <c r="Q4160" i="6"/>
  <c r="O4160" i="6"/>
  <c r="Q4159" i="6"/>
  <c r="O4159" i="6"/>
  <c r="Q4158" i="6"/>
  <c r="O4158" i="6"/>
  <c r="Q4157" i="6"/>
  <c r="O4157" i="6"/>
  <c r="Q4156" i="6"/>
  <c r="O4156" i="6"/>
  <c r="Q4155" i="6"/>
  <c r="O4155" i="6"/>
  <c r="Q4154" i="6"/>
  <c r="O4154" i="6"/>
  <c r="Q4153" i="6"/>
  <c r="O4153" i="6"/>
  <c r="Q4152" i="6"/>
  <c r="O4152" i="6"/>
  <c r="Q4151" i="6"/>
  <c r="O4151" i="6"/>
  <c r="Q4150" i="6"/>
  <c r="O4150" i="6"/>
  <c r="Q4149" i="6"/>
  <c r="O4149" i="6"/>
  <c r="Q4148" i="6"/>
  <c r="O4148" i="6"/>
  <c r="Q4147" i="6"/>
  <c r="O4147" i="6"/>
  <c r="Q4146" i="6"/>
  <c r="O4146" i="6"/>
  <c r="Q4145" i="6"/>
  <c r="O4145" i="6"/>
  <c r="Q4144" i="6"/>
  <c r="O4144" i="6"/>
  <c r="Q4143" i="6"/>
  <c r="O4143" i="6"/>
  <c r="Q4142" i="6"/>
  <c r="O4142" i="6"/>
  <c r="Q4141" i="6"/>
  <c r="O4141" i="6"/>
  <c r="Q4140" i="6"/>
  <c r="O4140" i="6"/>
  <c r="Q4139" i="6"/>
  <c r="O4139" i="6"/>
  <c r="Q4138" i="6"/>
  <c r="O4138" i="6"/>
  <c r="Q4137" i="6"/>
  <c r="O4137" i="6"/>
  <c r="Q4136" i="6"/>
  <c r="O4136" i="6"/>
  <c r="Q4135" i="6"/>
  <c r="O4135" i="6"/>
  <c r="Q4134" i="6"/>
  <c r="O4134" i="6"/>
  <c r="Q4133" i="6"/>
  <c r="O4133" i="6"/>
  <c r="Q4132" i="6"/>
  <c r="O4132" i="6"/>
  <c r="Q4131" i="6"/>
  <c r="O4131" i="6"/>
  <c r="Q4130" i="6"/>
  <c r="O4130" i="6"/>
  <c r="Q4129" i="6"/>
  <c r="O4129" i="6"/>
  <c r="Q4128" i="6"/>
  <c r="O4128" i="6"/>
  <c r="Q4127" i="6"/>
  <c r="O4127" i="6"/>
  <c r="Q4126" i="6"/>
  <c r="O4126" i="6"/>
  <c r="Q4125" i="6"/>
  <c r="O4125" i="6"/>
  <c r="Q4124" i="6"/>
  <c r="O4124" i="6"/>
  <c r="Q4123" i="6"/>
  <c r="O4123" i="6"/>
  <c r="Q4122" i="6"/>
  <c r="O4122" i="6"/>
  <c r="Q4121" i="6"/>
  <c r="O4121" i="6"/>
  <c r="Q4120" i="6"/>
  <c r="O4120" i="6"/>
  <c r="Q4119" i="6"/>
  <c r="O4119" i="6"/>
  <c r="Q4118" i="6"/>
  <c r="O4118" i="6"/>
  <c r="Q4117" i="6"/>
  <c r="O4117" i="6"/>
  <c r="Q4116" i="6"/>
  <c r="O4116" i="6"/>
  <c r="Q4115" i="6"/>
  <c r="O4115" i="6"/>
  <c r="Q4114" i="6"/>
  <c r="O4114" i="6"/>
  <c r="Q4113" i="6"/>
  <c r="O4113" i="6"/>
  <c r="Q4112" i="6"/>
  <c r="O4112" i="6"/>
  <c r="Q4111" i="6"/>
  <c r="O4111" i="6"/>
  <c r="Q4110" i="6"/>
  <c r="O4110" i="6"/>
  <c r="Q4109" i="6"/>
  <c r="O4109" i="6"/>
  <c r="Q4108" i="6"/>
  <c r="O4108" i="6"/>
  <c r="Q4107" i="6"/>
  <c r="O4107" i="6"/>
  <c r="Q4106" i="6"/>
  <c r="O4106" i="6"/>
  <c r="Q4105" i="6"/>
  <c r="O4105" i="6"/>
  <c r="Q4104" i="6"/>
  <c r="O4104" i="6"/>
  <c r="Q4103" i="6"/>
  <c r="O4103" i="6"/>
  <c r="Q4102" i="6"/>
  <c r="O4102" i="6"/>
  <c r="Q4101" i="6"/>
  <c r="O4101" i="6"/>
  <c r="Q4100" i="6"/>
  <c r="O4100" i="6"/>
  <c r="Q4099" i="6"/>
  <c r="O4099" i="6"/>
  <c r="Q4098" i="6"/>
  <c r="O4098" i="6"/>
  <c r="Q4097" i="6"/>
  <c r="O4097" i="6"/>
  <c r="Q4096" i="6"/>
  <c r="O4096" i="6"/>
  <c r="Q4095" i="6"/>
  <c r="O4095" i="6"/>
  <c r="Q4094" i="6"/>
  <c r="O4094" i="6"/>
  <c r="Q4093" i="6"/>
  <c r="O4093" i="6"/>
  <c r="Q4092" i="6"/>
  <c r="O4092" i="6"/>
  <c r="Q4091" i="6"/>
  <c r="O4091" i="6"/>
  <c r="Q4090" i="6"/>
  <c r="O4090" i="6"/>
  <c r="Q4089" i="6"/>
  <c r="O4089" i="6"/>
  <c r="Q4088" i="6"/>
  <c r="O4088" i="6"/>
  <c r="Q4087" i="6"/>
  <c r="O4087" i="6"/>
  <c r="Q4086" i="6"/>
  <c r="O4086" i="6"/>
  <c r="Q4085" i="6"/>
  <c r="O4085" i="6"/>
  <c r="Q4084" i="6"/>
  <c r="O4084" i="6"/>
  <c r="Q4083" i="6"/>
  <c r="O4083" i="6"/>
  <c r="Q4082" i="6"/>
  <c r="O4082" i="6"/>
  <c r="Q4081" i="6"/>
  <c r="O4081" i="6"/>
  <c r="Q4080" i="6"/>
  <c r="O4080" i="6"/>
  <c r="Q4079" i="6"/>
  <c r="O4079" i="6"/>
  <c r="R4079" i="6" s="1"/>
  <c r="Q4078" i="6"/>
  <c r="O4078" i="6"/>
  <c r="Q4077" i="6"/>
  <c r="O4077" i="6"/>
  <c r="Q4076" i="6"/>
  <c r="O4076" i="6"/>
  <c r="Q4075" i="6"/>
  <c r="O4075" i="6"/>
  <c r="Q4074" i="6"/>
  <c r="O4074" i="6"/>
  <c r="Q4073" i="6"/>
  <c r="O4073" i="6"/>
  <c r="Q4072" i="6"/>
  <c r="O4072" i="6"/>
  <c r="Q4071" i="6"/>
  <c r="O4071" i="6"/>
  <c r="R4071" i="6" s="1"/>
  <c r="Q4070" i="6"/>
  <c r="O4070" i="6"/>
  <c r="Q4069" i="6"/>
  <c r="O4069" i="6"/>
  <c r="Q4068" i="6"/>
  <c r="O4068" i="6"/>
  <c r="Q4067" i="6"/>
  <c r="O4067" i="6"/>
  <c r="Q4066" i="6"/>
  <c r="O4066" i="6"/>
  <c r="Q4065" i="6"/>
  <c r="O4065" i="6"/>
  <c r="Q4064" i="6"/>
  <c r="O4064" i="6"/>
  <c r="Q4063" i="6"/>
  <c r="O4063" i="6"/>
  <c r="Q4062" i="6"/>
  <c r="O4062" i="6"/>
  <c r="Q4061" i="6"/>
  <c r="O4061" i="6"/>
  <c r="Q4060" i="6"/>
  <c r="O4060" i="6"/>
  <c r="Q4059" i="6"/>
  <c r="O4059" i="6"/>
  <c r="R4059" i="6" s="1"/>
  <c r="Q4058" i="6"/>
  <c r="O4058" i="6"/>
  <c r="Q4057" i="6"/>
  <c r="O4057" i="6"/>
  <c r="Q4056" i="6"/>
  <c r="O4056" i="6"/>
  <c r="Q4055" i="6"/>
  <c r="O4055" i="6"/>
  <c r="Q4054" i="6"/>
  <c r="O4054" i="6"/>
  <c r="Q4053" i="6"/>
  <c r="O4053" i="6"/>
  <c r="Q4052" i="6"/>
  <c r="O4052" i="6"/>
  <c r="Q4051" i="6"/>
  <c r="O4051" i="6"/>
  <c r="Q4050" i="6"/>
  <c r="O4050" i="6"/>
  <c r="Q4049" i="6"/>
  <c r="O4049" i="6"/>
  <c r="Q4048" i="6"/>
  <c r="O4048" i="6"/>
  <c r="Q4047" i="6"/>
  <c r="O4047" i="6"/>
  <c r="Q4046" i="6"/>
  <c r="O4046" i="6"/>
  <c r="Q4045" i="6"/>
  <c r="O4045" i="6"/>
  <c r="Q4044" i="6"/>
  <c r="O4044" i="6"/>
  <c r="Q4043" i="6"/>
  <c r="O4043" i="6"/>
  <c r="Q4042" i="6"/>
  <c r="O4042" i="6"/>
  <c r="Q4041" i="6"/>
  <c r="O4041" i="6"/>
  <c r="Q4040" i="6"/>
  <c r="O4040" i="6"/>
  <c r="Q4039" i="6"/>
  <c r="O4039" i="6"/>
  <c r="Q4038" i="6"/>
  <c r="O4038" i="6"/>
  <c r="Q4037" i="6"/>
  <c r="O4037" i="6"/>
  <c r="Q4036" i="6"/>
  <c r="O4036" i="6"/>
  <c r="Q4035" i="6"/>
  <c r="O4035" i="6"/>
  <c r="R4035" i="6" s="1"/>
  <c r="Q4034" i="6"/>
  <c r="O4034" i="6"/>
  <c r="Q4033" i="6"/>
  <c r="O4033" i="6"/>
  <c r="Q4032" i="6"/>
  <c r="O4032" i="6"/>
  <c r="Q4031" i="6"/>
  <c r="O4031" i="6"/>
  <c r="Q4030" i="6"/>
  <c r="O4030" i="6"/>
  <c r="Q4029" i="6"/>
  <c r="O4029" i="6"/>
  <c r="Q4028" i="6"/>
  <c r="O4028" i="6"/>
  <c r="Q4027" i="6"/>
  <c r="O4027" i="6"/>
  <c r="Q4026" i="6"/>
  <c r="O4026" i="6"/>
  <c r="Q4025" i="6"/>
  <c r="O4025" i="6"/>
  <c r="Q4024" i="6"/>
  <c r="O4024" i="6"/>
  <c r="Q4023" i="6"/>
  <c r="O4023" i="6"/>
  <c r="R4023" i="6" s="1"/>
  <c r="Q4022" i="6"/>
  <c r="O4022" i="6"/>
  <c r="Q4021" i="6"/>
  <c r="O4021" i="6"/>
  <c r="Q4020" i="6"/>
  <c r="O4020" i="6"/>
  <c r="Q4019" i="6"/>
  <c r="O4019" i="6"/>
  <c r="Q4018" i="6"/>
  <c r="O4018" i="6"/>
  <c r="Q4017" i="6"/>
  <c r="O4017" i="6"/>
  <c r="Q4016" i="6"/>
  <c r="O4016" i="6"/>
  <c r="Q4015" i="6"/>
  <c r="O4015" i="6"/>
  <c r="Q4014" i="6"/>
  <c r="O4014" i="6"/>
  <c r="Q4013" i="6"/>
  <c r="O4013" i="6"/>
  <c r="Q4012" i="6"/>
  <c r="O4012" i="6"/>
  <c r="Q4011" i="6"/>
  <c r="O4011" i="6"/>
  <c r="Q4010" i="6"/>
  <c r="O4010" i="6"/>
  <c r="Q4009" i="6"/>
  <c r="O4009" i="6"/>
  <c r="Q4008" i="6"/>
  <c r="O4008" i="6"/>
  <c r="Q4007" i="6"/>
  <c r="O4007" i="6"/>
  <c r="Q4006" i="6"/>
  <c r="O4006" i="6"/>
  <c r="Q4005" i="6"/>
  <c r="O4005" i="6"/>
  <c r="Q4004" i="6"/>
  <c r="O4004" i="6"/>
  <c r="Q4003" i="6"/>
  <c r="O4003" i="6"/>
  <c r="Q4002" i="6"/>
  <c r="O4002" i="6"/>
  <c r="Q4001" i="6"/>
  <c r="O4001" i="6"/>
  <c r="Q4000" i="6"/>
  <c r="O4000" i="6"/>
  <c r="Q3999" i="6"/>
  <c r="O3999" i="6"/>
  <c r="R3999" i="6" s="1"/>
  <c r="Q3998" i="6"/>
  <c r="O3998" i="6"/>
  <c r="Q3997" i="6"/>
  <c r="O3997" i="6"/>
  <c r="Q3996" i="6"/>
  <c r="O3996" i="6"/>
  <c r="Q3995" i="6"/>
  <c r="O3995" i="6"/>
  <c r="Q3994" i="6"/>
  <c r="O3994" i="6"/>
  <c r="Q3993" i="6"/>
  <c r="O3993" i="6"/>
  <c r="R3993" i="6" s="1"/>
  <c r="Q3992" i="6"/>
  <c r="O3992" i="6"/>
  <c r="Q3991" i="6"/>
  <c r="O3991" i="6"/>
  <c r="Q3990" i="6"/>
  <c r="O3990" i="6"/>
  <c r="Q3989" i="6"/>
  <c r="O3989" i="6"/>
  <c r="Q3988" i="6"/>
  <c r="O3988" i="6"/>
  <c r="Q3987" i="6"/>
  <c r="O3987" i="6"/>
  <c r="Q3986" i="6"/>
  <c r="O3986" i="6"/>
  <c r="Q3985" i="6"/>
  <c r="O3985" i="6"/>
  <c r="Q3984" i="6"/>
  <c r="O3984" i="6"/>
  <c r="Q3983" i="6"/>
  <c r="O3983" i="6"/>
  <c r="Q3982" i="6"/>
  <c r="O3982" i="6"/>
  <c r="Q3981" i="6"/>
  <c r="O3981" i="6"/>
  <c r="Q3980" i="6"/>
  <c r="O3980" i="6"/>
  <c r="Q3979" i="6"/>
  <c r="O3979" i="6"/>
  <c r="Q3978" i="6"/>
  <c r="O3978" i="6"/>
  <c r="Q3977" i="6"/>
  <c r="O3977" i="6"/>
  <c r="Q3976" i="6"/>
  <c r="O3976" i="6"/>
  <c r="Q3975" i="6"/>
  <c r="O3975" i="6"/>
  <c r="Q3974" i="6"/>
  <c r="O3974" i="6"/>
  <c r="Q3973" i="6"/>
  <c r="O3973" i="6"/>
  <c r="Q3972" i="6"/>
  <c r="O3972" i="6"/>
  <c r="Q3971" i="6"/>
  <c r="O3971" i="6"/>
  <c r="Q3970" i="6"/>
  <c r="O3970" i="6"/>
  <c r="Q3969" i="6"/>
  <c r="O3969" i="6"/>
  <c r="Q3968" i="6"/>
  <c r="O3968" i="6"/>
  <c r="Q3967" i="6"/>
  <c r="O3967" i="6"/>
  <c r="Q3966" i="6"/>
  <c r="O3966" i="6"/>
  <c r="Q3965" i="6"/>
  <c r="O3965" i="6"/>
  <c r="Q3964" i="6"/>
  <c r="O3964" i="6"/>
  <c r="Q3963" i="6"/>
  <c r="O3963" i="6"/>
  <c r="Q3962" i="6"/>
  <c r="O3962" i="6"/>
  <c r="Q3961" i="6"/>
  <c r="O3961" i="6"/>
  <c r="Q3960" i="6"/>
  <c r="O3960" i="6"/>
  <c r="Q3959" i="6"/>
  <c r="O3959" i="6"/>
  <c r="Q3958" i="6"/>
  <c r="O3958" i="6"/>
  <c r="Q3957" i="6"/>
  <c r="O3957" i="6"/>
  <c r="Q3956" i="6"/>
  <c r="O3956" i="6"/>
  <c r="Q3955" i="6"/>
  <c r="O3955" i="6"/>
  <c r="Q3954" i="6"/>
  <c r="O3954" i="6"/>
  <c r="Q3953" i="6"/>
  <c r="O3953" i="6"/>
  <c r="Q3952" i="6"/>
  <c r="O3952" i="6"/>
  <c r="Q3951" i="6"/>
  <c r="O3951" i="6"/>
  <c r="Q3950" i="6"/>
  <c r="O3950" i="6"/>
  <c r="Q3949" i="6"/>
  <c r="O3949" i="6"/>
  <c r="Q3948" i="6"/>
  <c r="O3948" i="6"/>
  <c r="Q3947" i="6"/>
  <c r="O3947" i="6"/>
  <c r="Q3946" i="6"/>
  <c r="O3946" i="6"/>
  <c r="Q3945" i="6"/>
  <c r="O3945" i="6"/>
  <c r="Q3944" i="6"/>
  <c r="O3944" i="6"/>
  <c r="Q3943" i="6"/>
  <c r="O3943" i="6"/>
  <c r="Q3942" i="6"/>
  <c r="O3942" i="6"/>
  <c r="Q3941" i="6"/>
  <c r="O3941" i="6"/>
  <c r="Q3940" i="6"/>
  <c r="O3940" i="6"/>
  <c r="Q3939" i="6"/>
  <c r="O3939" i="6"/>
  <c r="Q3938" i="6"/>
  <c r="O3938" i="6"/>
  <c r="Q3937" i="6"/>
  <c r="O3937" i="6"/>
  <c r="Q3936" i="6"/>
  <c r="O3936" i="6"/>
  <c r="Q3935" i="6"/>
  <c r="O3935" i="6"/>
  <c r="Q3934" i="6"/>
  <c r="O3934" i="6"/>
  <c r="Q3933" i="6"/>
  <c r="O3933" i="6"/>
  <c r="R3933" i="6" s="1"/>
  <c r="Q3932" i="6"/>
  <c r="O3932" i="6"/>
  <c r="Q3931" i="6"/>
  <c r="O3931" i="6"/>
  <c r="Q3930" i="6"/>
  <c r="O3930" i="6"/>
  <c r="Q3929" i="6"/>
  <c r="O3929" i="6"/>
  <c r="Q3928" i="6"/>
  <c r="O3928" i="6"/>
  <c r="Q3927" i="6"/>
  <c r="O3927" i="6"/>
  <c r="Q3926" i="6"/>
  <c r="O3926" i="6"/>
  <c r="Q3925" i="6"/>
  <c r="O3925" i="6"/>
  <c r="Q3924" i="6"/>
  <c r="O3924" i="6"/>
  <c r="Q3923" i="6"/>
  <c r="O3923" i="6"/>
  <c r="Q3922" i="6"/>
  <c r="O3922" i="6"/>
  <c r="Q3921" i="6"/>
  <c r="O3921" i="6"/>
  <c r="Q3920" i="6"/>
  <c r="O3920" i="6"/>
  <c r="Q3919" i="6"/>
  <c r="O3919" i="6"/>
  <c r="Q3918" i="6"/>
  <c r="O3918" i="6"/>
  <c r="Q3917" i="6"/>
  <c r="O3917" i="6"/>
  <c r="Q3916" i="6"/>
  <c r="O3916" i="6"/>
  <c r="Q3915" i="6"/>
  <c r="O3915" i="6"/>
  <c r="Q3914" i="6"/>
  <c r="O3914" i="6"/>
  <c r="Q3913" i="6"/>
  <c r="O3913" i="6"/>
  <c r="Q3912" i="6"/>
  <c r="O3912" i="6"/>
  <c r="Q3911" i="6"/>
  <c r="O3911" i="6"/>
  <c r="Q3910" i="6"/>
  <c r="O3910" i="6"/>
  <c r="Q3909" i="6"/>
  <c r="O3909" i="6"/>
  <c r="R3909" i="6" s="1"/>
  <c r="Q3908" i="6"/>
  <c r="O3908" i="6"/>
  <c r="Q3907" i="6"/>
  <c r="O3907" i="6"/>
  <c r="Q3906" i="6"/>
  <c r="O3906" i="6"/>
  <c r="Q3905" i="6"/>
  <c r="O3905" i="6"/>
  <c r="Q3904" i="6"/>
  <c r="O3904" i="6"/>
  <c r="Q3903" i="6"/>
  <c r="O3903" i="6"/>
  <c r="Q3902" i="6"/>
  <c r="O3902" i="6"/>
  <c r="Q3901" i="6"/>
  <c r="O3901" i="6"/>
  <c r="Q3900" i="6"/>
  <c r="O3900" i="6"/>
  <c r="Q3899" i="6"/>
  <c r="O3899" i="6"/>
  <c r="Q3898" i="6"/>
  <c r="O3898" i="6"/>
  <c r="Q3897" i="6"/>
  <c r="O3897" i="6"/>
  <c r="Q3896" i="6"/>
  <c r="O3896" i="6"/>
  <c r="Q3895" i="6"/>
  <c r="O3895" i="6"/>
  <c r="Q3894" i="6"/>
  <c r="O3894" i="6"/>
  <c r="Q3893" i="6"/>
  <c r="O3893" i="6"/>
  <c r="Q3892" i="6"/>
  <c r="O3892" i="6"/>
  <c r="Q3891" i="6"/>
  <c r="O3891" i="6"/>
  <c r="R3891" i="6" s="1"/>
  <c r="Q3890" i="6"/>
  <c r="O3890" i="6"/>
  <c r="R3890" i="6" s="1"/>
  <c r="Q3889" i="6"/>
  <c r="O3889" i="6"/>
  <c r="Q3888" i="6"/>
  <c r="O3888" i="6"/>
  <c r="Q3887" i="6"/>
  <c r="O3887" i="6"/>
  <c r="Q3886" i="6"/>
  <c r="O3886" i="6"/>
  <c r="Q3885" i="6"/>
  <c r="O3885" i="6"/>
  <c r="Q3884" i="6"/>
  <c r="O3884" i="6"/>
  <c r="Q3883" i="6"/>
  <c r="O3883" i="6"/>
  <c r="Q3882" i="6"/>
  <c r="O3882" i="6"/>
  <c r="Q3881" i="6"/>
  <c r="O3881" i="6"/>
  <c r="Q3880" i="6"/>
  <c r="O3880" i="6"/>
  <c r="Q3879" i="6"/>
  <c r="O3879" i="6"/>
  <c r="Q3878" i="6"/>
  <c r="O3878" i="6"/>
  <c r="Q3877" i="6"/>
  <c r="O3877" i="6"/>
  <c r="Q3876" i="6"/>
  <c r="O3876" i="6"/>
  <c r="Q3875" i="6"/>
  <c r="O3875" i="6"/>
  <c r="Q3874" i="6"/>
  <c r="O3874" i="6"/>
  <c r="Q3873" i="6"/>
  <c r="O3873" i="6"/>
  <c r="Q3872" i="6"/>
  <c r="O3872" i="6"/>
  <c r="Q3871" i="6"/>
  <c r="O3871" i="6"/>
  <c r="Q3870" i="6"/>
  <c r="O3870" i="6"/>
  <c r="Q3869" i="6"/>
  <c r="O3869" i="6"/>
  <c r="Q3868" i="6"/>
  <c r="O3868" i="6"/>
  <c r="Q3867" i="6"/>
  <c r="O3867" i="6"/>
  <c r="Q3866" i="6"/>
  <c r="O3866" i="6"/>
  <c r="Q3865" i="6"/>
  <c r="O3865" i="6"/>
  <c r="Q3864" i="6"/>
  <c r="O3864" i="6"/>
  <c r="Q3863" i="6"/>
  <c r="O3863" i="6"/>
  <c r="Q3862" i="6"/>
  <c r="O3862" i="6"/>
  <c r="Q3861" i="6"/>
  <c r="O3861" i="6"/>
  <c r="Q3860" i="6"/>
  <c r="O3860" i="6"/>
  <c r="Q3859" i="6"/>
  <c r="O3859" i="6"/>
  <c r="Q3858" i="6"/>
  <c r="O3858" i="6"/>
  <c r="Q3857" i="6"/>
  <c r="O3857" i="6"/>
  <c r="Q3856" i="6"/>
  <c r="O3856" i="6"/>
  <c r="Q3855" i="6"/>
  <c r="O3855" i="6"/>
  <c r="Q3854" i="6"/>
  <c r="O3854" i="6"/>
  <c r="Q3853" i="6"/>
  <c r="O3853" i="6"/>
  <c r="Q3852" i="6"/>
  <c r="O3852" i="6"/>
  <c r="Q3851" i="6"/>
  <c r="O3851" i="6"/>
  <c r="Q3850" i="6"/>
  <c r="O3850" i="6"/>
  <c r="Q3849" i="6"/>
  <c r="O3849" i="6"/>
  <c r="Q3848" i="6"/>
  <c r="O3848" i="6"/>
  <c r="Q3847" i="6"/>
  <c r="O3847" i="6"/>
  <c r="Q3846" i="6"/>
  <c r="O3846" i="6"/>
  <c r="Q3845" i="6"/>
  <c r="O3845" i="6"/>
  <c r="Q3844" i="6"/>
  <c r="O3844" i="6"/>
  <c r="Q3843" i="6"/>
  <c r="O3843" i="6"/>
  <c r="Q3842" i="6"/>
  <c r="O3842" i="6"/>
  <c r="Q3841" i="6"/>
  <c r="O3841" i="6"/>
  <c r="Q3840" i="6"/>
  <c r="O3840" i="6"/>
  <c r="Q3839" i="6"/>
  <c r="O3839" i="6"/>
  <c r="Q3838" i="6"/>
  <c r="O3838" i="6"/>
  <c r="Q3837" i="6"/>
  <c r="O3837" i="6"/>
  <c r="Q3836" i="6"/>
  <c r="O3836" i="6"/>
  <c r="Q3835" i="6"/>
  <c r="O3835" i="6"/>
  <c r="Q3834" i="6"/>
  <c r="O3834" i="6"/>
  <c r="Q3833" i="6"/>
  <c r="O3833" i="6"/>
  <c r="Q3832" i="6"/>
  <c r="O3832" i="6"/>
  <c r="Q3831" i="6"/>
  <c r="O3831" i="6"/>
  <c r="Q3830" i="6"/>
  <c r="O3830" i="6"/>
  <c r="Q3829" i="6"/>
  <c r="O3829" i="6"/>
  <c r="Q3828" i="6"/>
  <c r="O3828" i="6"/>
  <c r="Q3827" i="6"/>
  <c r="O3827" i="6"/>
  <c r="Q3826" i="6"/>
  <c r="O3826" i="6"/>
  <c r="Q3825" i="6"/>
  <c r="O3825" i="6"/>
  <c r="Q3824" i="6"/>
  <c r="O3824" i="6"/>
  <c r="Q3823" i="6"/>
  <c r="O3823" i="6"/>
  <c r="Q3822" i="6"/>
  <c r="O3822" i="6"/>
  <c r="Q3821" i="6"/>
  <c r="O3821" i="6"/>
  <c r="Q3820" i="6"/>
  <c r="O3820" i="6"/>
  <c r="Q3819" i="6"/>
  <c r="O3819" i="6"/>
  <c r="Q3818" i="6"/>
  <c r="O3818" i="6"/>
  <c r="Q3817" i="6"/>
  <c r="O3817" i="6"/>
  <c r="Q3816" i="6"/>
  <c r="O3816" i="6"/>
  <c r="Q3815" i="6"/>
  <c r="O3815" i="6"/>
  <c r="Q3814" i="6"/>
  <c r="O3814" i="6"/>
  <c r="Q3813" i="6"/>
  <c r="O3813" i="6"/>
  <c r="R3813" i="6" s="1"/>
  <c r="Q3812" i="6"/>
  <c r="O3812" i="6"/>
  <c r="R3812" i="6" s="1"/>
  <c r="Q3811" i="6"/>
  <c r="O3811" i="6"/>
  <c r="Q3810" i="6"/>
  <c r="O3810" i="6"/>
  <c r="Q3809" i="6"/>
  <c r="O3809" i="6"/>
  <c r="Q3808" i="6"/>
  <c r="O3808" i="6"/>
  <c r="Q3807" i="6"/>
  <c r="O3807" i="6"/>
  <c r="R3807" i="6" s="1"/>
  <c r="Q3806" i="6"/>
  <c r="O3806" i="6"/>
  <c r="Q3805" i="6"/>
  <c r="O3805" i="6"/>
  <c r="Q3804" i="6"/>
  <c r="O3804" i="6"/>
  <c r="Q3803" i="6"/>
  <c r="O3803" i="6"/>
  <c r="Q3802" i="6"/>
  <c r="O3802" i="6"/>
  <c r="Q3801" i="6"/>
  <c r="O3801" i="6"/>
  <c r="Q3800" i="6"/>
  <c r="O3800" i="6"/>
  <c r="Q3799" i="6"/>
  <c r="O3799" i="6"/>
  <c r="Q3798" i="6"/>
  <c r="O3798" i="6"/>
  <c r="Q3797" i="6"/>
  <c r="O3797" i="6"/>
  <c r="Q3796" i="6"/>
  <c r="O3796" i="6"/>
  <c r="Q3795" i="6"/>
  <c r="O3795" i="6"/>
  <c r="R3795" i="6" s="1"/>
  <c r="Q3794" i="6"/>
  <c r="O3794" i="6"/>
  <c r="Q3793" i="6"/>
  <c r="O3793" i="6"/>
  <c r="Q3792" i="6"/>
  <c r="O3792" i="6"/>
  <c r="Q3791" i="6"/>
  <c r="O3791" i="6"/>
  <c r="R3791" i="6" s="1"/>
  <c r="Q3790" i="6"/>
  <c r="O3790" i="6"/>
  <c r="Q3789" i="6"/>
  <c r="O3789" i="6"/>
  <c r="Q3788" i="6"/>
  <c r="O3788" i="6"/>
  <c r="Q3787" i="6"/>
  <c r="O3787" i="6"/>
  <c r="Q3786" i="6"/>
  <c r="O3786" i="6"/>
  <c r="Q3785" i="6"/>
  <c r="O3785" i="6"/>
  <c r="Q3784" i="6"/>
  <c r="O3784" i="6"/>
  <c r="Q3783" i="6"/>
  <c r="O3783" i="6"/>
  <c r="Q3782" i="6"/>
  <c r="O3782" i="6"/>
  <c r="Q3781" i="6"/>
  <c r="O3781" i="6"/>
  <c r="Q3780" i="6"/>
  <c r="O3780" i="6"/>
  <c r="Q3779" i="6"/>
  <c r="O3779" i="6"/>
  <c r="Q3778" i="6"/>
  <c r="O3778" i="6"/>
  <c r="Q3777" i="6"/>
  <c r="O3777" i="6"/>
  <c r="Q3776" i="6"/>
  <c r="O3776" i="6"/>
  <c r="Q3775" i="6"/>
  <c r="O3775" i="6"/>
  <c r="Q3774" i="6"/>
  <c r="O3774" i="6"/>
  <c r="Q3773" i="6"/>
  <c r="O3773" i="6"/>
  <c r="Q3772" i="6"/>
  <c r="O3772" i="6"/>
  <c r="Q3771" i="6"/>
  <c r="O3771" i="6"/>
  <c r="Q3770" i="6"/>
  <c r="O3770" i="6"/>
  <c r="Q3769" i="6"/>
  <c r="O3769" i="6"/>
  <c r="Q3768" i="6"/>
  <c r="O3768" i="6"/>
  <c r="Q3767" i="6"/>
  <c r="O3767" i="6"/>
  <c r="Q3766" i="6"/>
  <c r="O3766" i="6"/>
  <c r="Q3765" i="6"/>
  <c r="O3765" i="6"/>
  <c r="Q3764" i="6"/>
  <c r="O3764" i="6"/>
  <c r="Q3763" i="6"/>
  <c r="O3763" i="6"/>
  <c r="Q3762" i="6"/>
  <c r="O3762" i="6"/>
  <c r="Q3761" i="6"/>
  <c r="O3761" i="6"/>
  <c r="Q3760" i="6"/>
  <c r="O3760" i="6"/>
  <c r="Q3759" i="6"/>
  <c r="O3759" i="6"/>
  <c r="Q3758" i="6"/>
  <c r="O3758" i="6"/>
  <c r="Q3757" i="6"/>
  <c r="O3757" i="6"/>
  <c r="Q3756" i="6"/>
  <c r="O3756" i="6"/>
  <c r="Q3755" i="6"/>
  <c r="O3755" i="6"/>
  <c r="R3755" i="6" s="1"/>
  <c r="Q3754" i="6"/>
  <c r="O3754" i="6"/>
  <c r="Q3753" i="6"/>
  <c r="O3753" i="6"/>
  <c r="R3753" i="6" s="1"/>
  <c r="Q3752" i="6"/>
  <c r="O3752" i="6"/>
  <c r="R3752" i="6" s="1"/>
  <c r="Q3751" i="6"/>
  <c r="O3751" i="6"/>
  <c r="Q3750" i="6"/>
  <c r="O3750" i="6"/>
  <c r="Q3749" i="6"/>
  <c r="O3749" i="6"/>
  <c r="R3749" i="6" s="1"/>
  <c r="Q3748" i="6"/>
  <c r="O3748" i="6"/>
  <c r="Q3747" i="6"/>
  <c r="O3747" i="6"/>
  <c r="Q3746" i="6"/>
  <c r="O3746" i="6"/>
  <c r="Q3745" i="6"/>
  <c r="O3745" i="6"/>
  <c r="Q3744" i="6"/>
  <c r="O3744" i="6"/>
  <c r="Q3743" i="6"/>
  <c r="O3743" i="6"/>
  <c r="Q3742" i="6"/>
  <c r="O3742" i="6"/>
  <c r="Q3741" i="6"/>
  <c r="O3741" i="6"/>
  <c r="Q3740" i="6"/>
  <c r="O3740" i="6"/>
  <c r="R3740" i="6" s="1"/>
  <c r="Q3739" i="6"/>
  <c r="O3739" i="6"/>
  <c r="Q3738" i="6"/>
  <c r="O3738" i="6"/>
  <c r="Q3737" i="6"/>
  <c r="O3737" i="6"/>
  <c r="Q3736" i="6"/>
  <c r="O3736" i="6"/>
  <c r="Q3735" i="6"/>
  <c r="O3735" i="6"/>
  <c r="Q3734" i="6"/>
  <c r="O3734" i="6"/>
  <c r="Q3733" i="6"/>
  <c r="O3733" i="6"/>
  <c r="Q3732" i="6"/>
  <c r="O3732" i="6"/>
  <c r="Q3731" i="6"/>
  <c r="O3731" i="6"/>
  <c r="Q3730" i="6"/>
  <c r="O3730" i="6"/>
  <c r="Q3729" i="6"/>
  <c r="O3729" i="6"/>
  <c r="Q3728" i="6"/>
  <c r="O3728" i="6"/>
  <c r="Q3727" i="6"/>
  <c r="O3727" i="6"/>
  <c r="Q3726" i="6"/>
  <c r="O3726" i="6"/>
  <c r="Q3725" i="6"/>
  <c r="O3725" i="6"/>
  <c r="Q3724" i="6"/>
  <c r="O3724" i="6"/>
  <c r="Q3723" i="6"/>
  <c r="O3723" i="6"/>
  <c r="R3723" i="6" s="1"/>
  <c r="Q3722" i="6"/>
  <c r="O3722" i="6"/>
  <c r="Q3721" i="6"/>
  <c r="O3721" i="6"/>
  <c r="Q3720" i="6"/>
  <c r="O3720" i="6"/>
  <c r="Q3719" i="6"/>
  <c r="O3719" i="6"/>
  <c r="Q3718" i="6"/>
  <c r="O3718" i="6"/>
  <c r="Q3717" i="6"/>
  <c r="O3717" i="6"/>
  <c r="Q3716" i="6"/>
  <c r="O3716" i="6"/>
  <c r="Q3715" i="6"/>
  <c r="O3715" i="6"/>
  <c r="Q3714" i="6"/>
  <c r="O3714" i="6"/>
  <c r="Q3713" i="6"/>
  <c r="O3713" i="6"/>
  <c r="Q3712" i="6"/>
  <c r="O3712" i="6"/>
  <c r="Q3711" i="6"/>
  <c r="O3711" i="6"/>
  <c r="Q3710" i="6"/>
  <c r="O3710" i="6"/>
  <c r="Q3709" i="6"/>
  <c r="O3709" i="6"/>
  <c r="Q3708" i="6"/>
  <c r="O3708" i="6"/>
  <c r="Q3707" i="6"/>
  <c r="O3707" i="6"/>
  <c r="Q3706" i="6"/>
  <c r="O3706" i="6"/>
  <c r="Q3705" i="6"/>
  <c r="O3705" i="6"/>
  <c r="Q3704" i="6"/>
  <c r="O3704" i="6"/>
  <c r="Q3703" i="6"/>
  <c r="O3703" i="6"/>
  <c r="Q3702" i="6"/>
  <c r="O3702" i="6"/>
  <c r="Q3701" i="6"/>
  <c r="O3701" i="6"/>
  <c r="Q3700" i="6"/>
  <c r="O3700" i="6"/>
  <c r="Q3699" i="6"/>
  <c r="O3699" i="6"/>
  <c r="Q3698" i="6"/>
  <c r="O3698" i="6"/>
  <c r="Q3697" i="6"/>
  <c r="O3697" i="6"/>
  <c r="Q3696" i="6"/>
  <c r="O3696" i="6"/>
  <c r="Q3695" i="6"/>
  <c r="O3695" i="6"/>
  <c r="Q3694" i="6"/>
  <c r="O3694" i="6"/>
  <c r="Q3693" i="6"/>
  <c r="O3693" i="6"/>
  <c r="Q3692" i="6"/>
  <c r="O3692" i="6"/>
  <c r="Q3691" i="6"/>
  <c r="O3691" i="6"/>
  <c r="Q3690" i="6"/>
  <c r="O3690" i="6"/>
  <c r="Q3689" i="6"/>
  <c r="O3689" i="6"/>
  <c r="Q3688" i="6"/>
  <c r="O3688" i="6"/>
  <c r="Q3687" i="6"/>
  <c r="O3687" i="6"/>
  <c r="Q3686" i="6"/>
  <c r="O3686" i="6"/>
  <c r="Q3685" i="6"/>
  <c r="O3685" i="6"/>
  <c r="Q3684" i="6"/>
  <c r="O3684" i="6"/>
  <c r="Q3683" i="6"/>
  <c r="O3683" i="6"/>
  <c r="Q3682" i="6"/>
  <c r="O3682" i="6"/>
  <c r="Q3681" i="6"/>
  <c r="O3681" i="6"/>
  <c r="Q3680" i="6"/>
  <c r="O3680" i="6"/>
  <c r="Q3679" i="6"/>
  <c r="O3679" i="6"/>
  <c r="Q3678" i="6"/>
  <c r="O3678" i="6"/>
  <c r="Q3677" i="6"/>
  <c r="O3677" i="6"/>
  <c r="Q3676" i="6"/>
  <c r="O3676" i="6"/>
  <c r="Q3675" i="6"/>
  <c r="O3675" i="6"/>
  <c r="Q3674" i="6"/>
  <c r="O3674" i="6"/>
  <c r="Q3673" i="6"/>
  <c r="O3673" i="6"/>
  <c r="Q3672" i="6"/>
  <c r="O3672" i="6"/>
  <c r="Q3671" i="6"/>
  <c r="O3671" i="6"/>
  <c r="Q3670" i="6"/>
  <c r="O3670" i="6"/>
  <c r="Q3669" i="6"/>
  <c r="O3669" i="6"/>
  <c r="Q3668" i="6"/>
  <c r="O3668" i="6"/>
  <c r="Q3667" i="6"/>
  <c r="O3667" i="6"/>
  <c r="Q3666" i="6"/>
  <c r="O3666" i="6"/>
  <c r="Q3665" i="6"/>
  <c r="O3665" i="6"/>
  <c r="Q3664" i="6"/>
  <c r="O3664" i="6"/>
  <c r="Q3663" i="6"/>
  <c r="O3663" i="6"/>
  <c r="Q3662" i="6"/>
  <c r="O3662" i="6"/>
  <c r="Q3661" i="6"/>
  <c r="O3661" i="6"/>
  <c r="Q3660" i="6"/>
  <c r="O3660" i="6"/>
  <c r="Q3659" i="6"/>
  <c r="O3659" i="6"/>
  <c r="Q3658" i="6"/>
  <c r="O3658" i="6"/>
  <c r="R3658" i="6" s="1"/>
  <c r="Q3657" i="6"/>
  <c r="O3657" i="6"/>
  <c r="Q3656" i="6"/>
  <c r="O3656" i="6"/>
  <c r="Q3655" i="6"/>
  <c r="O3655" i="6"/>
  <c r="Q3654" i="6"/>
  <c r="O3654" i="6"/>
  <c r="Q3653" i="6"/>
  <c r="O3653" i="6"/>
  <c r="Q3652" i="6"/>
  <c r="O3652" i="6"/>
  <c r="Q3651" i="6"/>
  <c r="O3651" i="6"/>
  <c r="Q3650" i="6"/>
  <c r="O3650" i="6"/>
  <c r="Q3649" i="6"/>
  <c r="O3649" i="6"/>
  <c r="Q3648" i="6"/>
  <c r="O3648" i="6"/>
  <c r="Q3647" i="6"/>
  <c r="O3647" i="6"/>
  <c r="Q3646" i="6"/>
  <c r="O3646" i="6"/>
  <c r="Q3645" i="6"/>
  <c r="O3645" i="6"/>
  <c r="Q3644" i="6"/>
  <c r="O3644" i="6"/>
  <c r="Q3643" i="6"/>
  <c r="O3643" i="6"/>
  <c r="Q3642" i="6"/>
  <c r="O3642" i="6"/>
  <c r="Q3641" i="6"/>
  <c r="O3641" i="6"/>
  <c r="Q3640" i="6"/>
  <c r="O3640" i="6"/>
  <c r="Q3639" i="6"/>
  <c r="O3639" i="6"/>
  <c r="Q3638" i="6"/>
  <c r="O3638" i="6"/>
  <c r="Q3637" i="6"/>
  <c r="O3637" i="6"/>
  <c r="Q3636" i="6"/>
  <c r="O3636" i="6"/>
  <c r="Q3635" i="6"/>
  <c r="O3635" i="6"/>
  <c r="Q3634" i="6"/>
  <c r="O3634" i="6"/>
  <c r="R3634" i="6" s="1"/>
  <c r="Q3633" i="6"/>
  <c r="O3633" i="6"/>
  <c r="Q3632" i="6"/>
  <c r="O3632" i="6"/>
  <c r="Q3631" i="6"/>
  <c r="O3631" i="6"/>
  <c r="Q3630" i="6"/>
  <c r="O3630" i="6"/>
  <c r="Q3629" i="6"/>
  <c r="O3629" i="6"/>
  <c r="Q3628" i="6"/>
  <c r="O3628" i="6"/>
  <c r="Q3627" i="6"/>
  <c r="O3627" i="6"/>
  <c r="Q3626" i="6"/>
  <c r="O3626" i="6"/>
  <c r="Q3625" i="6"/>
  <c r="O3625" i="6"/>
  <c r="Q3624" i="6"/>
  <c r="O3624" i="6"/>
  <c r="Q3623" i="6"/>
  <c r="O3623" i="6"/>
  <c r="Q3622" i="6"/>
  <c r="O3622" i="6"/>
  <c r="Q3621" i="6"/>
  <c r="O3621" i="6"/>
  <c r="Q3620" i="6"/>
  <c r="O3620" i="6"/>
  <c r="Q3619" i="6"/>
  <c r="O3619" i="6"/>
  <c r="Q3618" i="6"/>
  <c r="O3618" i="6"/>
  <c r="Q3617" i="6"/>
  <c r="O3617" i="6"/>
  <c r="Q3616" i="6"/>
  <c r="O3616" i="6"/>
  <c r="Q3615" i="6"/>
  <c r="O3615" i="6"/>
  <c r="Q3614" i="6"/>
  <c r="O3614" i="6"/>
  <c r="Q3613" i="6"/>
  <c r="O3613" i="6"/>
  <c r="Q3612" i="6"/>
  <c r="O3612" i="6"/>
  <c r="Q3611" i="6"/>
  <c r="O3611" i="6"/>
  <c r="Q3610" i="6"/>
  <c r="O3610" i="6"/>
  <c r="Q3609" i="6"/>
  <c r="O3609" i="6"/>
  <c r="Q3608" i="6"/>
  <c r="O3608" i="6"/>
  <c r="Q3607" i="6"/>
  <c r="O3607" i="6"/>
  <c r="Q3606" i="6"/>
  <c r="O3606" i="6"/>
  <c r="Q3605" i="6"/>
  <c r="O3605" i="6"/>
  <c r="Q3604" i="6"/>
  <c r="O3604" i="6"/>
  <c r="Q3603" i="6"/>
  <c r="O3603" i="6"/>
  <c r="Q3602" i="6"/>
  <c r="O3602" i="6"/>
  <c r="Q3601" i="6"/>
  <c r="O3601" i="6"/>
  <c r="Q3600" i="6"/>
  <c r="O3600" i="6"/>
  <c r="Q3599" i="6"/>
  <c r="O3599" i="6"/>
  <c r="Q3598" i="6"/>
  <c r="O3598" i="6"/>
  <c r="Q3597" i="6"/>
  <c r="O3597" i="6"/>
  <c r="Q3596" i="6"/>
  <c r="O3596" i="6"/>
  <c r="Q3595" i="6"/>
  <c r="O3595" i="6"/>
  <c r="Q3594" i="6"/>
  <c r="O3594" i="6"/>
  <c r="Q3593" i="6"/>
  <c r="O3593" i="6"/>
  <c r="Q3592" i="6"/>
  <c r="O3592" i="6"/>
  <c r="Q3591" i="6"/>
  <c r="O3591" i="6"/>
  <c r="Q3590" i="6"/>
  <c r="O3590" i="6"/>
  <c r="Q3589" i="6"/>
  <c r="O3589" i="6"/>
  <c r="Q3588" i="6"/>
  <c r="O3588" i="6"/>
  <c r="Q3587" i="6"/>
  <c r="O3587" i="6"/>
  <c r="Q3586" i="6"/>
  <c r="O3586" i="6"/>
  <c r="Q3585" i="6"/>
  <c r="O3585" i="6"/>
  <c r="Q3584" i="6"/>
  <c r="O3584" i="6"/>
  <c r="Q3583" i="6"/>
  <c r="O3583" i="6"/>
  <c r="Q3582" i="6"/>
  <c r="O3582" i="6"/>
  <c r="Q3581" i="6"/>
  <c r="O3581" i="6"/>
  <c r="Q3580" i="6"/>
  <c r="O3580" i="6"/>
  <c r="Q3579" i="6"/>
  <c r="O3579" i="6"/>
  <c r="Q3578" i="6"/>
  <c r="O3578" i="6"/>
  <c r="Q3577" i="6"/>
  <c r="O3577" i="6"/>
  <c r="Q3576" i="6"/>
  <c r="O3576" i="6"/>
  <c r="Q3575" i="6"/>
  <c r="O3575" i="6"/>
  <c r="Q3574" i="6"/>
  <c r="O3574" i="6"/>
  <c r="Q3573" i="6"/>
  <c r="O3573" i="6"/>
  <c r="Q3572" i="6"/>
  <c r="O3572" i="6"/>
  <c r="R3572" i="6" s="1"/>
  <c r="Q3571" i="6"/>
  <c r="O3571" i="6"/>
  <c r="Q3570" i="6"/>
  <c r="O3570" i="6"/>
  <c r="Q3569" i="6"/>
  <c r="O3569" i="6"/>
  <c r="Q3568" i="6"/>
  <c r="O3568" i="6"/>
  <c r="Q3567" i="6"/>
  <c r="O3567" i="6"/>
  <c r="Q3566" i="6"/>
  <c r="O3566" i="6"/>
  <c r="Q3565" i="6"/>
  <c r="O3565" i="6"/>
  <c r="Q3564" i="6"/>
  <c r="O3564" i="6"/>
  <c r="Q3563" i="6"/>
  <c r="O3563" i="6"/>
  <c r="Q3562" i="6"/>
  <c r="O3562" i="6"/>
  <c r="Q3561" i="6"/>
  <c r="O3561" i="6"/>
  <c r="Q3560" i="6"/>
  <c r="O3560" i="6"/>
  <c r="Q3559" i="6"/>
  <c r="O3559" i="6"/>
  <c r="Q3558" i="6"/>
  <c r="O3558" i="6"/>
  <c r="Q3557" i="6"/>
  <c r="O3557" i="6"/>
  <c r="Q3556" i="6"/>
  <c r="O3556" i="6"/>
  <c r="Q3555" i="6"/>
  <c r="O3555" i="6"/>
  <c r="Q3554" i="6"/>
  <c r="O3554" i="6"/>
  <c r="Q3553" i="6"/>
  <c r="O3553" i="6"/>
  <c r="Q3552" i="6"/>
  <c r="O3552" i="6"/>
  <c r="Q3551" i="6"/>
  <c r="O3551" i="6"/>
  <c r="Q3550" i="6"/>
  <c r="O3550" i="6"/>
  <c r="Q3549" i="6"/>
  <c r="O3549" i="6"/>
  <c r="Q3548" i="6"/>
  <c r="O3548" i="6"/>
  <c r="Q3547" i="6"/>
  <c r="O3547" i="6"/>
  <c r="Q3546" i="6"/>
  <c r="O3546" i="6"/>
  <c r="Q3545" i="6"/>
  <c r="O3545" i="6"/>
  <c r="Q3544" i="6"/>
  <c r="O3544" i="6"/>
  <c r="Q3543" i="6"/>
  <c r="O3543" i="6"/>
  <c r="Q3542" i="6"/>
  <c r="O3542" i="6"/>
  <c r="Q3541" i="6"/>
  <c r="O3541" i="6"/>
  <c r="Q3540" i="6"/>
  <c r="O3540" i="6"/>
  <c r="Q3539" i="6"/>
  <c r="O3539" i="6"/>
  <c r="Q3538" i="6"/>
  <c r="O3538" i="6"/>
  <c r="Q3537" i="6"/>
  <c r="O3537" i="6"/>
  <c r="Q3536" i="6"/>
  <c r="O3536" i="6"/>
  <c r="Q3535" i="6"/>
  <c r="O3535" i="6"/>
  <c r="Q3534" i="6"/>
  <c r="O3534" i="6"/>
  <c r="Q3533" i="6"/>
  <c r="O3533" i="6"/>
  <c r="Q3532" i="6"/>
  <c r="O3532" i="6"/>
  <c r="Q3531" i="6"/>
  <c r="O3531" i="6"/>
  <c r="Q3530" i="6"/>
  <c r="O3530" i="6"/>
  <c r="Q3529" i="6"/>
  <c r="O3529" i="6"/>
  <c r="Q3528" i="6"/>
  <c r="O3528" i="6"/>
  <c r="Q3527" i="6"/>
  <c r="O3527" i="6"/>
  <c r="Q3526" i="6"/>
  <c r="O3526" i="6"/>
  <c r="Q3525" i="6"/>
  <c r="O3525" i="6"/>
  <c r="Q3524" i="6"/>
  <c r="O3524" i="6"/>
  <c r="Q3523" i="6"/>
  <c r="O3523" i="6"/>
  <c r="Q3522" i="6"/>
  <c r="O3522" i="6"/>
  <c r="Q3521" i="6"/>
  <c r="O3521" i="6"/>
  <c r="Q3520" i="6"/>
  <c r="O3520" i="6"/>
  <c r="Q3519" i="6"/>
  <c r="O3519" i="6"/>
  <c r="Q3518" i="6"/>
  <c r="O3518" i="6"/>
  <c r="Q3517" i="6"/>
  <c r="O3517" i="6"/>
  <c r="Q3516" i="6"/>
  <c r="O3516" i="6"/>
  <c r="Q3515" i="6"/>
  <c r="O3515" i="6"/>
  <c r="Q3514" i="6"/>
  <c r="O3514" i="6"/>
  <c r="Q3513" i="6"/>
  <c r="O3513" i="6"/>
  <c r="Q3512" i="6"/>
  <c r="O3512" i="6"/>
  <c r="Q3511" i="6"/>
  <c r="O3511" i="6"/>
  <c r="Q3510" i="6"/>
  <c r="O3510" i="6"/>
  <c r="Q3509" i="6"/>
  <c r="O3509" i="6"/>
  <c r="Q3508" i="6"/>
  <c r="O3508" i="6"/>
  <c r="Q3507" i="6"/>
  <c r="O3507" i="6"/>
  <c r="Q3506" i="6"/>
  <c r="O3506" i="6"/>
  <c r="R3506" i="6" s="1"/>
  <c r="Q3505" i="6"/>
  <c r="O3505" i="6"/>
  <c r="Q3504" i="6"/>
  <c r="O3504" i="6"/>
  <c r="Q3503" i="6"/>
  <c r="O3503" i="6"/>
  <c r="Q3502" i="6"/>
  <c r="O3502" i="6"/>
  <c r="Q3501" i="6"/>
  <c r="O3501" i="6"/>
  <c r="Q3500" i="6"/>
  <c r="O3500" i="6"/>
  <c r="Q3499" i="6"/>
  <c r="O3499" i="6"/>
  <c r="Q3498" i="6"/>
  <c r="O3498" i="6"/>
  <c r="Q3497" i="6"/>
  <c r="O3497" i="6"/>
  <c r="Q3496" i="6"/>
  <c r="O3496" i="6"/>
  <c r="Q3495" i="6"/>
  <c r="O3495" i="6"/>
  <c r="Q3494" i="6"/>
  <c r="O3494" i="6"/>
  <c r="Q3493" i="6"/>
  <c r="O3493" i="6"/>
  <c r="Q3492" i="6"/>
  <c r="O3492" i="6"/>
  <c r="Q3491" i="6"/>
  <c r="O3491" i="6"/>
  <c r="Q3490" i="6"/>
  <c r="O3490" i="6"/>
  <c r="Q3489" i="6"/>
  <c r="O3489" i="6"/>
  <c r="Q3488" i="6"/>
  <c r="O3488" i="6"/>
  <c r="Q3487" i="6"/>
  <c r="O3487" i="6"/>
  <c r="Q3486" i="6"/>
  <c r="O3486" i="6"/>
  <c r="Q3485" i="6"/>
  <c r="O3485" i="6"/>
  <c r="Q3484" i="6"/>
  <c r="O3484" i="6"/>
  <c r="Q3483" i="6"/>
  <c r="O3483" i="6"/>
  <c r="Q3482" i="6"/>
  <c r="O3482" i="6"/>
  <c r="Q3481" i="6"/>
  <c r="O3481" i="6"/>
  <c r="Q3480" i="6"/>
  <c r="O3480" i="6"/>
  <c r="Q3479" i="6"/>
  <c r="O3479" i="6"/>
  <c r="Q3478" i="6"/>
  <c r="O3478" i="6"/>
  <c r="Q3477" i="6"/>
  <c r="O3477" i="6"/>
  <c r="Q3476" i="6"/>
  <c r="O3476" i="6"/>
  <c r="Q3475" i="6"/>
  <c r="O3475" i="6"/>
  <c r="Q3474" i="6"/>
  <c r="O3474" i="6"/>
  <c r="Q3473" i="6"/>
  <c r="O3473" i="6"/>
  <c r="Q3472" i="6"/>
  <c r="O3472" i="6"/>
  <c r="Q3471" i="6"/>
  <c r="O3471" i="6"/>
  <c r="Q3470" i="6"/>
  <c r="O3470" i="6"/>
  <c r="Q3469" i="6"/>
  <c r="O3469" i="6"/>
  <c r="Q3468" i="6"/>
  <c r="O3468" i="6"/>
  <c r="Q3467" i="6"/>
  <c r="O3467" i="6"/>
  <c r="Q3466" i="6"/>
  <c r="O3466" i="6"/>
  <c r="R3466" i="6" s="1"/>
  <c r="Q3465" i="6"/>
  <c r="O3465" i="6"/>
  <c r="Q3464" i="6"/>
  <c r="O3464" i="6"/>
  <c r="Q3463" i="6"/>
  <c r="O3463" i="6"/>
  <c r="Q3462" i="6"/>
  <c r="O3462" i="6"/>
  <c r="Q3461" i="6"/>
  <c r="O3461" i="6"/>
  <c r="Q3460" i="6"/>
  <c r="O3460" i="6"/>
  <c r="Q3459" i="6"/>
  <c r="O3459" i="6"/>
  <c r="Q3458" i="6"/>
  <c r="O3458" i="6"/>
  <c r="Q3457" i="6"/>
  <c r="O3457" i="6"/>
  <c r="Q3456" i="6"/>
  <c r="O3456" i="6"/>
  <c r="Q3455" i="6"/>
  <c r="O3455" i="6"/>
  <c r="Q3454" i="6"/>
  <c r="O3454" i="6"/>
  <c r="Q3453" i="6"/>
  <c r="O3453" i="6"/>
  <c r="Q3452" i="6"/>
  <c r="O3452" i="6"/>
  <c r="Q3451" i="6"/>
  <c r="O3451" i="6"/>
  <c r="Q3450" i="6"/>
  <c r="O3450" i="6"/>
  <c r="Q3449" i="6"/>
  <c r="O3449" i="6"/>
  <c r="Q3448" i="6"/>
  <c r="O3448" i="6"/>
  <c r="Q3447" i="6"/>
  <c r="O3447" i="6"/>
  <c r="Q3446" i="6"/>
  <c r="O3446" i="6"/>
  <c r="Q3445" i="6"/>
  <c r="O3445" i="6"/>
  <c r="Q3444" i="6"/>
  <c r="O3444" i="6"/>
  <c r="Q3443" i="6"/>
  <c r="O3443" i="6"/>
  <c r="Q3442" i="6"/>
  <c r="O3442" i="6"/>
  <c r="R3442" i="6" s="1"/>
  <c r="Q3441" i="6"/>
  <c r="O3441" i="6"/>
  <c r="Q3440" i="6"/>
  <c r="O3440" i="6"/>
  <c r="Q3439" i="6"/>
  <c r="O3439" i="6"/>
  <c r="Q3438" i="6"/>
  <c r="O3438" i="6"/>
  <c r="Q3437" i="6"/>
  <c r="O3437" i="6"/>
  <c r="Q3436" i="6"/>
  <c r="O3436" i="6"/>
  <c r="Q3435" i="6"/>
  <c r="O3435" i="6"/>
  <c r="Q3434" i="6"/>
  <c r="O3434" i="6"/>
  <c r="R3434" i="6" s="1"/>
  <c r="Q3433" i="6"/>
  <c r="O3433" i="6"/>
  <c r="Q3432" i="6"/>
  <c r="O3432" i="6"/>
  <c r="Q3431" i="6"/>
  <c r="O3431" i="6"/>
  <c r="Q3430" i="6"/>
  <c r="O3430" i="6"/>
  <c r="Q3429" i="6"/>
  <c r="O3429" i="6"/>
  <c r="Q3428" i="6"/>
  <c r="O3428" i="6"/>
  <c r="Q3427" i="6"/>
  <c r="O3427" i="6"/>
  <c r="Q3426" i="6"/>
  <c r="O3426" i="6"/>
  <c r="Q3425" i="6"/>
  <c r="O3425" i="6"/>
  <c r="Q3424" i="6"/>
  <c r="O3424" i="6"/>
  <c r="Q3423" i="6"/>
  <c r="O3423" i="6"/>
  <c r="Q3422" i="6"/>
  <c r="O3422" i="6"/>
  <c r="Q3421" i="6"/>
  <c r="O3421" i="6"/>
  <c r="Q3420" i="6"/>
  <c r="O3420" i="6"/>
  <c r="Q3419" i="6"/>
  <c r="O3419" i="6"/>
  <c r="Q3418" i="6"/>
  <c r="O3418" i="6"/>
  <c r="Q3417" i="6"/>
  <c r="O3417" i="6"/>
  <c r="Q3416" i="6"/>
  <c r="O3416" i="6"/>
  <c r="Q3415" i="6"/>
  <c r="O3415" i="6"/>
  <c r="Q3414" i="6"/>
  <c r="O3414" i="6"/>
  <c r="Q3413" i="6"/>
  <c r="O3413" i="6"/>
  <c r="Q3412" i="6"/>
  <c r="O3412" i="6"/>
  <c r="Q3411" i="6"/>
  <c r="O3411" i="6"/>
  <c r="Q3410" i="6"/>
  <c r="O3410" i="6"/>
  <c r="Q3409" i="6"/>
  <c r="O3409" i="6"/>
  <c r="Q3408" i="6"/>
  <c r="O3408" i="6"/>
  <c r="Q3407" i="6"/>
  <c r="O3407" i="6"/>
  <c r="Q3406" i="6"/>
  <c r="O3406" i="6"/>
  <c r="Q3405" i="6"/>
  <c r="O3405" i="6"/>
  <c r="Q3404" i="6"/>
  <c r="O3404" i="6"/>
  <c r="Q3403" i="6"/>
  <c r="O3403" i="6"/>
  <c r="Q3402" i="6"/>
  <c r="O3402" i="6"/>
  <c r="Q3401" i="6"/>
  <c r="O3401" i="6"/>
  <c r="Q3400" i="6"/>
  <c r="O3400" i="6"/>
  <c r="Q3399" i="6"/>
  <c r="O3399" i="6"/>
  <c r="Q3398" i="6"/>
  <c r="O3398" i="6"/>
  <c r="Q3397" i="6"/>
  <c r="O3397" i="6"/>
  <c r="Q3396" i="6"/>
  <c r="O3396" i="6"/>
  <c r="Q3395" i="6"/>
  <c r="O3395" i="6"/>
  <c r="Q3394" i="6"/>
  <c r="O3394" i="6"/>
  <c r="Q3393" i="6"/>
  <c r="O3393" i="6"/>
  <c r="Q3392" i="6"/>
  <c r="O3392" i="6"/>
  <c r="Q3391" i="6"/>
  <c r="O3391" i="6"/>
  <c r="Q3390" i="6"/>
  <c r="O3390" i="6"/>
  <c r="Q3389" i="6"/>
  <c r="O3389" i="6"/>
  <c r="Q3388" i="6"/>
  <c r="O3388" i="6"/>
  <c r="Q3387" i="6"/>
  <c r="O3387" i="6"/>
  <c r="Q3386" i="6"/>
  <c r="O3386" i="6"/>
  <c r="Q3385" i="6"/>
  <c r="O3385" i="6"/>
  <c r="Q3384" i="6"/>
  <c r="O3384" i="6"/>
  <c r="Q3383" i="6"/>
  <c r="O3383" i="6"/>
  <c r="Q3382" i="6"/>
  <c r="O3382" i="6"/>
  <c r="Q3381" i="6"/>
  <c r="O3381" i="6"/>
  <c r="Q3380" i="6"/>
  <c r="O3380" i="6"/>
  <c r="Q3379" i="6"/>
  <c r="O3379" i="6"/>
  <c r="Q3378" i="6"/>
  <c r="O3378" i="6"/>
  <c r="Q3377" i="6"/>
  <c r="O3377" i="6"/>
  <c r="Q3376" i="6"/>
  <c r="O3376" i="6"/>
  <c r="Q3375" i="6"/>
  <c r="O3375" i="6"/>
  <c r="Q3374" i="6"/>
  <c r="O3374" i="6"/>
  <c r="Q3373" i="6"/>
  <c r="O3373" i="6"/>
  <c r="Q3372" i="6"/>
  <c r="O3372" i="6"/>
  <c r="Q3371" i="6"/>
  <c r="O3371" i="6"/>
  <c r="R3371" i="6" s="1"/>
  <c r="Q3370" i="6"/>
  <c r="O3370" i="6"/>
  <c r="Q3369" i="6"/>
  <c r="O3369" i="6"/>
  <c r="Q3368" i="6"/>
  <c r="O3368" i="6"/>
  <c r="Q3367" i="6"/>
  <c r="O3367" i="6"/>
  <c r="Q3366" i="6"/>
  <c r="O3366" i="6"/>
  <c r="Q3365" i="6"/>
  <c r="O3365" i="6"/>
  <c r="R3365" i="6" s="1"/>
  <c r="Q3364" i="6"/>
  <c r="O3364" i="6"/>
  <c r="Q3363" i="6"/>
  <c r="O3363" i="6"/>
  <c r="Q3362" i="6"/>
  <c r="O3362" i="6"/>
  <c r="R3362" i="6" s="1"/>
  <c r="Q3361" i="6"/>
  <c r="O3361" i="6"/>
  <c r="Q3360" i="6"/>
  <c r="O3360" i="6"/>
  <c r="Q3359" i="6"/>
  <c r="O3359" i="6"/>
  <c r="Q3358" i="6"/>
  <c r="O3358" i="6"/>
  <c r="Q3357" i="6"/>
  <c r="O3357" i="6"/>
  <c r="Q3356" i="6"/>
  <c r="O3356" i="6"/>
  <c r="Q3355" i="6"/>
  <c r="O3355" i="6"/>
  <c r="Q3354" i="6"/>
  <c r="O3354" i="6"/>
  <c r="Q3353" i="6"/>
  <c r="O3353" i="6"/>
  <c r="Q3352" i="6"/>
  <c r="O3352" i="6"/>
  <c r="Q3351" i="6"/>
  <c r="O3351" i="6"/>
  <c r="Q3350" i="6"/>
  <c r="O3350" i="6"/>
  <c r="Q3349" i="6"/>
  <c r="O3349" i="6"/>
  <c r="Q3348" i="6"/>
  <c r="O3348" i="6"/>
  <c r="Q3347" i="6"/>
  <c r="O3347" i="6"/>
  <c r="Q3346" i="6"/>
  <c r="O3346" i="6"/>
  <c r="Q3345" i="6"/>
  <c r="O3345" i="6"/>
  <c r="Q3344" i="6"/>
  <c r="O3344" i="6"/>
  <c r="Q3343" i="6"/>
  <c r="O3343" i="6"/>
  <c r="Q3342" i="6"/>
  <c r="O3342" i="6"/>
  <c r="Q3341" i="6"/>
  <c r="O3341" i="6"/>
  <c r="Q3340" i="6"/>
  <c r="O3340" i="6"/>
  <c r="Q3339" i="6"/>
  <c r="O3339" i="6"/>
  <c r="Q3338" i="6"/>
  <c r="O3338" i="6"/>
  <c r="R3338" i="6" s="1"/>
  <c r="Q3337" i="6"/>
  <c r="O3337" i="6"/>
  <c r="Q3336" i="6"/>
  <c r="O3336" i="6"/>
  <c r="Q3335" i="6"/>
  <c r="O3335" i="6"/>
  <c r="Q3334" i="6"/>
  <c r="O3334" i="6"/>
  <c r="Q3333" i="6"/>
  <c r="O3333" i="6"/>
  <c r="Q3332" i="6"/>
  <c r="O3332" i="6"/>
  <c r="Q3331" i="6"/>
  <c r="O3331" i="6"/>
  <c r="Q3330" i="6"/>
  <c r="O3330" i="6"/>
  <c r="Q3329" i="6"/>
  <c r="O3329" i="6"/>
  <c r="Q3328" i="6"/>
  <c r="O3328" i="6"/>
  <c r="Q3327" i="6"/>
  <c r="O3327" i="6"/>
  <c r="Q3326" i="6"/>
  <c r="O3326" i="6"/>
  <c r="Q3325" i="6"/>
  <c r="O3325" i="6"/>
  <c r="Q3324" i="6"/>
  <c r="O3324" i="6"/>
  <c r="Q3323" i="6"/>
  <c r="O3323" i="6"/>
  <c r="Q3322" i="6"/>
  <c r="O3322" i="6"/>
  <c r="Q3321" i="6"/>
  <c r="O3321" i="6"/>
  <c r="Q3320" i="6"/>
  <c r="O3320" i="6"/>
  <c r="Q3319" i="6"/>
  <c r="O3319" i="6"/>
  <c r="Q3318" i="6"/>
  <c r="O3318" i="6"/>
  <c r="Q3317" i="6"/>
  <c r="O3317" i="6"/>
  <c r="Q3316" i="6"/>
  <c r="O3316" i="6"/>
  <c r="Q3315" i="6"/>
  <c r="O3315" i="6"/>
  <c r="Q3314" i="6"/>
  <c r="O3314" i="6"/>
  <c r="R3314" i="6" s="1"/>
  <c r="Q3313" i="6"/>
  <c r="O3313" i="6"/>
  <c r="Q3312" i="6"/>
  <c r="O3312" i="6"/>
  <c r="Q3311" i="6"/>
  <c r="O3311" i="6"/>
  <c r="Q3310" i="6"/>
  <c r="O3310" i="6"/>
  <c r="Q3309" i="6"/>
  <c r="O3309" i="6"/>
  <c r="Q3308" i="6"/>
  <c r="O3308" i="6"/>
  <c r="Q3307" i="6"/>
  <c r="O3307" i="6"/>
  <c r="Q3306" i="6"/>
  <c r="O3306" i="6"/>
  <c r="Q3305" i="6"/>
  <c r="O3305" i="6"/>
  <c r="Q3304" i="6"/>
  <c r="O3304" i="6"/>
  <c r="R3304" i="6" s="1"/>
  <c r="Q3303" i="6"/>
  <c r="O3303" i="6"/>
  <c r="Q3302" i="6"/>
  <c r="O3302" i="6"/>
  <c r="Q3301" i="6"/>
  <c r="O3301" i="6"/>
  <c r="Q3300" i="6"/>
  <c r="O3300" i="6"/>
  <c r="Q3299" i="6"/>
  <c r="O3299" i="6"/>
  <c r="Q3298" i="6"/>
  <c r="O3298" i="6"/>
  <c r="Q3297" i="6"/>
  <c r="O3297" i="6"/>
  <c r="Q3296" i="6"/>
  <c r="O3296" i="6"/>
  <c r="Q3295" i="6"/>
  <c r="O3295" i="6"/>
  <c r="Q3294" i="6"/>
  <c r="O3294" i="6"/>
  <c r="Q3293" i="6"/>
  <c r="O3293" i="6"/>
  <c r="Q3292" i="6"/>
  <c r="O3292" i="6"/>
  <c r="Q3291" i="6"/>
  <c r="O3291" i="6"/>
  <c r="Q3290" i="6"/>
  <c r="O3290" i="6"/>
  <c r="Q3289" i="6"/>
  <c r="O3289" i="6"/>
  <c r="Q3288" i="6"/>
  <c r="O3288" i="6"/>
  <c r="Q3287" i="6"/>
  <c r="O3287" i="6"/>
  <c r="Q3286" i="6"/>
  <c r="O3286" i="6"/>
  <c r="Q3285" i="6"/>
  <c r="O3285" i="6"/>
  <c r="Q3284" i="6"/>
  <c r="O3284" i="6"/>
  <c r="Q3283" i="6"/>
  <c r="O3283" i="6"/>
  <c r="Q3282" i="6"/>
  <c r="O3282" i="6"/>
  <c r="Q3281" i="6"/>
  <c r="O3281" i="6"/>
  <c r="Q3280" i="6"/>
  <c r="O3280" i="6"/>
  <c r="Q3279" i="6"/>
  <c r="O3279" i="6"/>
  <c r="Q3278" i="6"/>
  <c r="O3278" i="6"/>
  <c r="Q3277" i="6"/>
  <c r="O3277" i="6"/>
  <c r="Q3276" i="6"/>
  <c r="O3276" i="6"/>
  <c r="Q3275" i="6"/>
  <c r="O3275" i="6"/>
  <c r="Q3274" i="6"/>
  <c r="O3274" i="6"/>
  <c r="Q3273" i="6"/>
  <c r="O3273" i="6"/>
  <c r="Q3272" i="6"/>
  <c r="O3272" i="6"/>
  <c r="Q3271" i="6"/>
  <c r="O3271" i="6"/>
  <c r="Q3270" i="6"/>
  <c r="O3270" i="6"/>
  <c r="Q3269" i="6"/>
  <c r="O3269" i="6"/>
  <c r="Q3268" i="6"/>
  <c r="O3268" i="6"/>
  <c r="Q3267" i="6"/>
  <c r="O3267" i="6"/>
  <c r="Q3266" i="6"/>
  <c r="O3266" i="6"/>
  <c r="Q3265" i="6"/>
  <c r="O3265" i="6"/>
  <c r="Q3264" i="6"/>
  <c r="O3264" i="6"/>
  <c r="Q3263" i="6"/>
  <c r="O3263" i="6"/>
  <c r="Q3262" i="6"/>
  <c r="O3262" i="6"/>
  <c r="Q3261" i="6"/>
  <c r="O3261" i="6"/>
  <c r="Q3260" i="6"/>
  <c r="O3260" i="6"/>
  <c r="R3260" i="6" s="1"/>
  <c r="Q3259" i="6"/>
  <c r="O3259" i="6"/>
  <c r="Q3258" i="6"/>
  <c r="O3258" i="6"/>
  <c r="Q3257" i="6"/>
  <c r="O3257" i="6"/>
  <c r="Q3256" i="6"/>
  <c r="O3256" i="6"/>
  <c r="R3256" i="6" s="1"/>
  <c r="Q3255" i="6"/>
  <c r="O3255" i="6"/>
  <c r="Q3254" i="6"/>
  <c r="O3254" i="6"/>
  <c r="Q3253" i="6"/>
  <c r="O3253" i="6"/>
  <c r="Q3252" i="6"/>
  <c r="O3252" i="6"/>
  <c r="Q3251" i="6"/>
  <c r="O3251" i="6"/>
  <c r="Q3250" i="6"/>
  <c r="O3250" i="6"/>
  <c r="R3250" i="6" s="1"/>
  <c r="Q3249" i="6"/>
  <c r="O3249" i="6"/>
  <c r="Q3248" i="6"/>
  <c r="O3248" i="6"/>
  <c r="Q3247" i="6"/>
  <c r="O3247" i="6"/>
  <c r="Q3246" i="6"/>
  <c r="O3246" i="6"/>
  <c r="Q3245" i="6"/>
  <c r="O3245" i="6"/>
  <c r="Q3244" i="6"/>
  <c r="O3244" i="6"/>
  <c r="Q3243" i="6"/>
  <c r="O3243" i="6"/>
  <c r="Q3242" i="6"/>
  <c r="O3242" i="6"/>
  <c r="Q3241" i="6"/>
  <c r="O3241" i="6"/>
  <c r="Q3240" i="6"/>
  <c r="O3240" i="6"/>
  <c r="Q3239" i="6"/>
  <c r="O3239" i="6"/>
  <c r="Q3238" i="6"/>
  <c r="O3238" i="6"/>
  <c r="Q3237" i="6"/>
  <c r="O3237" i="6"/>
  <c r="Q3236" i="6"/>
  <c r="O3236" i="6"/>
  <c r="Q3235" i="6"/>
  <c r="O3235" i="6"/>
  <c r="Q3234" i="6"/>
  <c r="O3234" i="6"/>
  <c r="Q3233" i="6"/>
  <c r="O3233" i="6"/>
  <c r="Q3232" i="6"/>
  <c r="O3232" i="6"/>
  <c r="Q3231" i="6"/>
  <c r="O3231" i="6"/>
  <c r="Q3230" i="6"/>
  <c r="O3230" i="6"/>
  <c r="Q3229" i="6"/>
  <c r="O3229" i="6"/>
  <c r="Q3228" i="6"/>
  <c r="O3228" i="6"/>
  <c r="Q3227" i="6"/>
  <c r="O3227" i="6"/>
  <c r="Q3226" i="6"/>
  <c r="O3226" i="6"/>
  <c r="R3226" i="6" s="1"/>
  <c r="Q3225" i="6"/>
  <c r="O3225" i="6"/>
  <c r="Q3224" i="6"/>
  <c r="O3224" i="6"/>
  <c r="Q3223" i="6"/>
  <c r="O3223" i="6"/>
  <c r="Q3222" i="6"/>
  <c r="O3222" i="6"/>
  <c r="Q3221" i="6"/>
  <c r="O3221" i="6"/>
  <c r="Q3220" i="6"/>
  <c r="O3220" i="6"/>
  <c r="Q3219" i="6"/>
  <c r="O3219" i="6"/>
  <c r="Q3218" i="6"/>
  <c r="O3218" i="6"/>
  <c r="Q3217" i="6"/>
  <c r="O3217" i="6"/>
  <c r="Q3216" i="6"/>
  <c r="O3216" i="6"/>
  <c r="Q3215" i="6"/>
  <c r="O3215" i="6"/>
  <c r="Q3214" i="6"/>
  <c r="O3214" i="6"/>
  <c r="Q3213" i="6"/>
  <c r="O3213" i="6"/>
  <c r="Q3212" i="6"/>
  <c r="O3212" i="6"/>
  <c r="Q3211" i="6"/>
  <c r="O3211" i="6"/>
  <c r="Q3210" i="6"/>
  <c r="O3210" i="6"/>
  <c r="Q3209" i="6"/>
  <c r="O3209" i="6"/>
  <c r="Q3208" i="6"/>
  <c r="O3208" i="6"/>
  <c r="Q3207" i="6"/>
  <c r="O3207" i="6"/>
  <c r="Q3206" i="6"/>
  <c r="O3206" i="6"/>
  <c r="Q3205" i="6"/>
  <c r="O3205" i="6"/>
  <c r="Q3204" i="6"/>
  <c r="O3204" i="6"/>
  <c r="Q3203" i="6"/>
  <c r="O3203" i="6"/>
  <c r="R3203" i="6" s="1"/>
  <c r="Q3202" i="6"/>
  <c r="O3202" i="6"/>
  <c r="Q3201" i="6"/>
  <c r="O3201" i="6"/>
  <c r="Q3200" i="6"/>
  <c r="O3200" i="6"/>
  <c r="Q3199" i="6"/>
  <c r="O3199" i="6"/>
  <c r="Q3198" i="6"/>
  <c r="O3198" i="6"/>
  <c r="Q3197" i="6"/>
  <c r="O3197" i="6"/>
  <c r="Q3196" i="6"/>
  <c r="O3196" i="6"/>
  <c r="Q3195" i="6"/>
  <c r="O3195" i="6"/>
  <c r="Q3194" i="6"/>
  <c r="O3194" i="6"/>
  <c r="Q3193" i="6"/>
  <c r="O3193" i="6"/>
  <c r="Q3192" i="6"/>
  <c r="O3192" i="6"/>
  <c r="Q3191" i="6"/>
  <c r="O3191" i="6"/>
  <c r="Q3190" i="6"/>
  <c r="O3190" i="6"/>
  <c r="Q3189" i="6"/>
  <c r="O3189" i="6"/>
  <c r="Q3188" i="6"/>
  <c r="O3188" i="6"/>
  <c r="Q3187" i="6"/>
  <c r="O3187" i="6"/>
  <c r="Q3186" i="6"/>
  <c r="O3186" i="6"/>
  <c r="Q3185" i="6"/>
  <c r="O3185" i="6"/>
  <c r="Q3184" i="6"/>
  <c r="O3184" i="6"/>
  <c r="Q3183" i="6"/>
  <c r="O3183" i="6"/>
  <c r="Q3182" i="6"/>
  <c r="O3182" i="6"/>
  <c r="R3182" i="6" s="1"/>
  <c r="Q3181" i="6"/>
  <c r="O3181" i="6"/>
  <c r="Q3180" i="6"/>
  <c r="O3180" i="6"/>
  <c r="Q3179" i="6"/>
  <c r="O3179" i="6"/>
  <c r="R3179" i="6" s="1"/>
  <c r="Q3178" i="6"/>
  <c r="O3178" i="6"/>
  <c r="Q3177" i="6"/>
  <c r="O3177" i="6"/>
  <c r="Q3176" i="6"/>
  <c r="O3176" i="6"/>
  <c r="R3176" i="6" s="1"/>
  <c r="Q3175" i="6"/>
  <c r="O3175" i="6"/>
  <c r="Q3174" i="6"/>
  <c r="O3174" i="6"/>
  <c r="Q3173" i="6"/>
  <c r="O3173" i="6"/>
  <c r="Q3172" i="6"/>
  <c r="O3172" i="6"/>
  <c r="Q3171" i="6"/>
  <c r="O3171" i="6"/>
  <c r="Q3170" i="6"/>
  <c r="O3170" i="6"/>
  <c r="Q3169" i="6"/>
  <c r="O3169" i="6"/>
  <c r="Q3168" i="6"/>
  <c r="O3168" i="6"/>
  <c r="Q3167" i="6"/>
  <c r="O3167" i="6"/>
  <c r="Q3166" i="6"/>
  <c r="O3166" i="6"/>
  <c r="Q3165" i="6"/>
  <c r="O3165" i="6"/>
  <c r="Q3164" i="6"/>
  <c r="O3164" i="6"/>
  <c r="Q3163" i="6"/>
  <c r="O3163" i="6"/>
  <c r="Q3162" i="6"/>
  <c r="O3162" i="6"/>
  <c r="Q3161" i="6"/>
  <c r="O3161" i="6"/>
  <c r="Q3160" i="6"/>
  <c r="O3160" i="6"/>
  <c r="Q3159" i="6"/>
  <c r="O3159" i="6"/>
  <c r="Q3158" i="6"/>
  <c r="O3158" i="6"/>
  <c r="Q3157" i="6"/>
  <c r="O3157" i="6"/>
  <c r="Q3156" i="6"/>
  <c r="O3156" i="6"/>
  <c r="Q3155" i="6"/>
  <c r="O3155" i="6"/>
  <c r="R3155" i="6" s="1"/>
  <c r="Q3154" i="6"/>
  <c r="O3154" i="6"/>
  <c r="Q3153" i="6"/>
  <c r="O3153" i="6"/>
  <c r="Q3152" i="6"/>
  <c r="O3152" i="6"/>
  <c r="Q3151" i="6"/>
  <c r="O3151" i="6"/>
  <c r="Q3150" i="6"/>
  <c r="O3150" i="6"/>
  <c r="Q3149" i="6"/>
  <c r="O3149" i="6"/>
  <c r="Q3148" i="6"/>
  <c r="O3148" i="6"/>
  <c r="Q3147" i="6"/>
  <c r="O3147" i="6"/>
  <c r="Q3146" i="6"/>
  <c r="O3146" i="6"/>
  <c r="R3146" i="6" s="1"/>
  <c r="Q3145" i="6"/>
  <c r="O3145" i="6"/>
  <c r="Q3144" i="6"/>
  <c r="O3144" i="6"/>
  <c r="Q3143" i="6"/>
  <c r="O3143" i="6"/>
  <c r="Q3142" i="6"/>
  <c r="O3142" i="6"/>
  <c r="Q3141" i="6"/>
  <c r="O3141" i="6"/>
  <c r="Q3140" i="6"/>
  <c r="O3140" i="6"/>
  <c r="Q3139" i="6"/>
  <c r="O3139" i="6"/>
  <c r="Q3138" i="6"/>
  <c r="O3138" i="6"/>
  <c r="Q3137" i="6"/>
  <c r="O3137" i="6"/>
  <c r="Q3136" i="6"/>
  <c r="O3136" i="6"/>
  <c r="Q3135" i="6"/>
  <c r="O3135" i="6"/>
  <c r="Q3134" i="6"/>
  <c r="O3134" i="6"/>
  <c r="Q3133" i="6"/>
  <c r="O3133" i="6"/>
  <c r="Q3132" i="6"/>
  <c r="O3132" i="6"/>
  <c r="Q3131" i="6"/>
  <c r="O3131" i="6"/>
  <c r="Q3130" i="6"/>
  <c r="O3130" i="6"/>
  <c r="Q3129" i="6"/>
  <c r="O3129" i="6"/>
  <c r="Q3128" i="6"/>
  <c r="O3128" i="6"/>
  <c r="Q3127" i="6"/>
  <c r="O3127" i="6"/>
  <c r="Q3126" i="6"/>
  <c r="O3126" i="6"/>
  <c r="Q3125" i="6"/>
  <c r="O3125" i="6"/>
  <c r="R3125" i="6" s="1"/>
  <c r="Q3124" i="6"/>
  <c r="O3124" i="6"/>
  <c r="Q3123" i="6"/>
  <c r="O3123" i="6"/>
  <c r="Q3122" i="6"/>
  <c r="O3122" i="6"/>
  <c r="Q3121" i="6"/>
  <c r="O3121" i="6"/>
  <c r="Q3120" i="6"/>
  <c r="O3120" i="6"/>
  <c r="Q3119" i="6"/>
  <c r="O3119" i="6"/>
  <c r="R3119" i="6" s="1"/>
  <c r="Q3118" i="6"/>
  <c r="O3118" i="6"/>
  <c r="Q3117" i="6"/>
  <c r="O3117" i="6"/>
  <c r="Q3116" i="6"/>
  <c r="O3116" i="6"/>
  <c r="Q3115" i="6"/>
  <c r="O3115" i="6"/>
  <c r="Q3114" i="6"/>
  <c r="O3114" i="6"/>
  <c r="Q3113" i="6"/>
  <c r="O3113" i="6"/>
  <c r="Q3112" i="6"/>
  <c r="O3112" i="6"/>
  <c r="Q3111" i="6"/>
  <c r="O3111" i="6"/>
  <c r="Q3110" i="6"/>
  <c r="O3110" i="6"/>
  <c r="Q3109" i="6"/>
  <c r="O3109" i="6"/>
  <c r="Q3108" i="6"/>
  <c r="O3108" i="6"/>
  <c r="Q3107" i="6"/>
  <c r="O3107" i="6"/>
  <c r="Q3106" i="6"/>
  <c r="O3106" i="6"/>
  <c r="Q3105" i="6"/>
  <c r="O3105" i="6"/>
  <c r="Q3104" i="6"/>
  <c r="O3104" i="6"/>
  <c r="Q3103" i="6"/>
  <c r="O3103" i="6"/>
  <c r="Q3102" i="6"/>
  <c r="O3102" i="6"/>
  <c r="Q3101" i="6"/>
  <c r="O3101" i="6"/>
  <c r="Q3100" i="6"/>
  <c r="O3100" i="6"/>
  <c r="Q3099" i="6"/>
  <c r="O3099" i="6"/>
  <c r="Q3098" i="6"/>
  <c r="O3098" i="6"/>
  <c r="Q3097" i="6"/>
  <c r="O3097" i="6"/>
  <c r="Q3096" i="6"/>
  <c r="O3096" i="6"/>
  <c r="Q3095" i="6"/>
  <c r="O3095" i="6"/>
  <c r="Q3094" i="6"/>
  <c r="O3094" i="6"/>
  <c r="Q3093" i="6"/>
  <c r="O3093" i="6"/>
  <c r="Q3092" i="6"/>
  <c r="O3092" i="6"/>
  <c r="Q3091" i="6"/>
  <c r="O3091" i="6"/>
  <c r="Q3090" i="6"/>
  <c r="O3090" i="6"/>
  <c r="Q3089" i="6"/>
  <c r="O3089" i="6"/>
  <c r="Q3088" i="6"/>
  <c r="O3088" i="6"/>
  <c r="Q3087" i="6"/>
  <c r="O3087" i="6"/>
  <c r="Q3086" i="6"/>
  <c r="O3086" i="6"/>
  <c r="Q3085" i="6"/>
  <c r="O3085" i="6"/>
  <c r="Q3084" i="6"/>
  <c r="O3084" i="6"/>
  <c r="Q3083" i="6"/>
  <c r="O3083" i="6"/>
  <c r="Q3082" i="6"/>
  <c r="O3082" i="6"/>
  <c r="Q3081" i="6"/>
  <c r="O3081" i="6"/>
  <c r="Q3080" i="6"/>
  <c r="O3080" i="6"/>
  <c r="Q3079" i="6"/>
  <c r="O3079" i="6"/>
  <c r="Q3078" i="6"/>
  <c r="O3078" i="6"/>
  <c r="Q3077" i="6"/>
  <c r="O3077" i="6"/>
  <c r="R3077" i="6" s="1"/>
  <c r="Q3076" i="6"/>
  <c r="O3076" i="6"/>
  <c r="Q3075" i="6"/>
  <c r="O3075" i="6"/>
  <c r="Q3074" i="6"/>
  <c r="O3074" i="6"/>
  <c r="R3074" i="6" s="1"/>
  <c r="Q3073" i="6"/>
  <c r="O3073" i="6"/>
  <c r="Q3072" i="6"/>
  <c r="O3072" i="6"/>
  <c r="Q3071" i="6"/>
  <c r="O3071" i="6"/>
  <c r="Q3070" i="6"/>
  <c r="O3070" i="6"/>
  <c r="Q3069" i="6"/>
  <c r="O3069" i="6"/>
  <c r="Q3068" i="6"/>
  <c r="O3068" i="6"/>
  <c r="Q3067" i="6"/>
  <c r="O3067" i="6"/>
  <c r="Q3066" i="6"/>
  <c r="O3066" i="6"/>
  <c r="Q3065" i="6"/>
  <c r="O3065" i="6"/>
  <c r="Q3064" i="6"/>
  <c r="O3064" i="6"/>
  <c r="Q3063" i="6"/>
  <c r="O3063" i="6"/>
  <c r="Q3062" i="6"/>
  <c r="O3062" i="6"/>
  <c r="Q3061" i="6"/>
  <c r="O3061" i="6"/>
  <c r="Q3060" i="6"/>
  <c r="O3060" i="6"/>
  <c r="Q3059" i="6"/>
  <c r="O3059" i="6"/>
  <c r="Q3058" i="6"/>
  <c r="O3058" i="6"/>
  <c r="Q3057" i="6"/>
  <c r="O3057" i="6"/>
  <c r="Q3056" i="6"/>
  <c r="O3056" i="6"/>
  <c r="Q3055" i="6"/>
  <c r="O3055" i="6"/>
  <c r="Q3054" i="6"/>
  <c r="O3054" i="6"/>
  <c r="Q3053" i="6"/>
  <c r="O3053" i="6"/>
  <c r="Q3052" i="6"/>
  <c r="O3052" i="6"/>
  <c r="Q3051" i="6"/>
  <c r="O3051" i="6"/>
  <c r="Q3050" i="6"/>
  <c r="O3050" i="6"/>
  <c r="Q3049" i="6"/>
  <c r="O3049" i="6"/>
  <c r="Q3048" i="6"/>
  <c r="O3048" i="6"/>
  <c r="Q3047" i="6"/>
  <c r="O3047" i="6"/>
  <c r="Q3046" i="6"/>
  <c r="O3046" i="6"/>
  <c r="Q3045" i="6"/>
  <c r="O3045" i="6"/>
  <c r="Q3044" i="6"/>
  <c r="O3044" i="6"/>
  <c r="Q3043" i="6"/>
  <c r="O3043" i="6"/>
  <c r="Q3042" i="6"/>
  <c r="O3042" i="6"/>
  <c r="Q3041" i="6"/>
  <c r="O3041" i="6"/>
  <c r="Q3040" i="6"/>
  <c r="O3040" i="6"/>
  <c r="Q3039" i="6"/>
  <c r="O3039" i="6"/>
  <c r="Q3038" i="6"/>
  <c r="O3038" i="6"/>
  <c r="Q3037" i="6"/>
  <c r="O3037" i="6"/>
  <c r="Q3036" i="6"/>
  <c r="O3036" i="6"/>
  <c r="Q3035" i="6"/>
  <c r="O3035" i="6"/>
  <c r="Q3034" i="6"/>
  <c r="O3034" i="6"/>
  <c r="Q3033" i="6"/>
  <c r="O3033" i="6"/>
  <c r="Q3032" i="6"/>
  <c r="O3032" i="6"/>
  <c r="Q3031" i="6"/>
  <c r="O3031" i="6"/>
  <c r="Q3030" i="6"/>
  <c r="O3030" i="6"/>
  <c r="Q3029" i="6"/>
  <c r="O3029" i="6"/>
  <c r="Q3028" i="6"/>
  <c r="O3028" i="6"/>
  <c r="Q3027" i="6"/>
  <c r="O3027" i="6"/>
  <c r="Q3026" i="6"/>
  <c r="O3026" i="6"/>
  <c r="Q3025" i="6"/>
  <c r="O3025" i="6"/>
  <c r="Q3024" i="6"/>
  <c r="O3024" i="6"/>
  <c r="Q3023" i="6"/>
  <c r="O3023" i="6"/>
  <c r="Q3022" i="6"/>
  <c r="O3022" i="6"/>
  <c r="Q3021" i="6"/>
  <c r="O3021" i="6"/>
  <c r="Q3020" i="6"/>
  <c r="O3020" i="6"/>
  <c r="Q3019" i="6"/>
  <c r="O3019" i="6"/>
  <c r="Q3018" i="6"/>
  <c r="O3018" i="6"/>
  <c r="Q3017" i="6"/>
  <c r="O3017" i="6"/>
  <c r="Q3016" i="6"/>
  <c r="O3016" i="6"/>
  <c r="Q3015" i="6"/>
  <c r="O3015" i="6"/>
  <c r="Q3014" i="6"/>
  <c r="O3014" i="6"/>
  <c r="Q3013" i="6"/>
  <c r="O3013" i="6"/>
  <c r="Q3012" i="6"/>
  <c r="O3012" i="6"/>
  <c r="Q3011" i="6"/>
  <c r="O3011" i="6"/>
  <c r="Q3010" i="6"/>
  <c r="O3010" i="6"/>
  <c r="Q3009" i="6"/>
  <c r="O3009" i="6"/>
  <c r="Q3008" i="6"/>
  <c r="O3008" i="6"/>
  <c r="Q3007" i="6"/>
  <c r="O3007" i="6"/>
  <c r="Q3006" i="6"/>
  <c r="O3006" i="6"/>
  <c r="Q3005" i="6"/>
  <c r="O3005" i="6"/>
  <c r="Q3004" i="6"/>
  <c r="O3004" i="6"/>
  <c r="Q3003" i="6"/>
  <c r="O3003" i="6"/>
  <c r="Q3002" i="6"/>
  <c r="O3002" i="6"/>
  <c r="Q3001" i="6"/>
  <c r="O3001" i="6"/>
  <c r="Q3000" i="6"/>
  <c r="O3000" i="6"/>
  <c r="Q2999" i="6"/>
  <c r="O2999" i="6"/>
  <c r="Q2998" i="6"/>
  <c r="O2998" i="6"/>
  <c r="Q2997" i="6"/>
  <c r="O2997" i="6"/>
  <c r="Q2996" i="6"/>
  <c r="O2996" i="6"/>
  <c r="Q2995" i="6"/>
  <c r="O2995" i="6"/>
  <c r="Q2994" i="6"/>
  <c r="O2994" i="6"/>
  <c r="Q2993" i="6"/>
  <c r="O2993" i="6"/>
  <c r="Q2992" i="6"/>
  <c r="O2992" i="6"/>
  <c r="Q2991" i="6"/>
  <c r="O2991" i="6"/>
  <c r="Q2990" i="6"/>
  <c r="O2990" i="6"/>
  <c r="Q2989" i="6"/>
  <c r="O2989" i="6"/>
  <c r="Q2988" i="6"/>
  <c r="O2988" i="6"/>
  <c r="Q2987" i="6"/>
  <c r="O2987" i="6"/>
  <c r="Q2986" i="6"/>
  <c r="O2986" i="6"/>
  <c r="Q2985" i="6"/>
  <c r="O2985" i="6"/>
  <c r="Q2984" i="6"/>
  <c r="O2984" i="6"/>
  <c r="Q2983" i="6"/>
  <c r="O2983" i="6"/>
  <c r="Q2982" i="6"/>
  <c r="O2982" i="6"/>
  <c r="Q2981" i="6"/>
  <c r="O2981" i="6"/>
  <c r="Q2980" i="6"/>
  <c r="O2980" i="6"/>
  <c r="Q2979" i="6"/>
  <c r="O2979" i="6"/>
  <c r="Q2978" i="6"/>
  <c r="O2978" i="6"/>
  <c r="Q2977" i="6"/>
  <c r="O2977" i="6"/>
  <c r="Q2976" i="6"/>
  <c r="O2976" i="6"/>
  <c r="Q2975" i="6"/>
  <c r="O2975" i="6"/>
  <c r="Q2974" i="6"/>
  <c r="O2974" i="6"/>
  <c r="Q2973" i="6"/>
  <c r="O2973" i="6"/>
  <c r="Q2972" i="6"/>
  <c r="O2972" i="6"/>
  <c r="Q2971" i="6"/>
  <c r="O2971" i="6"/>
  <c r="Q2970" i="6"/>
  <c r="O2970" i="6"/>
  <c r="Q2969" i="6"/>
  <c r="O2969" i="6"/>
  <c r="Q2968" i="6"/>
  <c r="O2968" i="6"/>
  <c r="Q2967" i="6"/>
  <c r="O2967" i="6"/>
  <c r="Q2966" i="6"/>
  <c r="O2966" i="6"/>
  <c r="Q2965" i="6"/>
  <c r="O2965" i="6"/>
  <c r="Q2964" i="6"/>
  <c r="O2964" i="6"/>
  <c r="Q2963" i="6"/>
  <c r="O2963" i="6"/>
  <c r="R2963" i="6" s="1"/>
  <c r="Q2962" i="6"/>
  <c r="O2962" i="6"/>
  <c r="Q2961" i="6"/>
  <c r="O2961" i="6"/>
  <c r="Q2960" i="6"/>
  <c r="O2960" i="6"/>
  <c r="Q2959" i="6"/>
  <c r="O2959" i="6"/>
  <c r="Q2958" i="6"/>
  <c r="O2958" i="6"/>
  <c r="Q2957" i="6"/>
  <c r="O2957" i="6"/>
  <c r="Q2956" i="6"/>
  <c r="O2956" i="6"/>
  <c r="Q2955" i="6"/>
  <c r="O2955" i="6"/>
  <c r="Q2954" i="6"/>
  <c r="O2954" i="6"/>
  <c r="Q2953" i="6"/>
  <c r="O2953" i="6"/>
  <c r="Q2952" i="6"/>
  <c r="O2952" i="6"/>
  <c r="Q2951" i="6"/>
  <c r="O2951" i="6"/>
  <c r="Q2950" i="6"/>
  <c r="O2950" i="6"/>
  <c r="Q2949" i="6"/>
  <c r="O2949" i="6"/>
  <c r="Q2948" i="6"/>
  <c r="O2948" i="6"/>
  <c r="Q2947" i="6"/>
  <c r="O2947" i="6"/>
  <c r="Q2946" i="6"/>
  <c r="O2946" i="6"/>
  <c r="Q2945" i="6"/>
  <c r="O2945" i="6"/>
  <c r="Q2944" i="6"/>
  <c r="O2944" i="6"/>
  <c r="Q2943" i="6"/>
  <c r="O2943" i="6"/>
  <c r="Q2942" i="6"/>
  <c r="O2942" i="6"/>
  <c r="Q2941" i="6"/>
  <c r="O2941" i="6"/>
  <c r="Q2940" i="6"/>
  <c r="O2940" i="6"/>
  <c r="Q2939" i="6"/>
  <c r="O2939" i="6"/>
  <c r="Q2938" i="6"/>
  <c r="O2938" i="6"/>
  <c r="Q2937" i="6"/>
  <c r="O2937" i="6"/>
  <c r="Q2936" i="6"/>
  <c r="O2936" i="6"/>
  <c r="Q2935" i="6"/>
  <c r="O2935" i="6"/>
  <c r="Q2934" i="6"/>
  <c r="O2934" i="6"/>
  <c r="Q2933" i="6"/>
  <c r="O2933" i="6"/>
  <c r="Q2932" i="6"/>
  <c r="O2932" i="6"/>
  <c r="Q2931" i="6"/>
  <c r="O2931" i="6"/>
  <c r="Q2930" i="6"/>
  <c r="O2930" i="6"/>
  <c r="Q2929" i="6"/>
  <c r="O2929" i="6"/>
  <c r="Q2928" i="6"/>
  <c r="O2928" i="6"/>
  <c r="Q2927" i="6"/>
  <c r="O2927" i="6"/>
  <c r="Q2926" i="6"/>
  <c r="O2926" i="6"/>
  <c r="Q2925" i="6"/>
  <c r="O2925" i="6"/>
  <c r="Q2924" i="6"/>
  <c r="O2924" i="6"/>
  <c r="Q2923" i="6"/>
  <c r="O2923" i="6"/>
  <c r="Q2922" i="6"/>
  <c r="O2922" i="6"/>
  <c r="Q2921" i="6"/>
  <c r="O2921" i="6"/>
  <c r="Q2920" i="6"/>
  <c r="O2920" i="6"/>
  <c r="Q2919" i="6"/>
  <c r="O2919" i="6"/>
  <c r="Q2918" i="6"/>
  <c r="O2918" i="6"/>
  <c r="Q2917" i="6"/>
  <c r="O2917" i="6"/>
  <c r="Q2916" i="6"/>
  <c r="O2916" i="6"/>
  <c r="Q2915" i="6"/>
  <c r="O2915" i="6"/>
  <c r="Q2914" i="6"/>
  <c r="O2914" i="6"/>
  <c r="Q2913" i="6"/>
  <c r="O2913" i="6"/>
  <c r="Q2912" i="6"/>
  <c r="O2912" i="6"/>
  <c r="Q2911" i="6"/>
  <c r="O2911" i="6"/>
  <c r="Q2910" i="6"/>
  <c r="O2910" i="6"/>
  <c r="Q2909" i="6"/>
  <c r="O2909" i="6"/>
  <c r="Q2908" i="6"/>
  <c r="O2908" i="6"/>
  <c r="Q2907" i="6"/>
  <c r="O2907" i="6"/>
  <c r="Q2906" i="6"/>
  <c r="O2906" i="6"/>
  <c r="Q2905" i="6"/>
  <c r="O2905" i="6"/>
  <c r="Q2904" i="6"/>
  <c r="O2904" i="6"/>
  <c r="Q2903" i="6"/>
  <c r="O2903" i="6"/>
  <c r="Q2902" i="6"/>
  <c r="O2902" i="6"/>
  <c r="Q2901" i="6"/>
  <c r="O2901" i="6"/>
  <c r="Q2900" i="6"/>
  <c r="O2900" i="6"/>
  <c r="Q2899" i="6"/>
  <c r="O2899" i="6"/>
  <c r="Q2898" i="6"/>
  <c r="O2898" i="6"/>
  <c r="Q2897" i="6"/>
  <c r="O2897" i="6"/>
  <c r="Q2896" i="6"/>
  <c r="O2896" i="6"/>
  <c r="Q2895" i="6"/>
  <c r="O2895" i="6"/>
  <c r="Q2894" i="6"/>
  <c r="O2894" i="6"/>
  <c r="Q2893" i="6"/>
  <c r="O2893" i="6"/>
  <c r="Q2892" i="6"/>
  <c r="O2892" i="6"/>
  <c r="Q2891" i="6"/>
  <c r="O2891" i="6"/>
  <c r="Q2890" i="6"/>
  <c r="O2890" i="6"/>
  <c r="Q2889" i="6"/>
  <c r="O2889" i="6"/>
  <c r="Q2888" i="6"/>
  <c r="O2888" i="6"/>
  <c r="Q2887" i="6"/>
  <c r="O2887" i="6"/>
  <c r="Q2886" i="6"/>
  <c r="O2886" i="6"/>
  <c r="Q2885" i="6"/>
  <c r="O2885" i="6"/>
  <c r="Q2884" i="6"/>
  <c r="O2884" i="6"/>
  <c r="Q2883" i="6"/>
  <c r="O2883" i="6"/>
  <c r="Q2882" i="6"/>
  <c r="O2882" i="6"/>
  <c r="Q2881" i="6"/>
  <c r="O2881" i="6"/>
  <c r="Q2880" i="6"/>
  <c r="O2880" i="6"/>
  <c r="Q2879" i="6"/>
  <c r="O2879" i="6"/>
  <c r="Q2878" i="6"/>
  <c r="O2878" i="6"/>
  <c r="Q2877" i="6"/>
  <c r="O2877" i="6"/>
  <c r="Q2876" i="6"/>
  <c r="O2876" i="6"/>
  <c r="Q2875" i="6"/>
  <c r="O2875" i="6"/>
  <c r="Q2874" i="6"/>
  <c r="O2874" i="6"/>
  <c r="Q2873" i="6"/>
  <c r="O2873" i="6"/>
  <c r="Q2872" i="6"/>
  <c r="O2872" i="6"/>
  <c r="Q2871" i="6"/>
  <c r="O2871" i="6"/>
  <c r="Q2870" i="6"/>
  <c r="O2870" i="6"/>
  <c r="Q2869" i="6"/>
  <c r="O2869" i="6"/>
  <c r="Q2868" i="6"/>
  <c r="O2868" i="6"/>
  <c r="Q2867" i="6"/>
  <c r="O2867" i="6"/>
  <c r="Q2866" i="6"/>
  <c r="O2866" i="6"/>
  <c r="Q2865" i="6"/>
  <c r="O2865" i="6"/>
  <c r="Q2864" i="6"/>
  <c r="O2864" i="6"/>
  <c r="Q2863" i="6"/>
  <c r="O2863" i="6"/>
  <c r="Q2862" i="6"/>
  <c r="O2862" i="6"/>
  <c r="Q2861" i="6"/>
  <c r="O2861" i="6"/>
  <c r="Q2860" i="6"/>
  <c r="O2860" i="6"/>
  <c r="Q2859" i="6"/>
  <c r="O2859" i="6"/>
  <c r="Q2858" i="6"/>
  <c r="O2858" i="6"/>
  <c r="Q2857" i="6"/>
  <c r="O2857" i="6"/>
  <c r="Q2856" i="6"/>
  <c r="O2856" i="6"/>
  <c r="Q2855" i="6"/>
  <c r="O2855" i="6"/>
  <c r="Q2854" i="6"/>
  <c r="O2854" i="6"/>
  <c r="Q2853" i="6"/>
  <c r="O2853" i="6"/>
  <c r="Q2852" i="6"/>
  <c r="O2852" i="6"/>
  <c r="Q2851" i="6"/>
  <c r="O2851" i="6"/>
  <c r="Q2850" i="6"/>
  <c r="O2850" i="6"/>
  <c r="Q2849" i="6"/>
  <c r="O2849" i="6"/>
  <c r="Q2848" i="6"/>
  <c r="O2848" i="6"/>
  <c r="Q2847" i="6"/>
  <c r="O2847" i="6"/>
  <c r="Q2846" i="6"/>
  <c r="O2846" i="6"/>
  <c r="Q2845" i="6"/>
  <c r="O2845" i="6"/>
  <c r="Q2844" i="6"/>
  <c r="O2844" i="6"/>
  <c r="Q2843" i="6"/>
  <c r="O2843" i="6"/>
  <c r="Q2842" i="6"/>
  <c r="O2842" i="6"/>
  <c r="Q2841" i="6"/>
  <c r="O2841" i="6"/>
  <c r="Q2840" i="6"/>
  <c r="O2840" i="6"/>
  <c r="Q2839" i="6"/>
  <c r="O2839" i="6"/>
  <c r="Q2838" i="6"/>
  <c r="O2838" i="6"/>
  <c r="Q2837" i="6"/>
  <c r="O2837" i="6"/>
  <c r="Q2836" i="6"/>
  <c r="O2836" i="6"/>
  <c r="Q2835" i="6"/>
  <c r="O2835" i="6"/>
  <c r="Q2834" i="6"/>
  <c r="O2834" i="6"/>
  <c r="Q2833" i="6"/>
  <c r="O2833" i="6"/>
  <c r="Q2832" i="6"/>
  <c r="O2832" i="6"/>
  <c r="Q2831" i="6"/>
  <c r="O2831" i="6"/>
  <c r="Q2830" i="6"/>
  <c r="O2830" i="6"/>
  <c r="Q2829" i="6"/>
  <c r="O2829" i="6"/>
  <c r="Q2828" i="6"/>
  <c r="O2828" i="6"/>
  <c r="Q2827" i="6"/>
  <c r="O2827" i="6"/>
  <c r="Q2826" i="6"/>
  <c r="O2826" i="6"/>
  <c r="Q2825" i="6"/>
  <c r="O2825" i="6"/>
  <c r="Q2824" i="6"/>
  <c r="O2824" i="6"/>
  <c r="Q2823" i="6"/>
  <c r="O2823" i="6"/>
  <c r="Q2822" i="6"/>
  <c r="O2822" i="6"/>
  <c r="Q2821" i="6"/>
  <c r="O2821" i="6"/>
  <c r="Q2820" i="6"/>
  <c r="O2820" i="6"/>
  <c r="Q2819" i="6"/>
  <c r="O2819" i="6"/>
  <c r="Q2818" i="6"/>
  <c r="O2818" i="6"/>
  <c r="Q2817" i="6"/>
  <c r="O2817" i="6"/>
  <c r="Q2816" i="6"/>
  <c r="O2816" i="6"/>
  <c r="Q2815" i="6"/>
  <c r="O2815" i="6"/>
  <c r="Q2814" i="6"/>
  <c r="O2814" i="6"/>
  <c r="Q2813" i="6"/>
  <c r="O2813" i="6"/>
  <c r="Q2812" i="6"/>
  <c r="O2812" i="6"/>
  <c r="Q2811" i="6"/>
  <c r="O2811" i="6"/>
  <c r="Q2810" i="6"/>
  <c r="O2810" i="6"/>
  <c r="Q2809" i="6"/>
  <c r="O2809" i="6"/>
  <c r="Q2808" i="6"/>
  <c r="O2808" i="6"/>
  <c r="Q2807" i="6"/>
  <c r="O2807" i="6"/>
  <c r="Q2806" i="6"/>
  <c r="O2806" i="6"/>
  <c r="Q2805" i="6"/>
  <c r="O2805" i="6"/>
  <c r="Q2804" i="6"/>
  <c r="O2804" i="6"/>
  <c r="Q2803" i="6"/>
  <c r="O2803" i="6"/>
  <c r="Q2802" i="6"/>
  <c r="O2802" i="6"/>
  <c r="Q2801" i="6"/>
  <c r="O2801" i="6"/>
  <c r="Q2800" i="6"/>
  <c r="O2800" i="6"/>
  <c r="Q2799" i="6"/>
  <c r="O2799" i="6"/>
  <c r="Q2798" i="6"/>
  <c r="O2798" i="6"/>
  <c r="Q2797" i="6"/>
  <c r="O2797" i="6"/>
  <c r="Q2796" i="6"/>
  <c r="O2796" i="6"/>
  <c r="Q2795" i="6"/>
  <c r="O2795" i="6"/>
  <c r="Q2794" i="6"/>
  <c r="O2794" i="6"/>
  <c r="Q2793" i="6"/>
  <c r="O2793" i="6"/>
  <c r="Q2792" i="6"/>
  <c r="O2792" i="6"/>
  <c r="Q2791" i="6"/>
  <c r="O2791" i="6"/>
  <c r="Q2790" i="6"/>
  <c r="O2790" i="6"/>
  <c r="Q2789" i="6"/>
  <c r="O2789" i="6"/>
  <c r="Q2788" i="6"/>
  <c r="O2788" i="6"/>
  <c r="Q2787" i="6"/>
  <c r="O2787" i="6"/>
  <c r="Q2786" i="6"/>
  <c r="O2786" i="6"/>
  <c r="Q2785" i="6"/>
  <c r="O2785" i="6"/>
  <c r="Q2784" i="6"/>
  <c r="O2784" i="6"/>
  <c r="Q2783" i="6"/>
  <c r="O2783" i="6"/>
  <c r="Q2782" i="6"/>
  <c r="O2782" i="6"/>
  <c r="Q2781" i="6"/>
  <c r="O2781" i="6"/>
  <c r="Q2780" i="6"/>
  <c r="O2780" i="6"/>
  <c r="Q2779" i="6"/>
  <c r="O2779" i="6"/>
  <c r="Q2778" i="6"/>
  <c r="O2778" i="6"/>
  <c r="Q2777" i="6"/>
  <c r="O2777" i="6"/>
  <c r="Q2776" i="6"/>
  <c r="O2776" i="6"/>
  <c r="Q2775" i="6"/>
  <c r="O2775" i="6"/>
  <c r="Q2774" i="6"/>
  <c r="O2774" i="6"/>
  <c r="Q2773" i="6"/>
  <c r="O2773" i="6"/>
  <c r="Q2772" i="6"/>
  <c r="O2772" i="6"/>
  <c r="Q2771" i="6"/>
  <c r="O2771" i="6"/>
  <c r="Q2770" i="6"/>
  <c r="O2770" i="6"/>
  <c r="Q2769" i="6"/>
  <c r="O2769" i="6"/>
  <c r="Q2768" i="6"/>
  <c r="O2768" i="6"/>
  <c r="Q2767" i="6"/>
  <c r="O2767" i="6"/>
  <c r="Q2766" i="6"/>
  <c r="O2766" i="6"/>
  <c r="Q2765" i="6"/>
  <c r="O2765" i="6"/>
  <c r="Q2764" i="6"/>
  <c r="O2764" i="6"/>
  <c r="Q2763" i="6"/>
  <c r="O2763" i="6"/>
  <c r="Q2762" i="6"/>
  <c r="O2762" i="6"/>
  <c r="Q2761" i="6"/>
  <c r="O2761" i="6"/>
  <c r="Q2760" i="6"/>
  <c r="O2760" i="6"/>
  <c r="Q2759" i="6"/>
  <c r="O2759" i="6"/>
  <c r="Q2758" i="6"/>
  <c r="O2758" i="6"/>
  <c r="Q2757" i="6"/>
  <c r="O2757" i="6"/>
  <c r="Q2756" i="6"/>
  <c r="O2756" i="6"/>
  <c r="Q2755" i="6"/>
  <c r="O2755" i="6"/>
  <c r="Q2754" i="6"/>
  <c r="O2754" i="6"/>
  <c r="Q2753" i="6"/>
  <c r="O2753" i="6"/>
  <c r="Q2752" i="6"/>
  <c r="O2752" i="6"/>
  <c r="Q2751" i="6"/>
  <c r="O2751" i="6"/>
  <c r="Q2750" i="6"/>
  <c r="O2750" i="6"/>
  <c r="Q2749" i="6"/>
  <c r="O2749" i="6"/>
  <c r="Q2748" i="6"/>
  <c r="O2748" i="6"/>
  <c r="Q2747" i="6"/>
  <c r="O2747" i="6"/>
  <c r="Q2746" i="6"/>
  <c r="O2746" i="6"/>
  <c r="Q2745" i="6"/>
  <c r="O2745" i="6"/>
  <c r="Q2744" i="6"/>
  <c r="O2744" i="6"/>
  <c r="Q2743" i="6"/>
  <c r="O2743" i="6"/>
  <c r="Q2742" i="6"/>
  <c r="O2742" i="6"/>
  <c r="Q2741" i="6"/>
  <c r="O2741" i="6"/>
  <c r="Q2740" i="6"/>
  <c r="O2740" i="6"/>
  <c r="Q2739" i="6"/>
  <c r="O2739" i="6"/>
  <c r="Q2738" i="6"/>
  <c r="O2738" i="6"/>
  <c r="Q2737" i="6"/>
  <c r="O2737" i="6"/>
  <c r="Q2736" i="6"/>
  <c r="O2736" i="6"/>
  <c r="Q2735" i="6"/>
  <c r="O2735" i="6"/>
  <c r="Q2734" i="6"/>
  <c r="O2734" i="6"/>
  <c r="Q2733" i="6"/>
  <c r="O2733" i="6"/>
  <c r="Q2732" i="6"/>
  <c r="O2732" i="6"/>
  <c r="Q2731" i="6"/>
  <c r="O2731" i="6"/>
  <c r="Q2730" i="6"/>
  <c r="O2730" i="6"/>
  <c r="Q2729" i="6"/>
  <c r="O2729" i="6"/>
  <c r="Q2728" i="6"/>
  <c r="O2728" i="6"/>
  <c r="Q2727" i="6"/>
  <c r="O2727" i="6"/>
  <c r="Q2726" i="6"/>
  <c r="O2726" i="6"/>
  <c r="Q2725" i="6"/>
  <c r="O2725" i="6"/>
  <c r="Q2724" i="6"/>
  <c r="O2724" i="6"/>
  <c r="Q2723" i="6"/>
  <c r="O2723" i="6"/>
  <c r="Q2722" i="6"/>
  <c r="O2722" i="6"/>
  <c r="Q2721" i="6"/>
  <c r="O2721" i="6"/>
  <c r="Q2720" i="6"/>
  <c r="O2720" i="6"/>
  <c r="Q2719" i="6"/>
  <c r="O2719" i="6"/>
  <c r="Q2718" i="6"/>
  <c r="O2718" i="6"/>
  <c r="Q2717" i="6"/>
  <c r="O2717" i="6"/>
  <c r="Q2716" i="6"/>
  <c r="O2716" i="6"/>
  <c r="Q2715" i="6"/>
  <c r="O2715" i="6"/>
  <c r="Q2714" i="6"/>
  <c r="O2714" i="6"/>
  <c r="Q2713" i="6"/>
  <c r="O2713" i="6"/>
  <c r="Q2712" i="6"/>
  <c r="O2712" i="6"/>
  <c r="Q2711" i="6"/>
  <c r="O2711" i="6"/>
  <c r="Q2710" i="6"/>
  <c r="O2710" i="6"/>
  <c r="Q2709" i="6"/>
  <c r="O2709" i="6"/>
  <c r="Q2708" i="6"/>
  <c r="O2708" i="6"/>
  <c r="Q2707" i="6"/>
  <c r="O2707" i="6"/>
  <c r="Q2706" i="6"/>
  <c r="O2706" i="6"/>
  <c r="Q2705" i="6"/>
  <c r="O2705" i="6"/>
  <c r="Q2704" i="6"/>
  <c r="O2704" i="6"/>
  <c r="Q2703" i="6"/>
  <c r="O2703" i="6"/>
  <c r="Q2702" i="6"/>
  <c r="O2702" i="6"/>
  <c r="Q2701" i="6"/>
  <c r="O2701" i="6"/>
  <c r="Q2700" i="6"/>
  <c r="O2700" i="6"/>
  <c r="Q2699" i="6"/>
  <c r="O2699" i="6"/>
  <c r="Q2698" i="6"/>
  <c r="O2698" i="6"/>
  <c r="Q2697" i="6"/>
  <c r="O2697" i="6"/>
  <c r="Q2696" i="6"/>
  <c r="O2696" i="6"/>
  <c r="Q2695" i="6"/>
  <c r="O2695" i="6"/>
  <c r="Q2694" i="6"/>
  <c r="O2694" i="6"/>
  <c r="Q2693" i="6"/>
  <c r="O2693" i="6"/>
  <c r="Q2692" i="6"/>
  <c r="O2692" i="6"/>
  <c r="Q2691" i="6"/>
  <c r="O2691" i="6"/>
  <c r="Q2690" i="6"/>
  <c r="O2690" i="6"/>
  <c r="Q2689" i="6"/>
  <c r="O2689" i="6"/>
  <c r="Q2688" i="6"/>
  <c r="O2688" i="6"/>
  <c r="Q2687" i="6"/>
  <c r="O2687" i="6"/>
  <c r="Q2686" i="6"/>
  <c r="O2686" i="6"/>
  <c r="Q2685" i="6"/>
  <c r="O2685" i="6"/>
  <c r="Q2684" i="6"/>
  <c r="O2684" i="6"/>
  <c r="Q2683" i="6"/>
  <c r="O2683" i="6"/>
  <c r="Q2682" i="6"/>
  <c r="O2682" i="6"/>
  <c r="Q2681" i="6"/>
  <c r="O2681" i="6"/>
  <c r="Q2680" i="6"/>
  <c r="O2680" i="6"/>
  <c r="Q2679" i="6"/>
  <c r="O2679" i="6"/>
  <c r="Q2678" i="6"/>
  <c r="O2678" i="6"/>
  <c r="Q2677" i="6"/>
  <c r="O2677" i="6"/>
  <c r="Q2676" i="6"/>
  <c r="O2676" i="6"/>
  <c r="Q2675" i="6"/>
  <c r="O2675" i="6"/>
  <c r="Q2674" i="6"/>
  <c r="O2674" i="6"/>
  <c r="Q2673" i="6"/>
  <c r="O2673" i="6"/>
  <c r="Q2672" i="6"/>
  <c r="O2672" i="6"/>
  <c r="Q2671" i="6"/>
  <c r="O2671" i="6"/>
  <c r="Q2670" i="6"/>
  <c r="O2670" i="6"/>
  <c r="Q2669" i="6"/>
  <c r="O2669" i="6"/>
  <c r="Q2668" i="6"/>
  <c r="O2668" i="6"/>
  <c r="Q2667" i="6"/>
  <c r="O2667" i="6"/>
  <c r="Q2666" i="6"/>
  <c r="O2666" i="6"/>
  <c r="Q2665" i="6"/>
  <c r="O2665" i="6"/>
  <c r="Q2664" i="6"/>
  <c r="O2664" i="6"/>
  <c r="Q2663" i="6"/>
  <c r="O2663" i="6"/>
  <c r="Q2662" i="6"/>
  <c r="O2662" i="6"/>
  <c r="Q2661" i="6"/>
  <c r="O2661" i="6"/>
  <c r="Q2660" i="6"/>
  <c r="O2660" i="6"/>
  <c r="Q2659" i="6"/>
  <c r="O2659" i="6"/>
  <c r="Q2658" i="6"/>
  <c r="O2658" i="6"/>
  <c r="Q2657" i="6"/>
  <c r="O2657" i="6"/>
  <c r="Q2656" i="6"/>
  <c r="O2656" i="6"/>
  <c r="Q2655" i="6"/>
  <c r="O2655" i="6"/>
  <c r="Q2654" i="6"/>
  <c r="O2654" i="6"/>
  <c r="Q2653" i="6"/>
  <c r="O2653" i="6"/>
  <c r="Q2652" i="6"/>
  <c r="O2652" i="6"/>
  <c r="Q2651" i="6"/>
  <c r="O2651" i="6"/>
  <c r="Q2650" i="6"/>
  <c r="O2650" i="6"/>
  <c r="Q2649" i="6"/>
  <c r="O2649" i="6"/>
  <c r="Q2648" i="6"/>
  <c r="O2648" i="6"/>
  <c r="Q2647" i="6"/>
  <c r="O2647" i="6"/>
  <c r="Q2646" i="6"/>
  <c r="O2646" i="6"/>
  <c r="Q2645" i="6"/>
  <c r="O2645" i="6"/>
  <c r="Q2644" i="6"/>
  <c r="O2644" i="6"/>
  <c r="Q2643" i="6"/>
  <c r="O2643" i="6"/>
  <c r="Q2642" i="6"/>
  <c r="O2642" i="6"/>
  <c r="Q2641" i="6"/>
  <c r="O2641" i="6"/>
  <c r="Q2640" i="6"/>
  <c r="O2640" i="6"/>
  <c r="Q2639" i="6"/>
  <c r="O2639" i="6"/>
  <c r="Q2638" i="6"/>
  <c r="O2638" i="6"/>
  <c r="Q2637" i="6"/>
  <c r="O2637" i="6"/>
  <c r="Q2636" i="6"/>
  <c r="O2636" i="6"/>
  <c r="Q2635" i="6"/>
  <c r="O2635" i="6"/>
  <c r="Q2634" i="6"/>
  <c r="O2634" i="6"/>
  <c r="Q2633" i="6"/>
  <c r="O2633" i="6"/>
  <c r="Q2632" i="6"/>
  <c r="O2632" i="6"/>
  <c r="Q2631" i="6"/>
  <c r="O2631" i="6"/>
  <c r="Q2630" i="6"/>
  <c r="O2630" i="6"/>
  <c r="Q2629" i="6"/>
  <c r="O2629" i="6"/>
  <c r="Q2628" i="6"/>
  <c r="O2628" i="6"/>
  <c r="Q2627" i="6"/>
  <c r="O2627" i="6"/>
  <c r="Q2626" i="6"/>
  <c r="O2626" i="6"/>
  <c r="Q2625" i="6"/>
  <c r="O2625" i="6"/>
  <c r="Q2624" i="6"/>
  <c r="O2624" i="6"/>
  <c r="Q2623" i="6"/>
  <c r="O2623" i="6"/>
  <c r="Q2622" i="6"/>
  <c r="O2622" i="6"/>
  <c r="Q2621" i="6"/>
  <c r="O2621" i="6"/>
  <c r="Q2620" i="6"/>
  <c r="O2620" i="6"/>
  <c r="Q2619" i="6"/>
  <c r="O2619" i="6"/>
  <c r="Q2618" i="6"/>
  <c r="O2618" i="6"/>
  <c r="Q2617" i="6"/>
  <c r="O2617" i="6"/>
  <c r="Q2616" i="6"/>
  <c r="O2616" i="6"/>
  <c r="Q2615" i="6"/>
  <c r="O2615" i="6"/>
  <c r="Q2614" i="6"/>
  <c r="O2614" i="6"/>
  <c r="Q2613" i="6"/>
  <c r="O2613" i="6"/>
  <c r="Q2612" i="6"/>
  <c r="O2612" i="6"/>
  <c r="Q2611" i="6"/>
  <c r="O2611" i="6"/>
  <c r="Q2610" i="6"/>
  <c r="O2610" i="6"/>
  <c r="Q2609" i="6"/>
  <c r="O2609" i="6"/>
  <c r="Q2608" i="6"/>
  <c r="O2608" i="6"/>
  <c r="Q2607" i="6"/>
  <c r="O2607" i="6"/>
  <c r="Q2606" i="6"/>
  <c r="O2606" i="6"/>
  <c r="Q2605" i="6"/>
  <c r="O2605" i="6"/>
  <c r="Q2604" i="6"/>
  <c r="O2604" i="6"/>
  <c r="Q2603" i="6"/>
  <c r="O2603" i="6"/>
  <c r="Q2602" i="6"/>
  <c r="O2602" i="6"/>
  <c r="Q2601" i="6"/>
  <c r="O2601" i="6"/>
  <c r="Q2600" i="6"/>
  <c r="O2600" i="6"/>
  <c r="Q2599" i="6"/>
  <c r="O2599" i="6"/>
  <c r="Q2598" i="6"/>
  <c r="O2598" i="6"/>
  <c r="Q2597" i="6"/>
  <c r="O2597" i="6"/>
  <c r="Q2596" i="6"/>
  <c r="O2596" i="6"/>
  <c r="Q2595" i="6"/>
  <c r="O2595" i="6"/>
  <c r="Q2594" i="6"/>
  <c r="O2594" i="6"/>
  <c r="Q2593" i="6"/>
  <c r="O2593" i="6"/>
  <c r="Q2592" i="6"/>
  <c r="O2592" i="6"/>
  <c r="Q2591" i="6"/>
  <c r="O2591" i="6"/>
  <c r="Q2590" i="6"/>
  <c r="O2590" i="6"/>
  <c r="Q2589" i="6"/>
  <c r="O2589" i="6"/>
  <c r="Q2588" i="6"/>
  <c r="O2588" i="6"/>
  <c r="Q2587" i="6"/>
  <c r="O2587" i="6"/>
  <c r="Q2586" i="6"/>
  <c r="O2586" i="6"/>
  <c r="Q2585" i="6"/>
  <c r="O2585" i="6"/>
  <c r="Q2584" i="6"/>
  <c r="O2584" i="6"/>
  <c r="Q2583" i="6"/>
  <c r="O2583" i="6"/>
  <c r="Q2582" i="6"/>
  <c r="O2582" i="6"/>
  <c r="Q2581" i="6"/>
  <c r="O2581" i="6"/>
  <c r="Q2580" i="6"/>
  <c r="O2580" i="6"/>
  <c r="Q2579" i="6"/>
  <c r="O2579" i="6"/>
  <c r="Q2578" i="6"/>
  <c r="O2578" i="6"/>
  <c r="Q2577" i="6"/>
  <c r="O2577" i="6"/>
  <c r="Q2576" i="6"/>
  <c r="O2576" i="6"/>
  <c r="Q2575" i="6"/>
  <c r="O2575" i="6"/>
  <c r="Q2574" i="6"/>
  <c r="O2574" i="6"/>
  <c r="Q2573" i="6"/>
  <c r="O2573" i="6"/>
  <c r="Q2572" i="6"/>
  <c r="O2572" i="6"/>
  <c r="Q2571" i="6"/>
  <c r="O2571" i="6"/>
  <c r="Q2570" i="6"/>
  <c r="O2570" i="6"/>
  <c r="Q2569" i="6"/>
  <c r="O2569" i="6"/>
  <c r="Q2568" i="6"/>
  <c r="O2568" i="6"/>
  <c r="Q2567" i="6"/>
  <c r="O2567" i="6"/>
  <c r="Q2566" i="6"/>
  <c r="O2566" i="6"/>
  <c r="Q2565" i="6"/>
  <c r="O2565" i="6"/>
  <c r="Q2564" i="6"/>
  <c r="O2564" i="6"/>
  <c r="Q2563" i="6"/>
  <c r="O2563" i="6"/>
  <c r="Q2562" i="6"/>
  <c r="O2562" i="6"/>
  <c r="Q2561" i="6"/>
  <c r="O2561" i="6"/>
  <c r="Q2560" i="6"/>
  <c r="O2560" i="6"/>
  <c r="Q2559" i="6"/>
  <c r="O2559" i="6"/>
  <c r="Q2558" i="6"/>
  <c r="O2558" i="6"/>
  <c r="Q2557" i="6"/>
  <c r="O2557" i="6"/>
  <c r="Q2556" i="6"/>
  <c r="O2556" i="6"/>
  <c r="Q2555" i="6"/>
  <c r="O2555" i="6"/>
  <c r="Q2554" i="6"/>
  <c r="O2554" i="6"/>
  <c r="Q2553" i="6"/>
  <c r="O2553" i="6"/>
  <c r="Q2552" i="6"/>
  <c r="O2552" i="6"/>
  <c r="Q2551" i="6"/>
  <c r="O2551" i="6"/>
  <c r="Q2550" i="6"/>
  <c r="O2550" i="6"/>
  <c r="Q2549" i="6"/>
  <c r="O2549" i="6"/>
  <c r="Q2548" i="6"/>
  <c r="O2548" i="6"/>
  <c r="Q2547" i="6"/>
  <c r="O2547" i="6"/>
  <c r="Q2546" i="6"/>
  <c r="O2546" i="6"/>
  <c r="Q2545" i="6"/>
  <c r="O2545" i="6"/>
  <c r="Q2544" i="6"/>
  <c r="O2544" i="6"/>
  <c r="Q2543" i="6"/>
  <c r="O2543" i="6"/>
  <c r="Q2542" i="6"/>
  <c r="O2542" i="6"/>
  <c r="Q2541" i="6"/>
  <c r="O2541" i="6"/>
  <c r="Q2540" i="6"/>
  <c r="O2540" i="6"/>
  <c r="Q2539" i="6"/>
  <c r="O2539" i="6"/>
  <c r="Q2538" i="6"/>
  <c r="O2538" i="6"/>
  <c r="Q2537" i="6"/>
  <c r="O2537" i="6"/>
  <c r="Q2536" i="6"/>
  <c r="O2536" i="6"/>
  <c r="Q2535" i="6"/>
  <c r="O2535" i="6"/>
  <c r="Q2534" i="6"/>
  <c r="O2534" i="6"/>
  <c r="Q2533" i="6"/>
  <c r="O2533" i="6"/>
  <c r="Q2532" i="6"/>
  <c r="O2532" i="6"/>
  <c r="Q2531" i="6"/>
  <c r="O2531" i="6"/>
  <c r="Q2530" i="6"/>
  <c r="O2530" i="6"/>
  <c r="Q2529" i="6"/>
  <c r="O2529" i="6"/>
  <c r="Q2528" i="6"/>
  <c r="O2528" i="6"/>
  <c r="Q2527" i="6"/>
  <c r="O2527" i="6"/>
  <c r="Q2526" i="6"/>
  <c r="O2526" i="6"/>
  <c r="Q2525" i="6"/>
  <c r="O2525" i="6"/>
  <c r="Q2524" i="6"/>
  <c r="O2524" i="6"/>
  <c r="Q2523" i="6"/>
  <c r="O2523" i="6"/>
  <c r="Q2522" i="6"/>
  <c r="O2522" i="6"/>
  <c r="Q2521" i="6"/>
  <c r="O2521" i="6"/>
  <c r="Q2520" i="6"/>
  <c r="O2520" i="6"/>
  <c r="Q2519" i="6"/>
  <c r="O2519" i="6"/>
  <c r="Q2518" i="6"/>
  <c r="O2518" i="6"/>
  <c r="Q2517" i="6"/>
  <c r="O2517" i="6"/>
  <c r="Q2516" i="6"/>
  <c r="O2516" i="6"/>
  <c r="Q2515" i="6"/>
  <c r="O2515" i="6"/>
  <c r="Q2514" i="6"/>
  <c r="O2514" i="6"/>
  <c r="Q2513" i="6"/>
  <c r="O2513" i="6"/>
  <c r="Q2512" i="6"/>
  <c r="O2512" i="6"/>
  <c r="Q2511" i="6"/>
  <c r="O2511" i="6"/>
  <c r="Q2510" i="6"/>
  <c r="O2510" i="6"/>
  <c r="Q2509" i="6"/>
  <c r="O2509" i="6"/>
  <c r="Q2508" i="6"/>
  <c r="O2508" i="6"/>
  <c r="Q2507" i="6"/>
  <c r="O2507" i="6"/>
  <c r="Q2506" i="6"/>
  <c r="O2506" i="6"/>
  <c r="Q2505" i="6"/>
  <c r="O2505" i="6"/>
  <c r="Q2504" i="6"/>
  <c r="O2504" i="6"/>
  <c r="Q2503" i="6"/>
  <c r="O2503" i="6"/>
  <c r="Q2502" i="6"/>
  <c r="O2502" i="6"/>
  <c r="Q2501" i="6"/>
  <c r="O2501" i="6"/>
  <c r="R2501" i="6" s="1"/>
  <c r="Q2500" i="6"/>
  <c r="O2500" i="6"/>
  <c r="Q2499" i="6"/>
  <c r="O2499" i="6"/>
  <c r="Q2498" i="6"/>
  <c r="O2498" i="6"/>
  <c r="Q2497" i="6"/>
  <c r="O2497" i="6"/>
  <c r="Q2496" i="6"/>
  <c r="O2496" i="6"/>
  <c r="Q2495" i="6"/>
  <c r="O2495" i="6"/>
  <c r="Q2494" i="6"/>
  <c r="O2494" i="6"/>
  <c r="Q2493" i="6"/>
  <c r="O2493" i="6"/>
  <c r="Q2492" i="6"/>
  <c r="O2492" i="6"/>
  <c r="Q2491" i="6"/>
  <c r="O2491" i="6"/>
  <c r="Q2490" i="6"/>
  <c r="O2490" i="6"/>
  <c r="Q2489" i="6"/>
  <c r="O2489" i="6"/>
  <c r="Q2488" i="6"/>
  <c r="O2488" i="6"/>
  <c r="Q2487" i="6"/>
  <c r="O2487" i="6"/>
  <c r="Q2486" i="6"/>
  <c r="O2486" i="6"/>
  <c r="Q2485" i="6"/>
  <c r="O2485" i="6"/>
  <c r="Q2484" i="6"/>
  <c r="O2484" i="6"/>
  <c r="Q2483" i="6"/>
  <c r="O2483" i="6"/>
  <c r="R2483" i="6" s="1"/>
  <c r="Q2482" i="6"/>
  <c r="O2482" i="6"/>
  <c r="Q2481" i="6"/>
  <c r="O2481" i="6"/>
  <c r="Q2480" i="6"/>
  <c r="O2480" i="6"/>
  <c r="Q2479" i="6"/>
  <c r="O2479" i="6"/>
  <c r="Q2478" i="6"/>
  <c r="O2478" i="6"/>
  <c r="Q2477" i="6"/>
  <c r="O2477" i="6"/>
  <c r="Q2476" i="6"/>
  <c r="O2476" i="6"/>
  <c r="Q2475" i="6"/>
  <c r="O2475" i="6"/>
  <c r="Q2474" i="6"/>
  <c r="O2474" i="6"/>
  <c r="Q2473" i="6"/>
  <c r="O2473" i="6"/>
  <c r="Q2472" i="6"/>
  <c r="O2472" i="6"/>
  <c r="Q2471" i="6"/>
  <c r="O2471" i="6"/>
  <c r="Q2470" i="6"/>
  <c r="O2470" i="6"/>
  <c r="Q2469" i="6"/>
  <c r="O2469" i="6"/>
  <c r="Q2468" i="6"/>
  <c r="O2468" i="6"/>
  <c r="Q2467" i="6"/>
  <c r="O2467" i="6"/>
  <c r="Q2466" i="6"/>
  <c r="O2466" i="6"/>
  <c r="Q2465" i="6"/>
  <c r="O2465" i="6"/>
  <c r="Q2464" i="6"/>
  <c r="O2464" i="6"/>
  <c r="Q2463" i="6"/>
  <c r="O2463" i="6"/>
  <c r="Q2462" i="6"/>
  <c r="O2462" i="6"/>
  <c r="R2462" i="6" s="1"/>
  <c r="Q2461" i="6"/>
  <c r="O2461" i="6"/>
  <c r="Q2460" i="6"/>
  <c r="O2460" i="6"/>
  <c r="Q2459" i="6"/>
  <c r="O2459" i="6"/>
  <c r="Q2458" i="6"/>
  <c r="O2458" i="6"/>
  <c r="Q2457" i="6"/>
  <c r="O2457" i="6"/>
  <c r="Q2456" i="6"/>
  <c r="O2456" i="6"/>
  <c r="Q2455" i="6"/>
  <c r="O2455" i="6"/>
  <c r="Q2454" i="6"/>
  <c r="O2454" i="6"/>
  <c r="Q2453" i="6"/>
  <c r="O2453" i="6"/>
  <c r="Q2452" i="6"/>
  <c r="O2452" i="6"/>
  <c r="Q2451" i="6"/>
  <c r="O2451" i="6"/>
  <c r="Q2450" i="6"/>
  <c r="O2450" i="6"/>
  <c r="Q2449" i="6"/>
  <c r="O2449" i="6"/>
  <c r="Q2448" i="6"/>
  <c r="O2448" i="6"/>
  <c r="Q2447" i="6"/>
  <c r="O2447" i="6"/>
  <c r="Q2446" i="6"/>
  <c r="O2446" i="6"/>
  <c r="Q2445" i="6"/>
  <c r="O2445" i="6"/>
  <c r="Q2444" i="6"/>
  <c r="O2444" i="6"/>
  <c r="Q2443" i="6"/>
  <c r="O2443" i="6"/>
  <c r="Q2442" i="6"/>
  <c r="O2442" i="6"/>
  <c r="Q2441" i="6"/>
  <c r="O2441" i="6"/>
  <c r="Q2440" i="6"/>
  <c r="O2440" i="6"/>
  <c r="Q2439" i="6"/>
  <c r="O2439" i="6"/>
  <c r="Q2438" i="6"/>
  <c r="O2438" i="6"/>
  <c r="R2438" i="6" s="1"/>
  <c r="Q2437" i="6"/>
  <c r="O2437" i="6"/>
  <c r="Q2436" i="6"/>
  <c r="O2436" i="6"/>
  <c r="Q2435" i="6"/>
  <c r="O2435" i="6"/>
  <c r="Q2434" i="6"/>
  <c r="O2434" i="6"/>
  <c r="Q2433" i="6"/>
  <c r="O2433" i="6"/>
  <c r="Q2432" i="6"/>
  <c r="O2432" i="6"/>
  <c r="R2432" i="6" s="1"/>
  <c r="Q2431" i="6"/>
  <c r="O2431" i="6"/>
  <c r="Q2430" i="6"/>
  <c r="O2430" i="6"/>
  <c r="Q2429" i="6"/>
  <c r="O2429" i="6"/>
  <c r="Q2428" i="6"/>
  <c r="O2428" i="6"/>
  <c r="Q2427" i="6"/>
  <c r="O2427" i="6"/>
  <c r="Q2426" i="6"/>
  <c r="O2426" i="6"/>
  <c r="Q2425" i="6"/>
  <c r="O2425" i="6"/>
  <c r="Q2424" i="6"/>
  <c r="O2424" i="6"/>
  <c r="Q2423" i="6"/>
  <c r="O2423" i="6"/>
  <c r="Q2422" i="6"/>
  <c r="O2422" i="6"/>
  <c r="Q2421" i="6"/>
  <c r="O2421" i="6"/>
  <c r="Q2420" i="6"/>
  <c r="O2420" i="6"/>
  <c r="R2420" i="6" s="1"/>
  <c r="Q2419" i="6"/>
  <c r="O2419" i="6"/>
  <c r="Q2418" i="6"/>
  <c r="O2418" i="6"/>
  <c r="Q2417" i="6"/>
  <c r="O2417" i="6"/>
  <c r="Q2416" i="6"/>
  <c r="O2416" i="6"/>
  <c r="Q2415" i="6"/>
  <c r="O2415" i="6"/>
  <c r="Q2414" i="6"/>
  <c r="O2414" i="6"/>
  <c r="Q2413" i="6"/>
  <c r="O2413" i="6"/>
  <c r="Q2412" i="6"/>
  <c r="O2412" i="6"/>
  <c r="Q2411" i="6"/>
  <c r="O2411" i="6"/>
  <c r="Q2410" i="6"/>
  <c r="O2410" i="6"/>
  <c r="Q2409" i="6"/>
  <c r="O2409" i="6"/>
  <c r="Q2408" i="6"/>
  <c r="O2408" i="6"/>
  <c r="R2408" i="6" s="1"/>
  <c r="Q2407" i="6"/>
  <c r="O2407" i="6"/>
  <c r="Q2406" i="6"/>
  <c r="O2406" i="6"/>
  <c r="Q2405" i="6"/>
  <c r="O2405" i="6"/>
  <c r="Q2404" i="6"/>
  <c r="O2404" i="6"/>
  <c r="Q2403" i="6"/>
  <c r="O2403" i="6"/>
  <c r="Q2402" i="6"/>
  <c r="O2402" i="6"/>
  <c r="Q2401" i="6"/>
  <c r="O2401" i="6"/>
  <c r="Q2400" i="6"/>
  <c r="O2400" i="6"/>
  <c r="Q2399" i="6"/>
  <c r="O2399" i="6"/>
  <c r="Q2398" i="6"/>
  <c r="O2398" i="6"/>
  <c r="Q2397" i="6"/>
  <c r="O2397" i="6"/>
  <c r="Q2396" i="6"/>
  <c r="O2396" i="6"/>
  <c r="Q2395" i="6"/>
  <c r="O2395" i="6"/>
  <c r="Q2394" i="6"/>
  <c r="O2394" i="6"/>
  <c r="Q2393" i="6"/>
  <c r="O2393" i="6"/>
  <c r="Q2392" i="6"/>
  <c r="O2392" i="6"/>
  <c r="Q2391" i="6"/>
  <c r="O2391" i="6"/>
  <c r="Q2390" i="6"/>
  <c r="O2390" i="6"/>
  <c r="Q2389" i="6"/>
  <c r="O2389" i="6"/>
  <c r="Q2388" i="6"/>
  <c r="O2388" i="6"/>
  <c r="Q2387" i="6"/>
  <c r="O2387" i="6"/>
  <c r="Q2386" i="6"/>
  <c r="O2386" i="6"/>
  <c r="Q2385" i="6"/>
  <c r="O2385" i="6"/>
  <c r="Q2384" i="6"/>
  <c r="O2384" i="6"/>
  <c r="Q2383" i="6"/>
  <c r="O2383" i="6"/>
  <c r="Q2382" i="6"/>
  <c r="O2382" i="6"/>
  <c r="Q2381" i="6"/>
  <c r="O2381" i="6"/>
  <c r="Q2380" i="6"/>
  <c r="O2380" i="6"/>
  <c r="Q2379" i="6"/>
  <c r="O2379" i="6"/>
  <c r="Q2378" i="6"/>
  <c r="O2378" i="6"/>
  <c r="Q2377" i="6"/>
  <c r="O2377" i="6"/>
  <c r="Q2376" i="6"/>
  <c r="O2376" i="6"/>
  <c r="Q2375" i="6"/>
  <c r="O2375" i="6"/>
  <c r="Q2374" i="6"/>
  <c r="O2374" i="6"/>
  <c r="Q2373" i="6"/>
  <c r="O2373" i="6"/>
  <c r="Q2372" i="6"/>
  <c r="O2372" i="6"/>
  <c r="Q2371" i="6"/>
  <c r="O2371" i="6"/>
  <c r="Q2370" i="6"/>
  <c r="O2370" i="6"/>
  <c r="Q2369" i="6"/>
  <c r="O2369" i="6"/>
  <c r="Q2368" i="6"/>
  <c r="O2368" i="6"/>
  <c r="Q2367" i="6"/>
  <c r="O2367" i="6"/>
  <c r="Q2366" i="6"/>
  <c r="O2366" i="6"/>
  <c r="Q2365" i="6"/>
  <c r="O2365" i="6"/>
  <c r="Q2364" i="6"/>
  <c r="O2364" i="6"/>
  <c r="Q2363" i="6"/>
  <c r="O2363" i="6"/>
  <c r="Q2362" i="6"/>
  <c r="O2362" i="6"/>
  <c r="Q2361" i="6"/>
  <c r="O2361" i="6"/>
  <c r="Q2360" i="6"/>
  <c r="O2360" i="6"/>
  <c r="Q2359" i="6"/>
  <c r="O2359" i="6"/>
  <c r="Q2358" i="6"/>
  <c r="O2358" i="6"/>
  <c r="Q2357" i="6"/>
  <c r="O2357" i="6"/>
  <c r="Q2356" i="6"/>
  <c r="O2356" i="6"/>
  <c r="Q2355" i="6"/>
  <c r="O2355" i="6"/>
  <c r="Q2354" i="6"/>
  <c r="O2354" i="6"/>
  <c r="Q2353" i="6"/>
  <c r="O2353" i="6"/>
  <c r="Q2352" i="6"/>
  <c r="O2352" i="6"/>
  <c r="Q2351" i="6"/>
  <c r="O2351" i="6"/>
  <c r="Q2350" i="6"/>
  <c r="O2350" i="6"/>
  <c r="Q2349" i="6"/>
  <c r="O2349" i="6"/>
  <c r="Q2348" i="6"/>
  <c r="O2348" i="6"/>
  <c r="Q2347" i="6"/>
  <c r="O2347" i="6"/>
  <c r="Q2346" i="6"/>
  <c r="O2346" i="6"/>
  <c r="Q2345" i="6"/>
  <c r="O2345" i="6"/>
  <c r="Q2344" i="6"/>
  <c r="O2344" i="6"/>
  <c r="Q2343" i="6"/>
  <c r="O2343" i="6"/>
  <c r="Q2342" i="6"/>
  <c r="O2342" i="6"/>
  <c r="Q2341" i="6"/>
  <c r="O2341" i="6"/>
  <c r="Q2340" i="6"/>
  <c r="O2340" i="6"/>
  <c r="Q2339" i="6"/>
  <c r="O2339" i="6"/>
  <c r="Q2338" i="6"/>
  <c r="O2338" i="6"/>
  <c r="Q2337" i="6"/>
  <c r="O2337" i="6"/>
  <c r="Q2336" i="6"/>
  <c r="O2336" i="6"/>
  <c r="Q2335" i="6"/>
  <c r="O2335" i="6"/>
  <c r="Q2334" i="6"/>
  <c r="O2334" i="6"/>
  <c r="Q2333" i="6"/>
  <c r="O2333" i="6"/>
  <c r="Q2332" i="6"/>
  <c r="O2332" i="6"/>
  <c r="Q2331" i="6"/>
  <c r="O2331" i="6"/>
  <c r="Q2330" i="6"/>
  <c r="O2330" i="6"/>
  <c r="Q2329" i="6"/>
  <c r="O2329" i="6"/>
  <c r="Q2328" i="6"/>
  <c r="O2328" i="6"/>
  <c r="Q2327" i="6"/>
  <c r="O2327" i="6"/>
  <c r="Q2326" i="6"/>
  <c r="O2326" i="6"/>
  <c r="Q2325" i="6"/>
  <c r="O2325" i="6"/>
  <c r="Q2324" i="6"/>
  <c r="O2324" i="6"/>
  <c r="Q2323" i="6"/>
  <c r="O2323" i="6"/>
  <c r="Q2322" i="6"/>
  <c r="O2322" i="6"/>
  <c r="Q2321" i="6"/>
  <c r="O2321" i="6"/>
  <c r="Q2320" i="6"/>
  <c r="O2320" i="6"/>
  <c r="Q2319" i="6"/>
  <c r="O2319" i="6"/>
  <c r="Q2318" i="6"/>
  <c r="O2318" i="6"/>
  <c r="Q2317" i="6"/>
  <c r="O2317" i="6"/>
  <c r="Q2316" i="6"/>
  <c r="O2316" i="6"/>
  <c r="Q2315" i="6"/>
  <c r="O2315" i="6"/>
  <c r="Q2314" i="6"/>
  <c r="O2314" i="6"/>
  <c r="Q2313" i="6"/>
  <c r="O2313" i="6"/>
  <c r="Q2312" i="6"/>
  <c r="O2312" i="6"/>
  <c r="Q2311" i="6"/>
  <c r="O2311" i="6"/>
  <c r="Q2310" i="6"/>
  <c r="O2310" i="6"/>
  <c r="Q2309" i="6"/>
  <c r="O2309" i="6"/>
  <c r="Q2308" i="6"/>
  <c r="O2308" i="6"/>
  <c r="Q2307" i="6"/>
  <c r="O2307" i="6"/>
  <c r="Q2306" i="6"/>
  <c r="O2306" i="6"/>
  <c r="Q2305" i="6"/>
  <c r="O2305" i="6"/>
  <c r="Q2304" i="6"/>
  <c r="O2304" i="6"/>
  <c r="Q2303" i="6"/>
  <c r="O2303" i="6"/>
  <c r="Q2302" i="6"/>
  <c r="O2302" i="6"/>
  <c r="Q2301" i="6"/>
  <c r="O2301" i="6"/>
  <c r="Q2300" i="6"/>
  <c r="O2300" i="6"/>
  <c r="R2300" i="6" s="1"/>
  <c r="Q2299" i="6"/>
  <c r="O2299" i="6"/>
  <c r="Q2298" i="6"/>
  <c r="O2298" i="6"/>
  <c r="Q2297" i="6"/>
  <c r="O2297" i="6"/>
  <c r="Q2296" i="6"/>
  <c r="O2296" i="6"/>
  <c r="Q2295" i="6"/>
  <c r="O2295" i="6"/>
  <c r="Q2294" i="6"/>
  <c r="O2294" i="6"/>
  <c r="Q2293" i="6"/>
  <c r="O2293" i="6"/>
  <c r="Q2292" i="6"/>
  <c r="O2292" i="6"/>
  <c r="Q2291" i="6"/>
  <c r="O2291" i="6"/>
  <c r="Q2290" i="6"/>
  <c r="O2290" i="6"/>
  <c r="Q2289" i="6"/>
  <c r="O2289" i="6"/>
  <c r="Q2288" i="6"/>
  <c r="O2288" i="6"/>
  <c r="Q2287" i="6"/>
  <c r="O2287" i="6"/>
  <c r="Q2286" i="6"/>
  <c r="O2286" i="6"/>
  <c r="Q2285" i="6"/>
  <c r="O2285" i="6"/>
  <c r="Q2284" i="6"/>
  <c r="O2284" i="6"/>
  <c r="Q2283" i="6"/>
  <c r="O2283" i="6"/>
  <c r="Q2282" i="6"/>
  <c r="O2282" i="6"/>
  <c r="R2282" i="6" s="1"/>
  <c r="Q2281" i="6"/>
  <c r="O2281" i="6"/>
  <c r="Q2280" i="6"/>
  <c r="O2280" i="6"/>
  <c r="Q2279" i="6"/>
  <c r="O2279" i="6"/>
  <c r="Q2278" i="6"/>
  <c r="O2278" i="6"/>
  <c r="Q2277" i="6"/>
  <c r="O2277" i="6"/>
  <c r="Q2276" i="6"/>
  <c r="O2276" i="6"/>
  <c r="Q2275" i="6"/>
  <c r="O2275" i="6"/>
  <c r="Q2274" i="6"/>
  <c r="O2274" i="6"/>
  <c r="Q2273" i="6"/>
  <c r="O2273" i="6"/>
  <c r="Q2272" i="6"/>
  <c r="O2272" i="6"/>
  <c r="Q2271" i="6"/>
  <c r="O2271" i="6"/>
  <c r="Q2270" i="6"/>
  <c r="O2270" i="6"/>
  <c r="Q2269" i="6"/>
  <c r="O2269" i="6"/>
  <c r="Q2268" i="6"/>
  <c r="O2268" i="6"/>
  <c r="Q2267" i="6"/>
  <c r="O2267" i="6"/>
  <c r="Q2266" i="6"/>
  <c r="O2266" i="6"/>
  <c r="Q2265" i="6"/>
  <c r="O2265" i="6"/>
  <c r="Q2264" i="6"/>
  <c r="O2264" i="6"/>
  <c r="R2264" i="6" s="1"/>
  <c r="Q2263" i="6"/>
  <c r="O2263" i="6"/>
  <c r="Q2262" i="6"/>
  <c r="O2262" i="6"/>
  <c r="Q2261" i="6"/>
  <c r="O2261" i="6"/>
  <c r="R2261" i="6" s="1"/>
  <c r="Q2260" i="6"/>
  <c r="O2260" i="6"/>
  <c r="Q2259" i="6"/>
  <c r="O2259" i="6"/>
  <c r="R2259" i="6" s="1"/>
  <c r="Q2258" i="6"/>
  <c r="O2258" i="6"/>
  <c r="Q2257" i="6"/>
  <c r="O2257" i="6"/>
  <c r="Q2256" i="6"/>
  <c r="O2256" i="6"/>
  <c r="Q2255" i="6"/>
  <c r="O2255" i="6"/>
  <c r="Q2254" i="6"/>
  <c r="O2254" i="6"/>
  <c r="Q2253" i="6"/>
  <c r="O2253" i="6"/>
  <c r="R2253" i="6" s="1"/>
  <c r="Q2252" i="6"/>
  <c r="O2252" i="6"/>
  <c r="Q2251" i="6"/>
  <c r="O2251" i="6"/>
  <c r="Q2250" i="6"/>
  <c r="O2250" i="6"/>
  <c r="Q2249" i="6"/>
  <c r="O2249" i="6"/>
  <c r="Q2248" i="6"/>
  <c r="O2248" i="6"/>
  <c r="Q2247" i="6"/>
  <c r="O2247" i="6"/>
  <c r="Q2246" i="6"/>
  <c r="O2246" i="6"/>
  <c r="R2246" i="6" s="1"/>
  <c r="Q2245" i="6"/>
  <c r="O2245" i="6"/>
  <c r="Q2244" i="6"/>
  <c r="O2244" i="6"/>
  <c r="Q2243" i="6"/>
  <c r="O2243" i="6"/>
  <c r="Q2242" i="6"/>
  <c r="O2242" i="6"/>
  <c r="Q2241" i="6"/>
  <c r="O2241" i="6"/>
  <c r="Q2240" i="6"/>
  <c r="O2240" i="6"/>
  <c r="Q2239" i="6"/>
  <c r="O2239" i="6"/>
  <c r="Q2238" i="6"/>
  <c r="O2238" i="6"/>
  <c r="Q2237" i="6"/>
  <c r="O2237" i="6"/>
  <c r="Q2236" i="6"/>
  <c r="O2236" i="6"/>
  <c r="Q2235" i="6"/>
  <c r="O2235" i="6"/>
  <c r="Q2234" i="6"/>
  <c r="O2234" i="6"/>
  <c r="R2234" i="6" s="1"/>
  <c r="Q2233" i="6"/>
  <c r="O2233" i="6"/>
  <c r="Q2232" i="6"/>
  <c r="O2232" i="6"/>
  <c r="Q2231" i="6"/>
  <c r="O2231" i="6"/>
  <c r="Q2230" i="6"/>
  <c r="O2230" i="6"/>
  <c r="Q2229" i="6"/>
  <c r="O2229" i="6"/>
  <c r="R2229" i="6" s="1"/>
  <c r="Q2228" i="6"/>
  <c r="O2228" i="6"/>
  <c r="R2228" i="6" s="1"/>
  <c r="Q2227" i="6"/>
  <c r="O2227" i="6"/>
  <c r="Q2226" i="6"/>
  <c r="O2226" i="6"/>
  <c r="Q2225" i="6"/>
  <c r="O2225" i="6"/>
  <c r="Q2224" i="6"/>
  <c r="O2224" i="6"/>
  <c r="Q2223" i="6"/>
  <c r="O2223" i="6"/>
  <c r="R2223" i="6" s="1"/>
  <c r="Q2222" i="6"/>
  <c r="O2222" i="6"/>
  <c r="Q2221" i="6"/>
  <c r="O2221" i="6"/>
  <c r="Q2220" i="6"/>
  <c r="O2220" i="6"/>
  <c r="Q2219" i="6"/>
  <c r="O2219" i="6"/>
  <c r="Q2218" i="6"/>
  <c r="O2218" i="6"/>
  <c r="Q2217" i="6"/>
  <c r="O2217" i="6"/>
  <c r="Q2216" i="6"/>
  <c r="O2216" i="6"/>
  <c r="Q2215" i="6"/>
  <c r="O2215" i="6"/>
  <c r="Q2214" i="6"/>
  <c r="O2214" i="6"/>
  <c r="Q2213" i="6"/>
  <c r="O2213" i="6"/>
  <c r="R2213" i="6" s="1"/>
  <c r="Q2212" i="6"/>
  <c r="O2212" i="6"/>
  <c r="Q2211" i="6"/>
  <c r="O2211" i="6"/>
  <c r="Q2210" i="6"/>
  <c r="O2210" i="6"/>
  <c r="R2210" i="6" s="1"/>
  <c r="Q2209" i="6"/>
  <c r="O2209" i="6"/>
  <c r="Q2208" i="6"/>
  <c r="O2208" i="6"/>
  <c r="Q2207" i="6"/>
  <c r="O2207" i="6"/>
  <c r="Q2206" i="6"/>
  <c r="O2206" i="6"/>
  <c r="Q2205" i="6"/>
  <c r="O2205" i="6"/>
  <c r="R2205" i="6" s="1"/>
  <c r="Q2204" i="6"/>
  <c r="O2204" i="6"/>
  <c r="Q2203" i="6"/>
  <c r="O2203" i="6"/>
  <c r="Q2202" i="6"/>
  <c r="O2202" i="6"/>
  <c r="Q2201" i="6"/>
  <c r="O2201" i="6"/>
  <c r="Q2200" i="6"/>
  <c r="O2200" i="6"/>
  <c r="Q2199" i="6"/>
  <c r="O2199" i="6"/>
  <c r="Q2198" i="6"/>
  <c r="O2198" i="6"/>
  <c r="Q2197" i="6"/>
  <c r="O2197" i="6"/>
  <c r="Q2196" i="6"/>
  <c r="O2196" i="6"/>
  <c r="Q2195" i="6"/>
  <c r="O2195" i="6"/>
  <c r="Q2194" i="6"/>
  <c r="O2194" i="6"/>
  <c r="Q2193" i="6"/>
  <c r="O2193" i="6"/>
  <c r="Q2192" i="6"/>
  <c r="O2192" i="6"/>
  <c r="Q2191" i="6"/>
  <c r="O2191" i="6"/>
  <c r="Q2190" i="6"/>
  <c r="O2190" i="6"/>
  <c r="Q2189" i="6"/>
  <c r="O2189" i="6"/>
  <c r="Q2188" i="6"/>
  <c r="O2188" i="6"/>
  <c r="Q2187" i="6"/>
  <c r="O2187" i="6"/>
  <c r="Q2186" i="6"/>
  <c r="O2186" i="6"/>
  <c r="Q2185" i="6"/>
  <c r="O2185" i="6"/>
  <c r="Q2184" i="6"/>
  <c r="O2184" i="6"/>
  <c r="Q2183" i="6"/>
  <c r="O2183" i="6"/>
  <c r="Q2182" i="6"/>
  <c r="O2182" i="6"/>
  <c r="Q2181" i="6"/>
  <c r="O2181" i="6"/>
  <c r="Q2180" i="6"/>
  <c r="O2180" i="6"/>
  <c r="Q2179" i="6"/>
  <c r="O2179" i="6"/>
  <c r="Q2178" i="6"/>
  <c r="O2178" i="6"/>
  <c r="Q2177" i="6"/>
  <c r="O2177" i="6"/>
  <c r="Q2176" i="6"/>
  <c r="O2176" i="6"/>
  <c r="Q2175" i="6"/>
  <c r="O2175" i="6"/>
  <c r="R2175" i="6" s="1"/>
  <c r="Q2174" i="6"/>
  <c r="O2174" i="6"/>
  <c r="Q2173" i="6"/>
  <c r="O2173" i="6"/>
  <c r="Q2172" i="6"/>
  <c r="O2172" i="6"/>
  <c r="Q2171" i="6"/>
  <c r="O2171" i="6"/>
  <c r="Q2170" i="6"/>
  <c r="O2170" i="6"/>
  <c r="Q2169" i="6"/>
  <c r="O2169" i="6"/>
  <c r="Q2168" i="6"/>
  <c r="O2168" i="6"/>
  <c r="Q2167" i="6"/>
  <c r="O2167" i="6"/>
  <c r="Q2166" i="6"/>
  <c r="O2166" i="6"/>
  <c r="Q2165" i="6"/>
  <c r="O2165" i="6"/>
  <c r="Q2164" i="6"/>
  <c r="O2164" i="6"/>
  <c r="Q2163" i="6"/>
  <c r="O2163" i="6"/>
  <c r="Q2162" i="6"/>
  <c r="O2162" i="6"/>
  <c r="Q2161" i="6"/>
  <c r="O2161" i="6"/>
  <c r="Q2160" i="6"/>
  <c r="O2160" i="6"/>
  <c r="Q2159" i="6"/>
  <c r="O2159" i="6"/>
  <c r="R2159" i="6" s="1"/>
  <c r="Q2158" i="6"/>
  <c r="O2158" i="6"/>
  <c r="Q2157" i="6"/>
  <c r="O2157" i="6"/>
  <c r="Q2156" i="6"/>
  <c r="O2156" i="6"/>
  <c r="Q2155" i="6"/>
  <c r="O2155" i="6"/>
  <c r="Q2154" i="6"/>
  <c r="O2154" i="6"/>
  <c r="Q2153" i="6"/>
  <c r="O2153" i="6"/>
  <c r="Q2152" i="6"/>
  <c r="O2152" i="6"/>
  <c r="Q2151" i="6"/>
  <c r="O2151" i="6"/>
  <c r="R2151" i="6" s="1"/>
  <c r="Q2150" i="6"/>
  <c r="O2150" i="6"/>
  <c r="Q2149" i="6"/>
  <c r="O2149" i="6"/>
  <c r="Q2148" i="6"/>
  <c r="O2148" i="6"/>
  <c r="Q2147" i="6"/>
  <c r="O2147" i="6"/>
  <c r="R2147" i="6" s="1"/>
  <c r="Q2146" i="6"/>
  <c r="O2146" i="6"/>
  <c r="Q2145" i="6"/>
  <c r="O2145" i="6"/>
  <c r="Q2144" i="6"/>
  <c r="O2144" i="6"/>
  <c r="Q2143" i="6"/>
  <c r="O2143" i="6"/>
  <c r="Q2142" i="6"/>
  <c r="O2142" i="6"/>
  <c r="Q2141" i="6"/>
  <c r="O2141" i="6"/>
  <c r="Q2140" i="6"/>
  <c r="O2140" i="6"/>
  <c r="Q2139" i="6"/>
  <c r="O2139" i="6"/>
  <c r="Q2138" i="6"/>
  <c r="O2138" i="6"/>
  <c r="Q2137" i="6"/>
  <c r="O2137" i="6"/>
  <c r="Q2136" i="6"/>
  <c r="O2136" i="6"/>
  <c r="Q2135" i="6"/>
  <c r="O2135" i="6"/>
  <c r="Q2134" i="6"/>
  <c r="O2134" i="6"/>
  <c r="Q2133" i="6"/>
  <c r="O2133" i="6"/>
  <c r="R2133" i="6" s="1"/>
  <c r="Q2132" i="6"/>
  <c r="O2132" i="6"/>
  <c r="Q2131" i="6"/>
  <c r="O2131" i="6"/>
  <c r="Q2130" i="6"/>
  <c r="O2130" i="6"/>
  <c r="Q2129" i="6"/>
  <c r="O2129" i="6"/>
  <c r="Q2128" i="6"/>
  <c r="O2128" i="6"/>
  <c r="Q2127" i="6"/>
  <c r="O2127" i="6"/>
  <c r="Q2126" i="6"/>
  <c r="O2126" i="6"/>
  <c r="Q2125" i="6"/>
  <c r="O2125" i="6"/>
  <c r="Q2124" i="6"/>
  <c r="O2124" i="6"/>
  <c r="Q2123" i="6"/>
  <c r="O2123" i="6"/>
  <c r="Q2122" i="6"/>
  <c r="O2122" i="6"/>
  <c r="Q2121" i="6"/>
  <c r="O2121" i="6"/>
  <c r="Q2120" i="6"/>
  <c r="O2120" i="6"/>
  <c r="Q2119" i="6"/>
  <c r="O2119" i="6"/>
  <c r="Q2118" i="6"/>
  <c r="O2118" i="6"/>
  <c r="Q2117" i="6"/>
  <c r="O2117" i="6"/>
  <c r="Q2116" i="6"/>
  <c r="O2116" i="6"/>
  <c r="Q2115" i="6"/>
  <c r="O2115" i="6"/>
  <c r="Q2114" i="6"/>
  <c r="O2114" i="6"/>
  <c r="Q2113" i="6"/>
  <c r="O2113" i="6"/>
  <c r="Q2112" i="6"/>
  <c r="O2112" i="6"/>
  <c r="Q2111" i="6"/>
  <c r="O2111" i="6"/>
  <c r="Q2110" i="6"/>
  <c r="O2110" i="6"/>
  <c r="Q2109" i="6"/>
  <c r="O2109" i="6"/>
  <c r="Q2108" i="6"/>
  <c r="O2108" i="6"/>
  <c r="Q2107" i="6"/>
  <c r="O2107" i="6"/>
  <c r="Q2106" i="6"/>
  <c r="O2106" i="6"/>
  <c r="Q2105" i="6"/>
  <c r="O2105" i="6"/>
  <c r="Q2104" i="6"/>
  <c r="O2104" i="6"/>
  <c r="Q2103" i="6"/>
  <c r="O2103" i="6"/>
  <c r="Q2102" i="6"/>
  <c r="O2102" i="6"/>
  <c r="Q2101" i="6"/>
  <c r="O2101" i="6"/>
  <c r="Q2100" i="6"/>
  <c r="O2100" i="6"/>
  <c r="Q2099" i="6"/>
  <c r="O2099" i="6"/>
  <c r="Q2098" i="6"/>
  <c r="O2098" i="6"/>
  <c r="Q2097" i="6"/>
  <c r="O2097" i="6"/>
  <c r="Q2096" i="6"/>
  <c r="O2096" i="6"/>
  <c r="Q2095" i="6"/>
  <c r="O2095" i="6"/>
  <c r="Q2094" i="6"/>
  <c r="O2094" i="6"/>
  <c r="Q2093" i="6"/>
  <c r="O2093" i="6"/>
  <c r="R2093" i="6" s="1"/>
  <c r="Q2092" i="6"/>
  <c r="O2092" i="6"/>
  <c r="Q2091" i="6"/>
  <c r="O2091" i="6"/>
  <c r="Q2090" i="6"/>
  <c r="O2090" i="6"/>
  <c r="Q2089" i="6"/>
  <c r="O2089" i="6"/>
  <c r="Q2088" i="6"/>
  <c r="O2088" i="6"/>
  <c r="Q2087" i="6"/>
  <c r="O2087" i="6"/>
  <c r="Q2086" i="6"/>
  <c r="O2086" i="6"/>
  <c r="Q2085" i="6"/>
  <c r="O2085" i="6"/>
  <c r="R2085" i="6" s="1"/>
  <c r="Q2084" i="6"/>
  <c r="O2084" i="6"/>
  <c r="Q2083" i="6"/>
  <c r="O2083" i="6"/>
  <c r="Q2082" i="6"/>
  <c r="O2082" i="6"/>
  <c r="Q2081" i="6"/>
  <c r="O2081" i="6"/>
  <c r="Q2080" i="6"/>
  <c r="O2080" i="6"/>
  <c r="Q2079" i="6"/>
  <c r="O2079" i="6"/>
  <c r="R2079" i="6" s="1"/>
  <c r="Q2078" i="6"/>
  <c r="O2078" i="6"/>
  <c r="Q2077" i="6"/>
  <c r="O2077" i="6"/>
  <c r="Q2076" i="6"/>
  <c r="O2076" i="6"/>
  <c r="Q2075" i="6"/>
  <c r="O2075" i="6"/>
  <c r="Q2074" i="6"/>
  <c r="O2074" i="6"/>
  <c r="Q2073" i="6"/>
  <c r="O2073" i="6"/>
  <c r="Q2072" i="6"/>
  <c r="O2072" i="6"/>
  <c r="Q2071" i="6"/>
  <c r="O2071" i="6"/>
  <c r="Q2070" i="6"/>
  <c r="O2070" i="6"/>
  <c r="Q2069" i="6"/>
  <c r="O2069" i="6"/>
  <c r="R2069" i="6" s="1"/>
  <c r="Q2068" i="6"/>
  <c r="O2068" i="6"/>
  <c r="Q2067" i="6"/>
  <c r="O2067" i="6"/>
  <c r="Q2066" i="6"/>
  <c r="O2066" i="6"/>
  <c r="Q2065" i="6"/>
  <c r="O2065" i="6"/>
  <c r="Q2064" i="6"/>
  <c r="O2064" i="6"/>
  <c r="Q2063" i="6"/>
  <c r="O2063" i="6"/>
  <c r="Q2062" i="6"/>
  <c r="O2062" i="6"/>
  <c r="Q2061" i="6"/>
  <c r="O2061" i="6"/>
  <c r="Q2060" i="6"/>
  <c r="O2060" i="6"/>
  <c r="Q2059" i="6"/>
  <c r="O2059" i="6"/>
  <c r="Q2058" i="6"/>
  <c r="O2058" i="6"/>
  <c r="Q2057" i="6"/>
  <c r="O2057" i="6"/>
  <c r="Q2056" i="6"/>
  <c r="O2056" i="6"/>
  <c r="Q2055" i="6"/>
  <c r="O2055" i="6"/>
  <c r="R2055" i="6" s="1"/>
  <c r="Q2054" i="6"/>
  <c r="O2054" i="6"/>
  <c r="Q2053" i="6"/>
  <c r="O2053" i="6"/>
  <c r="Q2052" i="6"/>
  <c r="O2052" i="6"/>
  <c r="Q2051" i="6"/>
  <c r="O2051" i="6"/>
  <c r="Q2050" i="6"/>
  <c r="O2050" i="6"/>
  <c r="Q2049" i="6"/>
  <c r="O2049" i="6"/>
  <c r="Q2048" i="6"/>
  <c r="O2048" i="6"/>
  <c r="Q2047" i="6"/>
  <c r="O2047" i="6"/>
  <c r="Q2046" i="6"/>
  <c r="O2046" i="6"/>
  <c r="Q2045" i="6"/>
  <c r="O2045" i="6"/>
  <c r="Q2044" i="6"/>
  <c r="O2044" i="6"/>
  <c r="Q2043" i="6"/>
  <c r="O2043" i="6"/>
  <c r="Q2042" i="6"/>
  <c r="O2042" i="6"/>
  <c r="Q2041" i="6"/>
  <c r="O2041" i="6"/>
  <c r="Q2040" i="6"/>
  <c r="O2040" i="6"/>
  <c r="Q2039" i="6"/>
  <c r="O2039" i="6"/>
  <c r="Q2038" i="6"/>
  <c r="O2038" i="6"/>
  <c r="Q2037" i="6"/>
  <c r="O2037" i="6"/>
  <c r="Q2036" i="6"/>
  <c r="O2036" i="6"/>
  <c r="Q2035" i="6"/>
  <c r="O2035" i="6"/>
  <c r="Q2034" i="6"/>
  <c r="O2034" i="6"/>
  <c r="Q2033" i="6"/>
  <c r="O2033" i="6"/>
  <c r="Q2032" i="6"/>
  <c r="O2032" i="6"/>
  <c r="Q2031" i="6"/>
  <c r="O2031" i="6"/>
  <c r="Q2030" i="6"/>
  <c r="O2030" i="6"/>
  <c r="Q2029" i="6"/>
  <c r="O2029" i="6"/>
  <c r="Q2028" i="6"/>
  <c r="O2028" i="6"/>
  <c r="Q2027" i="6"/>
  <c r="O2027" i="6"/>
  <c r="Q2026" i="6"/>
  <c r="O2026" i="6"/>
  <c r="Q2025" i="6"/>
  <c r="O2025" i="6"/>
  <c r="Q2024" i="6"/>
  <c r="O2024" i="6"/>
  <c r="Q2023" i="6"/>
  <c r="O2023" i="6"/>
  <c r="Q2022" i="6"/>
  <c r="O2022" i="6"/>
  <c r="Q2021" i="6"/>
  <c r="O2021" i="6"/>
  <c r="Q2020" i="6"/>
  <c r="O2020" i="6"/>
  <c r="Q2019" i="6"/>
  <c r="O2019" i="6"/>
  <c r="Q2018" i="6"/>
  <c r="O2018" i="6"/>
  <c r="Q2017" i="6"/>
  <c r="O2017" i="6"/>
  <c r="Q2016" i="6"/>
  <c r="O2016" i="6"/>
  <c r="Q2015" i="6"/>
  <c r="O2015" i="6"/>
  <c r="Q2014" i="6"/>
  <c r="O2014" i="6"/>
  <c r="Q2013" i="6"/>
  <c r="O2013" i="6"/>
  <c r="Q2012" i="6"/>
  <c r="O2012" i="6"/>
  <c r="Q2011" i="6"/>
  <c r="O2011" i="6"/>
  <c r="Q2010" i="6"/>
  <c r="O2010" i="6"/>
  <c r="Q2009" i="6"/>
  <c r="O2009" i="6"/>
  <c r="Q2008" i="6"/>
  <c r="O2008" i="6"/>
  <c r="Q2007" i="6"/>
  <c r="O2007" i="6"/>
  <c r="Q2006" i="6"/>
  <c r="O2006" i="6"/>
  <c r="Q2005" i="6"/>
  <c r="O2005" i="6"/>
  <c r="Q2004" i="6"/>
  <c r="O2004" i="6"/>
  <c r="Q2003" i="6"/>
  <c r="O2003" i="6"/>
  <c r="Q2002" i="6"/>
  <c r="O2002" i="6"/>
  <c r="Q2001" i="6"/>
  <c r="O2001" i="6"/>
  <c r="Q2000" i="6"/>
  <c r="O2000" i="6"/>
  <c r="Q1999" i="6"/>
  <c r="O1999" i="6"/>
  <c r="Q1998" i="6"/>
  <c r="O1998" i="6"/>
  <c r="Q1997" i="6"/>
  <c r="O1997" i="6"/>
  <c r="Q1996" i="6"/>
  <c r="O1996" i="6"/>
  <c r="Q1995" i="6"/>
  <c r="O1995" i="6"/>
  <c r="Q1994" i="6"/>
  <c r="O1994" i="6"/>
  <c r="Q1993" i="6"/>
  <c r="O1993" i="6"/>
  <c r="Q1992" i="6"/>
  <c r="O1992" i="6"/>
  <c r="Q1991" i="6"/>
  <c r="O1991" i="6"/>
  <c r="R1991" i="6" s="1"/>
  <c r="Q1990" i="6"/>
  <c r="O1990" i="6"/>
  <c r="Q1989" i="6"/>
  <c r="O1989" i="6"/>
  <c r="R1989" i="6" s="1"/>
  <c r="Q1988" i="6"/>
  <c r="O1988" i="6"/>
  <c r="Q1987" i="6"/>
  <c r="O1987" i="6"/>
  <c r="Q1986" i="6"/>
  <c r="O1986" i="6"/>
  <c r="Q1985" i="6"/>
  <c r="O1985" i="6"/>
  <c r="Q1984" i="6"/>
  <c r="O1984" i="6"/>
  <c r="Q1983" i="6"/>
  <c r="O1983" i="6"/>
  <c r="Q1982" i="6"/>
  <c r="O1982" i="6"/>
  <c r="Q1981" i="6"/>
  <c r="O1981" i="6"/>
  <c r="Q1980" i="6"/>
  <c r="O1980" i="6"/>
  <c r="Q1979" i="6"/>
  <c r="O1979" i="6"/>
  <c r="Q1978" i="6"/>
  <c r="O1978" i="6"/>
  <c r="Q1977" i="6"/>
  <c r="O1977" i="6"/>
  <c r="Q1976" i="6"/>
  <c r="O1976" i="6"/>
  <c r="Q1975" i="6"/>
  <c r="O1975" i="6"/>
  <c r="Q1974" i="6"/>
  <c r="O1974" i="6"/>
  <c r="Q1973" i="6"/>
  <c r="O1973" i="6"/>
  <c r="R1973" i="6" s="1"/>
  <c r="Q1972" i="6"/>
  <c r="O1972" i="6"/>
  <c r="Q1971" i="6"/>
  <c r="O1971" i="6"/>
  <c r="Q1970" i="6"/>
  <c r="O1970" i="6"/>
  <c r="Q1969" i="6"/>
  <c r="O1969" i="6"/>
  <c r="Q1968" i="6"/>
  <c r="O1968" i="6"/>
  <c r="Q1967" i="6"/>
  <c r="O1967" i="6"/>
  <c r="R1967" i="6" s="1"/>
  <c r="Q1966" i="6"/>
  <c r="O1966" i="6"/>
  <c r="Q1965" i="6"/>
  <c r="O1965" i="6"/>
  <c r="Q1964" i="6"/>
  <c r="O1964" i="6"/>
  <c r="Q1963" i="6"/>
  <c r="O1963" i="6"/>
  <c r="Q1962" i="6"/>
  <c r="O1962" i="6"/>
  <c r="Q1961" i="6"/>
  <c r="O1961" i="6"/>
  <c r="Q1960" i="6"/>
  <c r="O1960" i="6"/>
  <c r="Q1959" i="6"/>
  <c r="O1959" i="6"/>
  <c r="R1959" i="6" s="1"/>
  <c r="Q1958" i="6"/>
  <c r="O1958" i="6"/>
  <c r="Q1957" i="6"/>
  <c r="O1957" i="6"/>
  <c r="Q1956" i="6"/>
  <c r="O1956" i="6"/>
  <c r="Q1955" i="6"/>
  <c r="O1955" i="6"/>
  <c r="R1955" i="6" s="1"/>
  <c r="Q1954" i="6"/>
  <c r="O1954" i="6"/>
  <c r="Q1953" i="6"/>
  <c r="O1953" i="6"/>
  <c r="Q1952" i="6"/>
  <c r="O1952" i="6"/>
  <c r="Q1951" i="6"/>
  <c r="O1951" i="6"/>
  <c r="Q1950" i="6"/>
  <c r="O1950" i="6"/>
  <c r="Q1949" i="6"/>
  <c r="O1949" i="6"/>
  <c r="Q1948" i="6"/>
  <c r="O1948" i="6"/>
  <c r="Q1947" i="6"/>
  <c r="O1947" i="6"/>
  <c r="Q1946" i="6"/>
  <c r="O1946" i="6"/>
  <c r="Q1945" i="6"/>
  <c r="O1945" i="6"/>
  <c r="Q1944" i="6"/>
  <c r="O1944" i="6"/>
  <c r="Q1943" i="6"/>
  <c r="O1943" i="6"/>
  <c r="Q1942" i="6"/>
  <c r="O1942" i="6"/>
  <c r="Q1941" i="6"/>
  <c r="O1941" i="6"/>
  <c r="Q1940" i="6"/>
  <c r="O1940" i="6"/>
  <c r="Q1939" i="6"/>
  <c r="O1939" i="6"/>
  <c r="Q1938" i="6"/>
  <c r="O1938" i="6"/>
  <c r="Q1937" i="6"/>
  <c r="O1937" i="6"/>
  <c r="Q1936" i="6"/>
  <c r="O1936" i="6"/>
  <c r="Q1935" i="6"/>
  <c r="O1935" i="6"/>
  <c r="R1935" i="6" s="1"/>
  <c r="Q1934" i="6"/>
  <c r="O1934" i="6"/>
  <c r="Q1933" i="6"/>
  <c r="O1933" i="6"/>
  <c r="Q1932" i="6"/>
  <c r="O1932" i="6"/>
  <c r="Q1931" i="6"/>
  <c r="O1931" i="6"/>
  <c r="Q1930" i="6"/>
  <c r="O1930" i="6"/>
  <c r="Q1929" i="6"/>
  <c r="O1929" i="6"/>
  <c r="Q1928" i="6"/>
  <c r="O1928" i="6"/>
  <c r="Q1927" i="6"/>
  <c r="O1927" i="6"/>
  <c r="Q1926" i="6"/>
  <c r="O1926" i="6"/>
  <c r="Q1925" i="6"/>
  <c r="O1925" i="6"/>
  <c r="R1925" i="6" s="1"/>
  <c r="Q1924" i="6"/>
  <c r="O1924" i="6"/>
  <c r="Q1923" i="6"/>
  <c r="O1923" i="6"/>
  <c r="Q1922" i="6"/>
  <c r="O1922" i="6"/>
  <c r="Q1921" i="6"/>
  <c r="O1921" i="6"/>
  <c r="Q1920" i="6"/>
  <c r="O1920" i="6"/>
  <c r="Q1919" i="6"/>
  <c r="O1919" i="6"/>
  <c r="Q1918" i="6"/>
  <c r="O1918" i="6"/>
  <c r="Q1917" i="6"/>
  <c r="O1917" i="6"/>
  <c r="Q1916" i="6"/>
  <c r="O1916" i="6"/>
  <c r="Q1915" i="6"/>
  <c r="O1915" i="6"/>
  <c r="Q1914" i="6"/>
  <c r="O1914" i="6"/>
  <c r="Q1913" i="6"/>
  <c r="O1913" i="6"/>
  <c r="Q1912" i="6"/>
  <c r="O1912" i="6"/>
  <c r="Q1911" i="6"/>
  <c r="O1911" i="6"/>
  <c r="Q1910" i="6"/>
  <c r="O1910" i="6"/>
  <c r="Q1909" i="6"/>
  <c r="O1909" i="6"/>
  <c r="Q1908" i="6"/>
  <c r="O1908" i="6"/>
  <c r="Q1907" i="6"/>
  <c r="O1907" i="6"/>
  <c r="Q1906" i="6"/>
  <c r="O1906" i="6"/>
  <c r="Q1905" i="6"/>
  <c r="O1905" i="6"/>
  <c r="Q1904" i="6"/>
  <c r="O1904" i="6"/>
  <c r="Q1903" i="6"/>
  <c r="O1903" i="6"/>
  <c r="Q1902" i="6"/>
  <c r="O1902" i="6"/>
  <c r="Q1901" i="6"/>
  <c r="O1901" i="6"/>
  <c r="Q1900" i="6"/>
  <c r="O1900" i="6"/>
  <c r="Q1899" i="6"/>
  <c r="O1899" i="6"/>
  <c r="Q1898" i="6"/>
  <c r="O1898" i="6"/>
  <c r="Q1897" i="6"/>
  <c r="O1897" i="6"/>
  <c r="Q1896" i="6"/>
  <c r="O1896" i="6"/>
  <c r="Q1895" i="6"/>
  <c r="O1895" i="6"/>
  <c r="Q1894" i="6"/>
  <c r="O1894" i="6"/>
  <c r="Q1893" i="6"/>
  <c r="O1893" i="6"/>
  <c r="Q1892" i="6"/>
  <c r="O1892" i="6"/>
  <c r="Q1891" i="6"/>
  <c r="O1891" i="6"/>
  <c r="Q1890" i="6"/>
  <c r="O1890" i="6"/>
  <c r="Q1889" i="6"/>
  <c r="O1889" i="6"/>
  <c r="Q1888" i="6"/>
  <c r="O1888" i="6"/>
  <c r="Q1887" i="6"/>
  <c r="O1887" i="6"/>
  <c r="Q1886" i="6"/>
  <c r="O1886" i="6"/>
  <c r="Q1885" i="6"/>
  <c r="O1885" i="6"/>
  <c r="Q1884" i="6"/>
  <c r="O1884" i="6"/>
  <c r="Q1883" i="6"/>
  <c r="O1883" i="6"/>
  <c r="Q1882" i="6"/>
  <c r="O1882" i="6"/>
  <c r="Q1881" i="6"/>
  <c r="O1881" i="6"/>
  <c r="Q1880" i="6"/>
  <c r="O1880" i="6"/>
  <c r="Q1879" i="6"/>
  <c r="O1879" i="6"/>
  <c r="Q1878" i="6"/>
  <c r="O1878" i="6"/>
  <c r="Q1877" i="6"/>
  <c r="O1877" i="6"/>
  <c r="R1877" i="6" s="1"/>
  <c r="Q1876" i="6"/>
  <c r="O1876" i="6"/>
  <c r="Q1875" i="6"/>
  <c r="O1875" i="6"/>
  <c r="Q1874" i="6"/>
  <c r="O1874" i="6"/>
  <c r="Q1873" i="6"/>
  <c r="O1873" i="6"/>
  <c r="Q1872" i="6"/>
  <c r="O1872" i="6"/>
  <c r="Q1871" i="6"/>
  <c r="O1871" i="6"/>
  <c r="Q1870" i="6"/>
  <c r="O1870" i="6"/>
  <c r="Q1869" i="6"/>
  <c r="O1869" i="6"/>
  <c r="Q1868" i="6"/>
  <c r="O1868" i="6"/>
  <c r="Q1867" i="6"/>
  <c r="O1867" i="6"/>
  <c r="Q1866" i="6"/>
  <c r="O1866" i="6"/>
  <c r="Q1865" i="6"/>
  <c r="O1865" i="6"/>
  <c r="Q1864" i="6"/>
  <c r="O1864" i="6"/>
  <c r="Q1863" i="6"/>
  <c r="O1863" i="6"/>
  <c r="Q1862" i="6"/>
  <c r="O1862" i="6"/>
  <c r="Q1861" i="6"/>
  <c r="O1861" i="6"/>
  <c r="Q1860" i="6"/>
  <c r="O1860" i="6"/>
  <c r="Q1859" i="6"/>
  <c r="O1859" i="6"/>
  <c r="Q1858" i="6"/>
  <c r="O1858" i="6"/>
  <c r="Q1857" i="6"/>
  <c r="O1857" i="6"/>
  <c r="Q1856" i="6"/>
  <c r="O1856" i="6"/>
  <c r="Q1855" i="6"/>
  <c r="O1855" i="6"/>
  <c r="Q1854" i="6"/>
  <c r="O1854" i="6"/>
  <c r="Q1853" i="6"/>
  <c r="O1853" i="6"/>
  <c r="Q1852" i="6"/>
  <c r="O1852" i="6"/>
  <c r="Q1851" i="6"/>
  <c r="O1851" i="6"/>
  <c r="Q1850" i="6"/>
  <c r="O1850" i="6"/>
  <c r="Q1849" i="6"/>
  <c r="O1849" i="6"/>
  <c r="Q1848" i="6"/>
  <c r="O1848" i="6"/>
  <c r="Q1847" i="6"/>
  <c r="O1847" i="6"/>
  <c r="Q1846" i="6"/>
  <c r="O1846" i="6"/>
  <c r="Q1845" i="6"/>
  <c r="O1845" i="6"/>
  <c r="Q1844" i="6"/>
  <c r="O1844" i="6"/>
  <c r="Q1843" i="6"/>
  <c r="O1843" i="6"/>
  <c r="Q1842" i="6"/>
  <c r="O1842" i="6"/>
  <c r="Q1841" i="6"/>
  <c r="O1841" i="6"/>
  <c r="Q1840" i="6"/>
  <c r="O1840" i="6"/>
  <c r="Q1839" i="6"/>
  <c r="O1839" i="6"/>
  <c r="Q1838" i="6"/>
  <c r="O1838" i="6"/>
  <c r="Q1837" i="6"/>
  <c r="O1837" i="6"/>
  <c r="Q1836" i="6"/>
  <c r="O1836" i="6"/>
  <c r="Q1835" i="6"/>
  <c r="O1835" i="6"/>
  <c r="Q1834" i="6"/>
  <c r="O1834" i="6"/>
  <c r="Q1833" i="6"/>
  <c r="O1833" i="6"/>
  <c r="Q1832" i="6"/>
  <c r="O1832" i="6"/>
  <c r="Q1831" i="6"/>
  <c r="O1831" i="6"/>
  <c r="Q1830" i="6"/>
  <c r="O1830" i="6"/>
  <c r="Q1829" i="6"/>
  <c r="O1829" i="6"/>
  <c r="Q1828" i="6"/>
  <c r="O1828" i="6"/>
  <c r="Q1827" i="6"/>
  <c r="O1827" i="6"/>
  <c r="Q1826" i="6"/>
  <c r="O1826" i="6"/>
  <c r="Q1825" i="6"/>
  <c r="O1825" i="6"/>
  <c r="Q1824" i="6"/>
  <c r="O1824" i="6"/>
  <c r="Q1823" i="6"/>
  <c r="O1823" i="6"/>
  <c r="Q1822" i="6"/>
  <c r="O1822" i="6"/>
  <c r="Q1821" i="6"/>
  <c r="O1821" i="6"/>
  <c r="Q1820" i="6"/>
  <c r="O1820" i="6"/>
  <c r="Q1819" i="6"/>
  <c r="O1819" i="6"/>
  <c r="Q1818" i="6"/>
  <c r="O1818" i="6"/>
  <c r="Q1817" i="6"/>
  <c r="O1817" i="6"/>
  <c r="Q1816" i="6"/>
  <c r="O1816" i="6"/>
  <c r="Q1815" i="6"/>
  <c r="O1815" i="6"/>
  <c r="Q1814" i="6"/>
  <c r="O1814" i="6"/>
  <c r="Q1813" i="6"/>
  <c r="O1813" i="6"/>
  <c r="Q1812" i="6"/>
  <c r="O1812" i="6"/>
  <c r="Q1811" i="6"/>
  <c r="O1811" i="6"/>
  <c r="Q1810" i="6"/>
  <c r="O1810" i="6"/>
  <c r="Q1809" i="6"/>
  <c r="O1809" i="6"/>
  <c r="Q1808" i="6"/>
  <c r="O1808" i="6"/>
  <c r="Q1807" i="6"/>
  <c r="O1807" i="6"/>
  <c r="Q1806" i="6"/>
  <c r="O1806" i="6"/>
  <c r="Q1805" i="6"/>
  <c r="O1805" i="6"/>
  <c r="Q1804" i="6"/>
  <c r="O1804" i="6"/>
  <c r="Q1803" i="6"/>
  <c r="O1803" i="6"/>
  <c r="Q1802" i="6"/>
  <c r="O1802" i="6"/>
  <c r="Q1801" i="6"/>
  <c r="O1801" i="6"/>
  <c r="Q1800" i="6"/>
  <c r="O1800" i="6"/>
  <c r="Q1799" i="6"/>
  <c r="O1799" i="6"/>
  <c r="Q1798" i="6"/>
  <c r="O1798" i="6"/>
  <c r="Q1797" i="6"/>
  <c r="O1797" i="6"/>
  <c r="Q1796" i="6"/>
  <c r="O1796" i="6"/>
  <c r="Q1795" i="6"/>
  <c r="O1795" i="6"/>
  <c r="Q1794" i="6"/>
  <c r="O1794" i="6"/>
  <c r="Q1793" i="6"/>
  <c r="O1793" i="6"/>
  <c r="Q1792" i="6"/>
  <c r="O1792" i="6"/>
  <c r="Q1791" i="6"/>
  <c r="O1791" i="6"/>
  <c r="Q1790" i="6"/>
  <c r="O1790" i="6"/>
  <c r="Q1789" i="6"/>
  <c r="O1789" i="6"/>
  <c r="Q1788" i="6"/>
  <c r="O1788" i="6"/>
  <c r="Q1787" i="6"/>
  <c r="O1787" i="6"/>
  <c r="Q1786" i="6"/>
  <c r="O1786" i="6"/>
  <c r="Q1785" i="6"/>
  <c r="O1785" i="6"/>
  <c r="Q1784" i="6"/>
  <c r="O1784" i="6"/>
  <c r="Q1783" i="6"/>
  <c r="O1783" i="6"/>
  <c r="Q1782" i="6"/>
  <c r="O1782" i="6"/>
  <c r="Q1781" i="6"/>
  <c r="O1781" i="6"/>
  <c r="R1781" i="6" s="1"/>
  <c r="Q1780" i="6"/>
  <c r="O1780" i="6"/>
  <c r="Q1779" i="6"/>
  <c r="O1779" i="6"/>
  <c r="R1779" i="6" s="1"/>
  <c r="Q1778" i="6"/>
  <c r="O1778" i="6"/>
  <c r="Q1777" i="6"/>
  <c r="O1777" i="6"/>
  <c r="Q1776" i="6"/>
  <c r="O1776" i="6"/>
  <c r="Q1775" i="6"/>
  <c r="O1775" i="6"/>
  <c r="Q1774" i="6"/>
  <c r="O1774" i="6"/>
  <c r="Q1773" i="6"/>
  <c r="O1773" i="6"/>
  <c r="Q1772" i="6"/>
  <c r="O1772" i="6"/>
  <c r="Q1771" i="6"/>
  <c r="O1771" i="6"/>
  <c r="Q1770" i="6"/>
  <c r="O1770" i="6"/>
  <c r="Q1769" i="6"/>
  <c r="O1769" i="6"/>
  <c r="Q1768" i="6"/>
  <c r="O1768" i="6"/>
  <c r="Q1767" i="6"/>
  <c r="O1767" i="6"/>
  <c r="Q1766" i="6"/>
  <c r="O1766" i="6"/>
  <c r="Q1765" i="6"/>
  <c r="O1765" i="6"/>
  <c r="Q1764" i="6"/>
  <c r="O1764" i="6"/>
  <c r="Q1763" i="6"/>
  <c r="O1763" i="6"/>
  <c r="Q1762" i="6"/>
  <c r="O1762" i="6"/>
  <c r="Q1761" i="6"/>
  <c r="O1761" i="6"/>
  <c r="Q1760" i="6"/>
  <c r="O1760" i="6"/>
  <c r="Q1759" i="6"/>
  <c r="O1759" i="6"/>
  <c r="Q1758" i="6"/>
  <c r="O1758" i="6"/>
  <c r="Q1757" i="6"/>
  <c r="O1757" i="6"/>
  <c r="Q1756" i="6"/>
  <c r="O1756" i="6"/>
  <c r="Q1755" i="6"/>
  <c r="O1755" i="6"/>
  <c r="Q1754" i="6"/>
  <c r="O1754" i="6"/>
  <c r="Q1753" i="6"/>
  <c r="O1753" i="6"/>
  <c r="Q1752" i="6"/>
  <c r="O1752" i="6"/>
  <c r="Q1751" i="6"/>
  <c r="O1751" i="6"/>
  <c r="Q1750" i="6"/>
  <c r="O1750" i="6"/>
  <c r="Q1749" i="6"/>
  <c r="O1749" i="6"/>
  <c r="Q1748" i="6"/>
  <c r="O1748" i="6"/>
  <c r="Q1747" i="6"/>
  <c r="O1747" i="6"/>
  <c r="Q1746" i="6"/>
  <c r="O1746" i="6"/>
  <c r="Q1745" i="6"/>
  <c r="O1745" i="6"/>
  <c r="Q1744" i="6"/>
  <c r="O1744" i="6"/>
  <c r="Q1743" i="6"/>
  <c r="O1743" i="6"/>
  <c r="Q1742" i="6"/>
  <c r="O1742" i="6"/>
  <c r="Q1741" i="6"/>
  <c r="O1741" i="6"/>
  <c r="Q1740" i="6"/>
  <c r="O1740" i="6"/>
  <c r="Q1739" i="6"/>
  <c r="O1739" i="6"/>
  <c r="Q1738" i="6"/>
  <c r="O1738" i="6"/>
  <c r="Q1737" i="6"/>
  <c r="O1737" i="6"/>
  <c r="Q1736" i="6"/>
  <c r="O1736" i="6"/>
  <c r="Q1735" i="6"/>
  <c r="O1735" i="6"/>
  <c r="Q1734" i="6"/>
  <c r="O1734" i="6"/>
  <c r="Q1733" i="6"/>
  <c r="O1733" i="6"/>
  <c r="Q1732" i="6"/>
  <c r="O1732" i="6"/>
  <c r="Q1731" i="6"/>
  <c r="O1731" i="6"/>
  <c r="Q1730" i="6"/>
  <c r="O1730" i="6"/>
  <c r="Q1729" i="6"/>
  <c r="O1729" i="6"/>
  <c r="Q1728" i="6"/>
  <c r="O1728" i="6"/>
  <c r="Q1727" i="6"/>
  <c r="O1727" i="6"/>
  <c r="R1727" i="6" s="1"/>
  <c r="Q1726" i="6"/>
  <c r="O1726" i="6"/>
  <c r="Q1725" i="6"/>
  <c r="O1725" i="6"/>
  <c r="Q1724" i="6"/>
  <c r="O1724" i="6"/>
  <c r="Q1723" i="6"/>
  <c r="O1723" i="6"/>
  <c r="Q1722" i="6"/>
  <c r="O1722" i="6"/>
  <c r="Q1721" i="6"/>
  <c r="O1721" i="6"/>
  <c r="Q1720" i="6"/>
  <c r="O1720" i="6"/>
  <c r="Q1719" i="6"/>
  <c r="O1719" i="6"/>
  <c r="R1719" i="6" s="1"/>
  <c r="Q1718" i="6"/>
  <c r="O1718" i="6"/>
  <c r="Q1717" i="6"/>
  <c r="O1717" i="6"/>
  <c r="Q1716" i="6"/>
  <c r="O1716" i="6"/>
  <c r="Q1715" i="6"/>
  <c r="O1715" i="6"/>
  <c r="R1715" i="6" s="1"/>
  <c r="Q1714" i="6"/>
  <c r="O1714" i="6"/>
  <c r="Q1713" i="6"/>
  <c r="O1713" i="6"/>
  <c r="Q1712" i="6"/>
  <c r="O1712" i="6"/>
  <c r="Q1711" i="6"/>
  <c r="O1711" i="6"/>
  <c r="Q1710" i="6"/>
  <c r="O1710" i="6"/>
  <c r="Q1709" i="6"/>
  <c r="O1709" i="6"/>
  <c r="Q1708" i="6"/>
  <c r="O1708" i="6"/>
  <c r="Q1707" i="6"/>
  <c r="O1707" i="6"/>
  <c r="Q1706" i="6"/>
  <c r="O1706" i="6"/>
  <c r="Q1705" i="6"/>
  <c r="O1705" i="6"/>
  <c r="Q1704" i="6"/>
  <c r="O1704" i="6"/>
  <c r="Q1703" i="6"/>
  <c r="O1703" i="6"/>
  <c r="Q1702" i="6"/>
  <c r="O1702" i="6"/>
  <c r="Q1701" i="6"/>
  <c r="O1701" i="6"/>
  <c r="Q1700" i="6"/>
  <c r="O1700" i="6"/>
  <c r="Q1699" i="6"/>
  <c r="O1699" i="6"/>
  <c r="Q1698" i="6"/>
  <c r="O1698" i="6"/>
  <c r="Q1697" i="6"/>
  <c r="O1697" i="6"/>
  <c r="Q1696" i="6"/>
  <c r="O1696" i="6"/>
  <c r="Q1695" i="6"/>
  <c r="O1695" i="6"/>
  <c r="Q1694" i="6"/>
  <c r="O1694" i="6"/>
  <c r="Q1693" i="6"/>
  <c r="O1693" i="6"/>
  <c r="Q1692" i="6"/>
  <c r="O1692" i="6"/>
  <c r="Q1691" i="6"/>
  <c r="O1691" i="6"/>
  <c r="Q1690" i="6"/>
  <c r="O1690" i="6"/>
  <c r="Q1689" i="6"/>
  <c r="O1689" i="6"/>
  <c r="Q1688" i="6"/>
  <c r="O1688" i="6"/>
  <c r="Q1687" i="6"/>
  <c r="O1687" i="6"/>
  <c r="Q1686" i="6"/>
  <c r="O1686" i="6"/>
  <c r="Q1685" i="6"/>
  <c r="O1685" i="6"/>
  <c r="Q1684" i="6"/>
  <c r="O1684" i="6"/>
  <c r="Q1683" i="6"/>
  <c r="O1683" i="6"/>
  <c r="Q1682" i="6"/>
  <c r="O1682" i="6"/>
  <c r="Q1681" i="6"/>
  <c r="O1681" i="6"/>
  <c r="Q1680" i="6"/>
  <c r="O1680" i="6"/>
  <c r="Q1679" i="6"/>
  <c r="O1679" i="6"/>
  <c r="Q1678" i="6"/>
  <c r="O1678" i="6"/>
  <c r="Q1677" i="6"/>
  <c r="O1677" i="6"/>
  <c r="Q1676" i="6"/>
  <c r="O1676" i="6"/>
  <c r="Q1675" i="6"/>
  <c r="O1675" i="6"/>
  <c r="Q1674" i="6"/>
  <c r="O1674" i="6"/>
  <c r="Q1673" i="6"/>
  <c r="O1673" i="6"/>
  <c r="Q1672" i="6"/>
  <c r="O1672" i="6"/>
  <c r="Q1671" i="6"/>
  <c r="O1671" i="6"/>
  <c r="Q1670" i="6"/>
  <c r="O1670" i="6"/>
  <c r="Q1669" i="6"/>
  <c r="O1669" i="6"/>
  <c r="Q1668" i="6"/>
  <c r="O1668" i="6"/>
  <c r="Q1667" i="6"/>
  <c r="O1667" i="6"/>
  <c r="Q1666" i="6"/>
  <c r="O1666" i="6"/>
  <c r="Q1665" i="6"/>
  <c r="O1665" i="6"/>
  <c r="Q1664" i="6"/>
  <c r="O1664" i="6"/>
  <c r="Q1663" i="6"/>
  <c r="O1663" i="6"/>
  <c r="Q1662" i="6"/>
  <c r="O1662" i="6"/>
  <c r="Q1661" i="6"/>
  <c r="O1661" i="6"/>
  <c r="Q1660" i="6"/>
  <c r="O1660" i="6"/>
  <c r="Q1659" i="6"/>
  <c r="O1659" i="6"/>
  <c r="Q1658" i="6"/>
  <c r="O1658" i="6"/>
  <c r="Q1657" i="6"/>
  <c r="O1657" i="6"/>
  <c r="Q1656" i="6"/>
  <c r="O1656" i="6"/>
  <c r="Q1655" i="6"/>
  <c r="O1655" i="6"/>
  <c r="Q1654" i="6"/>
  <c r="O1654" i="6"/>
  <c r="Q1653" i="6"/>
  <c r="O1653" i="6"/>
  <c r="R1653" i="6" s="1"/>
  <c r="Q1652" i="6"/>
  <c r="O1652" i="6"/>
  <c r="Q1651" i="6"/>
  <c r="O1651" i="6"/>
  <c r="Q1650" i="6"/>
  <c r="O1650" i="6"/>
  <c r="Q1649" i="6"/>
  <c r="O1649" i="6"/>
  <c r="Q1648" i="6"/>
  <c r="O1648" i="6"/>
  <c r="Q1647" i="6"/>
  <c r="O1647" i="6"/>
  <c r="Q1646" i="6"/>
  <c r="O1646" i="6"/>
  <c r="Q1645" i="6"/>
  <c r="O1645" i="6"/>
  <c r="Q1644" i="6"/>
  <c r="O1644" i="6"/>
  <c r="Q1643" i="6"/>
  <c r="O1643" i="6"/>
  <c r="Q1642" i="6"/>
  <c r="O1642" i="6"/>
  <c r="Q1641" i="6"/>
  <c r="O1641" i="6"/>
  <c r="Q1640" i="6"/>
  <c r="O1640" i="6"/>
  <c r="Q1639" i="6"/>
  <c r="O1639" i="6"/>
  <c r="Q1638" i="6"/>
  <c r="O1638" i="6"/>
  <c r="Q1637" i="6"/>
  <c r="O1637" i="6"/>
  <c r="Q1636" i="6"/>
  <c r="O1636" i="6"/>
  <c r="Q1635" i="6"/>
  <c r="O1635" i="6"/>
  <c r="R1635" i="6" s="1"/>
  <c r="Q1634" i="6"/>
  <c r="O1634" i="6"/>
  <c r="Q1633" i="6"/>
  <c r="O1633" i="6"/>
  <c r="Q1632" i="6"/>
  <c r="O1632" i="6"/>
  <c r="Q1631" i="6"/>
  <c r="O1631" i="6"/>
  <c r="Q1630" i="6"/>
  <c r="O1630" i="6"/>
  <c r="Q1629" i="6"/>
  <c r="O1629" i="6"/>
  <c r="Q1628" i="6"/>
  <c r="O1628" i="6"/>
  <c r="Q1627" i="6"/>
  <c r="O1627" i="6"/>
  <c r="Q1626" i="6"/>
  <c r="O1626" i="6"/>
  <c r="Q1625" i="6"/>
  <c r="O1625" i="6"/>
  <c r="Q1624" i="6"/>
  <c r="O1624" i="6"/>
  <c r="Q1623" i="6"/>
  <c r="O1623" i="6"/>
  <c r="Q1622" i="6"/>
  <c r="O1622" i="6"/>
  <c r="R1622" i="6" s="1"/>
  <c r="Q1621" i="6"/>
  <c r="O1621" i="6"/>
  <c r="Q1620" i="6"/>
  <c r="O1620" i="6"/>
  <c r="Q1619" i="6"/>
  <c r="O1619" i="6"/>
  <c r="Q1618" i="6"/>
  <c r="O1618" i="6"/>
  <c r="Q1617" i="6"/>
  <c r="O1617" i="6"/>
  <c r="Q1616" i="6"/>
  <c r="O1616" i="6"/>
  <c r="Q1615" i="6"/>
  <c r="O1615" i="6"/>
  <c r="Q1614" i="6"/>
  <c r="O1614" i="6"/>
  <c r="Q1613" i="6"/>
  <c r="O1613" i="6"/>
  <c r="Q1612" i="6"/>
  <c r="O1612" i="6"/>
  <c r="Q1611" i="6"/>
  <c r="O1611" i="6"/>
  <c r="Q1610" i="6"/>
  <c r="O1610" i="6"/>
  <c r="Q1609" i="6"/>
  <c r="O1609" i="6"/>
  <c r="Q1608" i="6"/>
  <c r="O1608" i="6"/>
  <c r="Q1607" i="6"/>
  <c r="O1607" i="6"/>
  <c r="Q1606" i="6"/>
  <c r="O1606" i="6"/>
  <c r="Q1605" i="6"/>
  <c r="O1605" i="6"/>
  <c r="Q1604" i="6"/>
  <c r="O1604" i="6"/>
  <c r="Q1603" i="6"/>
  <c r="O1603" i="6"/>
  <c r="Q1602" i="6"/>
  <c r="O1602" i="6"/>
  <c r="Q1601" i="6"/>
  <c r="O1601" i="6"/>
  <c r="Q1600" i="6"/>
  <c r="O1600" i="6"/>
  <c r="Q1599" i="6"/>
  <c r="O1599" i="6"/>
  <c r="Q1598" i="6"/>
  <c r="O1598" i="6"/>
  <c r="Q1597" i="6"/>
  <c r="O1597" i="6"/>
  <c r="Q1596" i="6"/>
  <c r="O1596" i="6"/>
  <c r="Q1595" i="6"/>
  <c r="O1595" i="6"/>
  <c r="Q1594" i="6"/>
  <c r="O1594" i="6"/>
  <c r="Q1593" i="6"/>
  <c r="O1593" i="6"/>
  <c r="Q1592" i="6"/>
  <c r="O1592" i="6"/>
  <c r="Q1591" i="6"/>
  <c r="O1591" i="6"/>
  <c r="Q1590" i="6"/>
  <c r="O1590" i="6"/>
  <c r="Q1589" i="6"/>
  <c r="O1589" i="6"/>
  <c r="Q1588" i="6"/>
  <c r="O1588" i="6"/>
  <c r="Q1587" i="6"/>
  <c r="O1587" i="6"/>
  <c r="Q1586" i="6"/>
  <c r="O1586" i="6"/>
  <c r="Q1585" i="6"/>
  <c r="O1585" i="6"/>
  <c r="Q1584" i="6"/>
  <c r="O1584" i="6"/>
  <c r="Q1583" i="6"/>
  <c r="O1583" i="6"/>
  <c r="Q1582" i="6"/>
  <c r="O1582" i="6"/>
  <c r="Q1581" i="6"/>
  <c r="O1581" i="6"/>
  <c r="Q1580" i="6"/>
  <c r="O1580" i="6"/>
  <c r="Q1579" i="6"/>
  <c r="O1579" i="6"/>
  <c r="Q1578" i="6"/>
  <c r="O1578" i="6"/>
  <c r="Q1577" i="6"/>
  <c r="O1577" i="6"/>
  <c r="Q1576" i="6"/>
  <c r="O1576" i="6"/>
  <c r="Q1575" i="6"/>
  <c r="O1575" i="6"/>
  <c r="Q1574" i="6"/>
  <c r="O1574" i="6"/>
  <c r="Q1573" i="6"/>
  <c r="O1573" i="6"/>
  <c r="Q1572" i="6"/>
  <c r="O1572" i="6"/>
  <c r="Q1571" i="6"/>
  <c r="O1571" i="6"/>
  <c r="Q1570" i="6"/>
  <c r="O1570" i="6"/>
  <c r="Q1569" i="6"/>
  <c r="O1569" i="6"/>
  <c r="Q1568" i="6"/>
  <c r="O1568" i="6"/>
  <c r="Q1567" i="6"/>
  <c r="O1567" i="6"/>
  <c r="Q1566" i="6"/>
  <c r="O1566" i="6"/>
  <c r="Q1565" i="6"/>
  <c r="O1565" i="6"/>
  <c r="Q1564" i="6"/>
  <c r="O1564" i="6"/>
  <c r="Q1563" i="6"/>
  <c r="O1563" i="6"/>
  <c r="Q1562" i="6"/>
  <c r="O1562" i="6"/>
  <c r="Q1561" i="6"/>
  <c r="O1561" i="6"/>
  <c r="Q1560" i="6"/>
  <c r="O1560" i="6"/>
  <c r="Q1559" i="6"/>
  <c r="O1559" i="6"/>
  <c r="Q1558" i="6"/>
  <c r="O1558" i="6"/>
  <c r="Q1557" i="6"/>
  <c r="O1557" i="6"/>
  <c r="Q1556" i="6"/>
  <c r="O1556" i="6"/>
  <c r="Q1555" i="6"/>
  <c r="O1555" i="6"/>
  <c r="Q1554" i="6"/>
  <c r="O1554" i="6"/>
  <c r="Q1553" i="6"/>
  <c r="O1553" i="6"/>
  <c r="Q1552" i="6"/>
  <c r="O1552" i="6"/>
  <c r="Q1551" i="6"/>
  <c r="O1551" i="6"/>
  <c r="Q1550" i="6"/>
  <c r="O1550" i="6"/>
  <c r="Q1549" i="6"/>
  <c r="O1549" i="6"/>
  <c r="Q1548" i="6"/>
  <c r="O1548" i="6"/>
  <c r="Q1547" i="6"/>
  <c r="O1547" i="6"/>
  <c r="Q1546" i="6"/>
  <c r="O1546" i="6"/>
  <c r="Q1545" i="6"/>
  <c r="O1545" i="6"/>
  <c r="Q1544" i="6"/>
  <c r="O1544" i="6"/>
  <c r="Q1543" i="6"/>
  <c r="O1543" i="6"/>
  <c r="Q1542" i="6"/>
  <c r="O1542" i="6"/>
  <c r="Q1541" i="6"/>
  <c r="O1541" i="6"/>
  <c r="R1541" i="6" s="1"/>
  <c r="Q1540" i="6"/>
  <c r="O1540" i="6"/>
  <c r="Q1539" i="6"/>
  <c r="O1539" i="6"/>
  <c r="Q1538" i="6"/>
  <c r="O1538" i="6"/>
  <c r="Q1537" i="6"/>
  <c r="O1537" i="6"/>
  <c r="Q1536" i="6"/>
  <c r="O1536" i="6"/>
  <c r="Q1535" i="6"/>
  <c r="O1535" i="6"/>
  <c r="R1535" i="6" s="1"/>
  <c r="Q1534" i="6"/>
  <c r="O1534" i="6"/>
  <c r="Q1533" i="6"/>
  <c r="O1533" i="6"/>
  <c r="Q1532" i="6"/>
  <c r="O1532" i="6"/>
  <c r="Q1531" i="6"/>
  <c r="O1531" i="6"/>
  <c r="Q1530" i="6"/>
  <c r="O1530" i="6"/>
  <c r="Q1529" i="6"/>
  <c r="O1529" i="6"/>
  <c r="Q1528" i="6"/>
  <c r="O1528" i="6"/>
  <c r="Q1527" i="6"/>
  <c r="O1527" i="6"/>
  <c r="Q1526" i="6"/>
  <c r="O1526" i="6"/>
  <c r="R1526" i="6" s="1"/>
  <c r="Q1525" i="6"/>
  <c r="O1525" i="6"/>
  <c r="Q1524" i="6"/>
  <c r="O1524" i="6"/>
  <c r="Q1523" i="6"/>
  <c r="O1523" i="6"/>
  <c r="Q1522" i="6"/>
  <c r="O1522" i="6"/>
  <c r="Q1521" i="6"/>
  <c r="O1521" i="6"/>
  <c r="Q1520" i="6"/>
  <c r="O1520" i="6"/>
  <c r="Q1519" i="6"/>
  <c r="O1519" i="6"/>
  <c r="Q1518" i="6"/>
  <c r="O1518" i="6"/>
  <c r="Q1517" i="6"/>
  <c r="O1517" i="6"/>
  <c r="Q1516" i="6"/>
  <c r="O1516" i="6"/>
  <c r="Q1515" i="6"/>
  <c r="O1515" i="6"/>
  <c r="Q1514" i="6"/>
  <c r="O1514" i="6"/>
  <c r="R1514" i="6" s="1"/>
  <c r="Q1513" i="6"/>
  <c r="O1513" i="6"/>
  <c r="Q1512" i="6"/>
  <c r="O1512" i="6"/>
  <c r="Q1511" i="6"/>
  <c r="O1511" i="6"/>
  <c r="Q1510" i="6"/>
  <c r="O1510" i="6"/>
  <c r="Q1509" i="6"/>
  <c r="O1509" i="6"/>
  <c r="Q1508" i="6"/>
  <c r="O1508" i="6"/>
  <c r="Q1507" i="6"/>
  <c r="O1507" i="6"/>
  <c r="Q1506" i="6"/>
  <c r="O1506" i="6"/>
  <c r="Q1505" i="6"/>
  <c r="O1505" i="6"/>
  <c r="Q1504" i="6"/>
  <c r="O1504" i="6"/>
  <c r="Q1503" i="6"/>
  <c r="O1503" i="6"/>
  <c r="Q1502" i="6"/>
  <c r="O1502" i="6"/>
  <c r="Q1501" i="6"/>
  <c r="O1501" i="6"/>
  <c r="Q1500" i="6"/>
  <c r="O1500" i="6"/>
  <c r="Q1499" i="6"/>
  <c r="O1499" i="6"/>
  <c r="Q1498" i="6"/>
  <c r="O1498" i="6"/>
  <c r="Q1497" i="6"/>
  <c r="O1497" i="6"/>
  <c r="Q1496" i="6"/>
  <c r="O1496" i="6"/>
  <c r="Q1495" i="6"/>
  <c r="O1495" i="6"/>
  <c r="Q1494" i="6"/>
  <c r="O1494" i="6"/>
  <c r="Q1493" i="6"/>
  <c r="O1493" i="6"/>
  <c r="Q1492" i="6"/>
  <c r="O1492" i="6"/>
  <c r="Q1491" i="6"/>
  <c r="O1491" i="6"/>
  <c r="Q1490" i="6"/>
  <c r="O1490" i="6"/>
  <c r="Q1489" i="6"/>
  <c r="O1489" i="6"/>
  <c r="Q1488" i="6"/>
  <c r="O1488" i="6"/>
  <c r="Q1487" i="6"/>
  <c r="O1487" i="6"/>
  <c r="Q1486" i="6"/>
  <c r="O1486" i="6"/>
  <c r="Q1485" i="6"/>
  <c r="O1485" i="6"/>
  <c r="Q1484" i="6"/>
  <c r="O1484" i="6"/>
  <c r="Q1483" i="6"/>
  <c r="O1483" i="6"/>
  <c r="Q1482" i="6"/>
  <c r="O1482" i="6"/>
  <c r="Q1481" i="6"/>
  <c r="O1481" i="6"/>
  <c r="Q1480" i="6"/>
  <c r="O1480" i="6"/>
  <c r="Q1479" i="6"/>
  <c r="O1479" i="6"/>
  <c r="Q1478" i="6"/>
  <c r="O1478" i="6"/>
  <c r="Q1477" i="6"/>
  <c r="O1477" i="6"/>
  <c r="Q1476" i="6"/>
  <c r="O1476" i="6"/>
  <c r="Q1475" i="6"/>
  <c r="O1475" i="6"/>
  <c r="Q1474" i="6"/>
  <c r="O1474" i="6"/>
  <c r="Q1473" i="6"/>
  <c r="O1473" i="6"/>
  <c r="Q1472" i="6"/>
  <c r="O1472" i="6"/>
  <c r="Q1471" i="6"/>
  <c r="O1471" i="6"/>
  <c r="Q1470" i="6"/>
  <c r="O1470" i="6"/>
  <c r="Q1469" i="6"/>
  <c r="O1469" i="6"/>
  <c r="Q1468" i="6"/>
  <c r="O1468" i="6"/>
  <c r="Q1467" i="6"/>
  <c r="O1467" i="6"/>
  <c r="Q1466" i="6"/>
  <c r="O1466" i="6"/>
  <c r="Q1465" i="6"/>
  <c r="O1465" i="6"/>
  <c r="Q1464" i="6"/>
  <c r="O1464" i="6"/>
  <c r="Q1463" i="6"/>
  <c r="O1463" i="6"/>
  <c r="Q1462" i="6"/>
  <c r="O1462" i="6"/>
  <c r="Q1461" i="6"/>
  <c r="O1461" i="6"/>
  <c r="Q1460" i="6"/>
  <c r="O1460" i="6"/>
  <c r="Q1459" i="6"/>
  <c r="O1459" i="6"/>
  <c r="Q1458" i="6"/>
  <c r="O1458" i="6"/>
  <c r="Q1457" i="6"/>
  <c r="O1457" i="6"/>
  <c r="Q1456" i="6"/>
  <c r="O1456" i="6"/>
  <c r="Q1455" i="6"/>
  <c r="O1455" i="6"/>
  <c r="Q1454" i="6"/>
  <c r="O1454" i="6"/>
  <c r="Q1453" i="6"/>
  <c r="O1453" i="6"/>
  <c r="Q1452" i="6"/>
  <c r="O1452" i="6"/>
  <c r="Q1451" i="6"/>
  <c r="O1451" i="6"/>
  <c r="Q1450" i="6"/>
  <c r="O1450" i="6"/>
  <c r="Q1449" i="6"/>
  <c r="O1449" i="6"/>
  <c r="Q1448" i="6"/>
  <c r="O1448" i="6"/>
  <c r="Q1447" i="6"/>
  <c r="O1447" i="6"/>
  <c r="Q1446" i="6"/>
  <c r="O1446" i="6"/>
  <c r="Q1445" i="6"/>
  <c r="O1445" i="6"/>
  <c r="Q1444" i="6"/>
  <c r="O1444" i="6"/>
  <c r="Q1443" i="6"/>
  <c r="O1443" i="6"/>
  <c r="Q1442" i="6"/>
  <c r="O1442" i="6"/>
  <c r="Q1441" i="6"/>
  <c r="O1441" i="6"/>
  <c r="Q1440" i="6"/>
  <c r="O1440" i="6"/>
  <c r="Q1439" i="6"/>
  <c r="O1439" i="6"/>
  <c r="Q1438" i="6"/>
  <c r="O1438" i="6"/>
  <c r="Q1437" i="6"/>
  <c r="O1437" i="6"/>
  <c r="Q1436" i="6"/>
  <c r="O1436" i="6"/>
  <c r="Q1435" i="6"/>
  <c r="O1435" i="6"/>
  <c r="Q1434" i="6"/>
  <c r="O1434" i="6"/>
  <c r="Q1433" i="6"/>
  <c r="O1433" i="6"/>
  <c r="Q1432" i="6"/>
  <c r="O1432" i="6"/>
  <c r="Q1431" i="6"/>
  <c r="O1431" i="6"/>
  <c r="Q1430" i="6"/>
  <c r="O1430" i="6"/>
  <c r="Q1429" i="6"/>
  <c r="O1429" i="6"/>
  <c r="Q1428" i="6"/>
  <c r="O1428" i="6"/>
  <c r="Q1427" i="6"/>
  <c r="O1427" i="6"/>
  <c r="Q1426" i="6"/>
  <c r="O1426" i="6"/>
  <c r="Q1425" i="6"/>
  <c r="O1425" i="6"/>
  <c r="Q1424" i="6"/>
  <c r="O1424" i="6"/>
  <c r="Q1423" i="6"/>
  <c r="O1423" i="6"/>
  <c r="Q1422" i="6"/>
  <c r="O1422" i="6"/>
  <c r="Q1421" i="6"/>
  <c r="O1421" i="6"/>
  <c r="R1421" i="6" s="1"/>
  <c r="Q1420" i="6"/>
  <c r="O1420" i="6"/>
  <c r="Q1419" i="6"/>
  <c r="O1419" i="6"/>
  <c r="Q1418" i="6"/>
  <c r="O1418" i="6"/>
  <c r="Q1417" i="6"/>
  <c r="O1417" i="6"/>
  <c r="Q1416" i="6"/>
  <c r="O1416" i="6"/>
  <c r="Q1415" i="6"/>
  <c r="O1415" i="6"/>
  <c r="Q1414" i="6"/>
  <c r="O1414" i="6"/>
  <c r="Q1413" i="6"/>
  <c r="O1413" i="6"/>
  <c r="Q1412" i="6"/>
  <c r="O1412" i="6"/>
  <c r="Q1411" i="6"/>
  <c r="O1411" i="6"/>
  <c r="Q1410" i="6"/>
  <c r="O1410" i="6"/>
  <c r="Q1409" i="6"/>
  <c r="O1409" i="6"/>
  <c r="Q1408" i="6"/>
  <c r="O1408" i="6"/>
  <c r="Q1407" i="6"/>
  <c r="O1407" i="6"/>
  <c r="Q1406" i="6"/>
  <c r="O1406" i="6"/>
  <c r="Q1405" i="6"/>
  <c r="O1405" i="6"/>
  <c r="Q1404" i="6"/>
  <c r="O1404" i="6"/>
  <c r="Q1403" i="6"/>
  <c r="O1403" i="6"/>
  <c r="Q1402" i="6"/>
  <c r="O1402" i="6"/>
  <c r="Q1401" i="6"/>
  <c r="O1401" i="6"/>
  <c r="Q1400" i="6"/>
  <c r="O1400" i="6"/>
  <c r="R1400" i="6" s="1"/>
  <c r="Q1399" i="6"/>
  <c r="O1399" i="6"/>
  <c r="Q1398" i="6"/>
  <c r="O1398" i="6"/>
  <c r="Q1397" i="6"/>
  <c r="O1397" i="6"/>
  <c r="R1397" i="6" s="1"/>
  <c r="Q1396" i="6"/>
  <c r="O1396" i="6"/>
  <c r="Q1395" i="6"/>
  <c r="O1395" i="6"/>
  <c r="Q1394" i="6"/>
  <c r="O1394" i="6"/>
  <c r="Q1393" i="6"/>
  <c r="O1393" i="6"/>
  <c r="Q1392" i="6"/>
  <c r="O1392" i="6"/>
  <c r="Q1391" i="6"/>
  <c r="O1391" i="6"/>
  <c r="Q1390" i="6"/>
  <c r="O1390" i="6"/>
  <c r="Q1389" i="6"/>
  <c r="O1389" i="6"/>
  <c r="Q1388" i="6"/>
  <c r="O1388" i="6"/>
  <c r="R1388" i="6" s="1"/>
  <c r="Q1387" i="6"/>
  <c r="O1387" i="6"/>
  <c r="Q1386" i="6"/>
  <c r="O1386" i="6"/>
  <c r="Q1385" i="6"/>
  <c r="O1385" i="6"/>
  <c r="Q1384" i="6"/>
  <c r="O1384" i="6"/>
  <c r="Q1383" i="6"/>
  <c r="O1383" i="6"/>
  <c r="Q1382" i="6"/>
  <c r="O1382" i="6"/>
  <c r="Q1381" i="6"/>
  <c r="O1381" i="6"/>
  <c r="Q1380" i="6"/>
  <c r="O1380" i="6"/>
  <c r="Q1379" i="6"/>
  <c r="O1379" i="6"/>
  <c r="Q1378" i="6"/>
  <c r="O1378" i="6"/>
  <c r="Q1377" i="6"/>
  <c r="O1377" i="6"/>
  <c r="Q1376" i="6"/>
  <c r="O1376" i="6"/>
  <c r="Q1375" i="6"/>
  <c r="O1375" i="6"/>
  <c r="Q1374" i="6"/>
  <c r="O1374" i="6"/>
  <c r="Q1373" i="6"/>
  <c r="O1373" i="6"/>
  <c r="Q1372" i="6"/>
  <c r="O1372" i="6"/>
  <c r="Q1371" i="6"/>
  <c r="O1371" i="6"/>
  <c r="Q1370" i="6"/>
  <c r="O1370" i="6"/>
  <c r="Q1369" i="6"/>
  <c r="O1369" i="6"/>
  <c r="Q1368" i="6"/>
  <c r="O1368" i="6"/>
  <c r="Q1367" i="6"/>
  <c r="O1367" i="6"/>
  <c r="Q1366" i="6"/>
  <c r="O1366" i="6"/>
  <c r="Q1365" i="6"/>
  <c r="O1365" i="6"/>
  <c r="Q1364" i="6"/>
  <c r="O1364" i="6"/>
  <c r="Q1363" i="6"/>
  <c r="O1363" i="6"/>
  <c r="Q1362" i="6"/>
  <c r="O1362" i="6"/>
  <c r="Q1361" i="6"/>
  <c r="O1361" i="6"/>
  <c r="Q1360" i="6"/>
  <c r="O1360" i="6"/>
  <c r="Q1359" i="6"/>
  <c r="O1359" i="6"/>
  <c r="Q1358" i="6"/>
  <c r="O1358" i="6"/>
  <c r="Q1357" i="6"/>
  <c r="O1357" i="6"/>
  <c r="Q1356" i="6"/>
  <c r="O1356" i="6"/>
  <c r="Q1355" i="6"/>
  <c r="O1355" i="6"/>
  <c r="Q1354" i="6"/>
  <c r="O1354" i="6"/>
  <c r="Q1353" i="6"/>
  <c r="O1353" i="6"/>
  <c r="Q1352" i="6"/>
  <c r="O1352" i="6"/>
  <c r="Q1351" i="6"/>
  <c r="O1351" i="6"/>
  <c r="Q1350" i="6"/>
  <c r="O1350" i="6"/>
  <c r="Q1349" i="6"/>
  <c r="O1349" i="6"/>
  <c r="R1349" i="6" s="1"/>
  <c r="Q1348" i="6"/>
  <c r="O1348" i="6"/>
  <c r="Q1347" i="6"/>
  <c r="O1347" i="6"/>
  <c r="Q1346" i="6"/>
  <c r="O1346" i="6"/>
  <c r="R1346" i="6" s="1"/>
  <c r="Q1345" i="6"/>
  <c r="O1345" i="6"/>
  <c r="Q1344" i="6"/>
  <c r="O1344" i="6"/>
  <c r="Q1343" i="6"/>
  <c r="O1343" i="6"/>
  <c r="Q1342" i="6"/>
  <c r="O1342" i="6"/>
  <c r="Q1341" i="6"/>
  <c r="O1341" i="6"/>
  <c r="Q1340" i="6"/>
  <c r="O1340" i="6"/>
  <c r="Q1339" i="6"/>
  <c r="O1339" i="6"/>
  <c r="Q1338" i="6"/>
  <c r="O1338" i="6"/>
  <c r="Q1337" i="6"/>
  <c r="O1337" i="6"/>
  <c r="Q1336" i="6"/>
  <c r="O1336" i="6"/>
  <c r="Q1335" i="6"/>
  <c r="O1335" i="6"/>
  <c r="Q1334" i="6"/>
  <c r="O1334" i="6"/>
  <c r="Q1333" i="6"/>
  <c r="O1333" i="6"/>
  <c r="Q1332" i="6"/>
  <c r="O1332" i="6"/>
  <c r="Q1331" i="6"/>
  <c r="O1331" i="6"/>
  <c r="Q1330" i="6"/>
  <c r="O1330" i="6"/>
  <c r="Q1329" i="6"/>
  <c r="O1329" i="6"/>
  <c r="Q1328" i="6"/>
  <c r="O1328" i="6"/>
  <c r="Q1327" i="6"/>
  <c r="O1327" i="6"/>
  <c r="Q1326" i="6"/>
  <c r="O1326" i="6"/>
  <c r="Q1325" i="6"/>
  <c r="O1325" i="6"/>
  <c r="R1325" i="6" s="1"/>
  <c r="Q1324" i="6"/>
  <c r="O1324" i="6"/>
  <c r="Q1323" i="6"/>
  <c r="O1323" i="6"/>
  <c r="Q1322" i="6"/>
  <c r="O1322" i="6"/>
  <c r="Q1321" i="6"/>
  <c r="O1321" i="6"/>
  <c r="Q1320" i="6"/>
  <c r="O1320" i="6"/>
  <c r="Q1319" i="6"/>
  <c r="O1319" i="6"/>
  <c r="Q1318" i="6"/>
  <c r="O1318" i="6"/>
  <c r="Q1317" i="6"/>
  <c r="O1317" i="6"/>
  <c r="Q1316" i="6"/>
  <c r="O1316" i="6"/>
  <c r="Q1315" i="6"/>
  <c r="O1315" i="6"/>
  <c r="Q1314" i="6"/>
  <c r="O1314" i="6"/>
  <c r="Q1313" i="6"/>
  <c r="O1313" i="6"/>
  <c r="Q1312" i="6"/>
  <c r="O1312" i="6"/>
  <c r="Q1311" i="6"/>
  <c r="O1311" i="6"/>
  <c r="Q1310" i="6"/>
  <c r="O1310" i="6"/>
  <c r="Q1309" i="6"/>
  <c r="O1309" i="6"/>
  <c r="Q1308" i="6"/>
  <c r="O1308" i="6"/>
  <c r="Q1307" i="6"/>
  <c r="O1307" i="6"/>
  <c r="Q1306" i="6"/>
  <c r="O1306" i="6"/>
  <c r="Q1305" i="6"/>
  <c r="O1305" i="6"/>
  <c r="Q1304" i="6"/>
  <c r="O1304" i="6"/>
  <c r="Q1303" i="6"/>
  <c r="O1303" i="6"/>
  <c r="Q1302" i="6"/>
  <c r="O1302" i="6"/>
  <c r="Q1301" i="6"/>
  <c r="O1301" i="6"/>
  <c r="Q1300" i="6"/>
  <c r="O1300" i="6"/>
  <c r="Q1299" i="6"/>
  <c r="O1299" i="6"/>
  <c r="Q1298" i="6"/>
  <c r="O1298" i="6"/>
  <c r="Q1297" i="6"/>
  <c r="O1297" i="6"/>
  <c r="Q1296" i="6"/>
  <c r="O1296" i="6"/>
  <c r="Q1295" i="6"/>
  <c r="O1295" i="6"/>
  <c r="R1295" i="6" s="1"/>
  <c r="Q1294" i="6"/>
  <c r="O1294" i="6"/>
  <c r="Q1293" i="6"/>
  <c r="O1293" i="6"/>
  <c r="Q1292" i="6"/>
  <c r="O1292" i="6"/>
  <c r="Q1291" i="6"/>
  <c r="O1291" i="6"/>
  <c r="Q1290" i="6"/>
  <c r="O1290" i="6"/>
  <c r="Q1289" i="6"/>
  <c r="O1289" i="6"/>
  <c r="Q1288" i="6"/>
  <c r="O1288" i="6"/>
  <c r="Q1287" i="6"/>
  <c r="O1287" i="6"/>
  <c r="Q1286" i="6"/>
  <c r="O1286" i="6"/>
  <c r="Q1285" i="6"/>
  <c r="O1285" i="6"/>
  <c r="Q1284" i="6"/>
  <c r="O1284" i="6"/>
  <c r="Q1283" i="6"/>
  <c r="O1283" i="6"/>
  <c r="Q1282" i="6"/>
  <c r="O1282" i="6"/>
  <c r="Q1281" i="6"/>
  <c r="O1281" i="6"/>
  <c r="Q1280" i="6"/>
  <c r="O1280" i="6"/>
  <c r="R1280" i="6" s="1"/>
  <c r="Q1279" i="6"/>
  <c r="O1279" i="6"/>
  <c r="Q1278" i="6"/>
  <c r="O1278" i="6"/>
  <c r="Q1277" i="6"/>
  <c r="O1277" i="6"/>
  <c r="Q1276" i="6"/>
  <c r="O1276" i="6"/>
  <c r="Q1275" i="6"/>
  <c r="O1275" i="6"/>
  <c r="Q1274" i="6"/>
  <c r="O1274" i="6"/>
  <c r="Q1273" i="6"/>
  <c r="O1273" i="6"/>
  <c r="Q1272" i="6"/>
  <c r="O1272" i="6"/>
  <c r="Q1271" i="6"/>
  <c r="O1271" i="6"/>
  <c r="Q1270" i="6"/>
  <c r="O1270" i="6"/>
  <c r="Q1269" i="6"/>
  <c r="O1269" i="6"/>
  <c r="Q1268" i="6"/>
  <c r="O1268" i="6"/>
  <c r="R1268" i="6" s="1"/>
  <c r="Q1267" i="6"/>
  <c r="O1267" i="6"/>
  <c r="Q1266" i="6"/>
  <c r="O1266" i="6"/>
  <c r="Q1265" i="6"/>
  <c r="O1265" i="6"/>
  <c r="Q1264" i="6"/>
  <c r="O1264" i="6"/>
  <c r="Q1263" i="6"/>
  <c r="O1263" i="6"/>
  <c r="R1263" i="6" s="1"/>
  <c r="Q1262" i="6"/>
  <c r="O1262" i="6"/>
  <c r="Q1261" i="6"/>
  <c r="O1261" i="6"/>
  <c r="Q1260" i="6"/>
  <c r="O1260" i="6"/>
  <c r="Q1259" i="6"/>
  <c r="O1259" i="6"/>
  <c r="R1259" i="6" s="1"/>
  <c r="Q1258" i="6"/>
  <c r="O1258" i="6"/>
  <c r="Q1257" i="6"/>
  <c r="O1257" i="6"/>
  <c r="Q1256" i="6"/>
  <c r="O1256" i="6"/>
  <c r="R1256" i="6" s="1"/>
  <c r="Q1255" i="6"/>
  <c r="O1255" i="6"/>
  <c r="Q1254" i="6"/>
  <c r="O1254" i="6"/>
  <c r="Q1253" i="6"/>
  <c r="O1253" i="6"/>
  <c r="Q1252" i="6"/>
  <c r="O1252" i="6"/>
  <c r="Q1251" i="6"/>
  <c r="O1251" i="6"/>
  <c r="R1251" i="6" s="1"/>
  <c r="Q1250" i="6"/>
  <c r="O1250" i="6"/>
  <c r="Q1249" i="6"/>
  <c r="O1249" i="6"/>
  <c r="Q1248" i="6"/>
  <c r="O1248" i="6"/>
  <c r="Q1247" i="6"/>
  <c r="O1247" i="6"/>
  <c r="Q1246" i="6"/>
  <c r="O1246" i="6"/>
  <c r="Q1245" i="6"/>
  <c r="O1245" i="6"/>
  <c r="R1245" i="6" s="1"/>
  <c r="Q1244" i="6"/>
  <c r="O1244" i="6"/>
  <c r="Q1243" i="6"/>
  <c r="O1243" i="6"/>
  <c r="Q1242" i="6"/>
  <c r="O1242" i="6"/>
  <c r="Q1241" i="6"/>
  <c r="O1241" i="6"/>
  <c r="Q1240" i="6"/>
  <c r="O1240" i="6"/>
  <c r="Q1239" i="6"/>
  <c r="O1239" i="6"/>
  <c r="Q1238" i="6"/>
  <c r="O1238" i="6"/>
  <c r="Q1237" i="6"/>
  <c r="O1237" i="6"/>
  <c r="Q1236" i="6"/>
  <c r="O1236" i="6"/>
  <c r="Q1235" i="6"/>
  <c r="O1235" i="6"/>
  <c r="Q1234" i="6"/>
  <c r="O1234" i="6"/>
  <c r="Q1233" i="6"/>
  <c r="O1233" i="6"/>
  <c r="Q1232" i="6"/>
  <c r="O1232" i="6"/>
  <c r="Q1231" i="6"/>
  <c r="O1231" i="6"/>
  <c r="Q1230" i="6"/>
  <c r="O1230" i="6"/>
  <c r="Q1229" i="6"/>
  <c r="O1229" i="6"/>
  <c r="R1229" i="6" s="1"/>
  <c r="Q1228" i="6"/>
  <c r="O1228" i="6"/>
  <c r="Q1227" i="6"/>
  <c r="O1227" i="6"/>
  <c r="Q1226" i="6"/>
  <c r="O1226" i="6"/>
  <c r="Q1225" i="6"/>
  <c r="O1225" i="6"/>
  <c r="Q1224" i="6"/>
  <c r="O1224" i="6"/>
  <c r="Q1223" i="6"/>
  <c r="O1223" i="6"/>
  <c r="Q1222" i="6"/>
  <c r="O1222" i="6"/>
  <c r="Q1221" i="6"/>
  <c r="O1221" i="6"/>
  <c r="Q1220" i="6"/>
  <c r="O1220" i="6"/>
  <c r="Q1219" i="6"/>
  <c r="O1219" i="6"/>
  <c r="Q1218" i="6"/>
  <c r="O1218" i="6"/>
  <c r="Q1217" i="6"/>
  <c r="O1217" i="6"/>
  <c r="Q1216" i="6"/>
  <c r="O1216" i="6"/>
  <c r="Q1215" i="6"/>
  <c r="O1215" i="6"/>
  <c r="Q1214" i="6"/>
  <c r="O1214" i="6"/>
  <c r="Q1213" i="6"/>
  <c r="O1213" i="6"/>
  <c r="Q1212" i="6"/>
  <c r="O1212" i="6"/>
  <c r="Q1211" i="6"/>
  <c r="O1211" i="6"/>
  <c r="R1211" i="6" s="1"/>
  <c r="Q1210" i="6"/>
  <c r="O1210" i="6"/>
  <c r="Q1209" i="6"/>
  <c r="O1209" i="6"/>
  <c r="Q1208" i="6"/>
  <c r="O1208" i="6"/>
  <c r="Q1207" i="6"/>
  <c r="O1207" i="6"/>
  <c r="Q1206" i="6"/>
  <c r="O1206" i="6"/>
  <c r="Q1205" i="6"/>
  <c r="O1205" i="6"/>
  <c r="Q1204" i="6"/>
  <c r="O1204" i="6"/>
  <c r="Q1203" i="6"/>
  <c r="O1203" i="6"/>
  <c r="Q1202" i="6"/>
  <c r="O1202" i="6"/>
  <c r="Q1201" i="6"/>
  <c r="O1201" i="6"/>
  <c r="Q1200" i="6"/>
  <c r="O1200" i="6"/>
  <c r="Q1199" i="6"/>
  <c r="O1199" i="6"/>
  <c r="Q1198" i="6"/>
  <c r="O1198" i="6"/>
  <c r="Q1197" i="6"/>
  <c r="O1197" i="6"/>
  <c r="Q1196" i="6"/>
  <c r="O1196" i="6"/>
  <c r="Q1195" i="6"/>
  <c r="O1195" i="6"/>
  <c r="Q1194" i="6"/>
  <c r="O1194" i="6"/>
  <c r="Q1193" i="6"/>
  <c r="O1193" i="6"/>
  <c r="Q1192" i="6"/>
  <c r="O1192" i="6"/>
  <c r="Q1191" i="6"/>
  <c r="O1191" i="6"/>
  <c r="R1191" i="6" s="1"/>
  <c r="Q1190" i="6"/>
  <c r="O1190" i="6"/>
  <c r="R1190" i="6" s="1"/>
  <c r="Q1189" i="6"/>
  <c r="O1189" i="6"/>
  <c r="Q1188" i="6"/>
  <c r="O1188" i="6"/>
  <c r="Q1187" i="6"/>
  <c r="O1187" i="6"/>
  <c r="Q1186" i="6"/>
  <c r="O1186" i="6"/>
  <c r="Q1185" i="6"/>
  <c r="O1185" i="6"/>
  <c r="Q1184" i="6"/>
  <c r="O1184" i="6"/>
  <c r="Q1183" i="6"/>
  <c r="O1183" i="6"/>
  <c r="Q1182" i="6"/>
  <c r="O1182" i="6"/>
  <c r="Q1181" i="6"/>
  <c r="O1181" i="6"/>
  <c r="Q1180" i="6"/>
  <c r="O1180" i="6"/>
  <c r="Q1179" i="6"/>
  <c r="O1179" i="6"/>
  <c r="Q1178" i="6"/>
  <c r="O1178" i="6"/>
  <c r="Q1177" i="6"/>
  <c r="O1177" i="6"/>
  <c r="Q1176" i="6"/>
  <c r="O1176" i="6"/>
  <c r="Q1175" i="6"/>
  <c r="O1175" i="6"/>
  <c r="Q1174" i="6"/>
  <c r="O1174" i="6"/>
  <c r="Q1173" i="6"/>
  <c r="O1173" i="6"/>
  <c r="Q1172" i="6"/>
  <c r="O1172" i="6"/>
  <c r="Q1171" i="6"/>
  <c r="O1171" i="6"/>
  <c r="Q1170" i="6"/>
  <c r="O1170" i="6"/>
  <c r="Q1169" i="6"/>
  <c r="O1169" i="6"/>
  <c r="Q1168" i="6"/>
  <c r="O1168" i="6"/>
  <c r="Q1167" i="6"/>
  <c r="O1167" i="6"/>
  <c r="Q1166" i="6"/>
  <c r="O1166" i="6"/>
  <c r="Q1165" i="6"/>
  <c r="O1165" i="6"/>
  <c r="Q1164" i="6"/>
  <c r="O1164" i="6"/>
  <c r="Q1163" i="6"/>
  <c r="O1163" i="6"/>
  <c r="Q1162" i="6"/>
  <c r="O1162" i="6"/>
  <c r="Q1161" i="6"/>
  <c r="O1161" i="6"/>
  <c r="Q1160" i="6"/>
  <c r="O1160" i="6"/>
  <c r="Q1159" i="6"/>
  <c r="O1159" i="6"/>
  <c r="Q1158" i="6"/>
  <c r="O1158" i="6"/>
  <c r="Q1157" i="6"/>
  <c r="O1157" i="6"/>
  <c r="Q1156" i="6"/>
  <c r="O1156" i="6"/>
  <c r="Q1155" i="6"/>
  <c r="O1155" i="6"/>
  <c r="Q1154" i="6"/>
  <c r="O1154" i="6"/>
  <c r="Q1153" i="6"/>
  <c r="O1153" i="6"/>
  <c r="Q1152" i="6"/>
  <c r="O1152" i="6"/>
  <c r="Q1151" i="6"/>
  <c r="O1151" i="6"/>
  <c r="Q1150" i="6"/>
  <c r="O1150" i="6"/>
  <c r="Q1149" i="6"/>
  <c r="O1149" i="6"/>
  <c r="Q1148" i="6"/>
  <c r="O1148" i="6"/>
  <c r="Q1147" i="6"/>
  <c r="O1147" i="6"/>
  <c r="Q1146" i="6"/>
  <c r="O1146" i="6"/>
  <c r="Q1145" i="6"/>
  <c r="O1145" i="6"/>
  <c r="R1145" i="6" s="1"/>
  <c r="Q1144" i="6"/>
  <c r="O1144" i="6"/>
  <c r="Q1143" i="6"/>
  <c r="O1143" i="6"/>
  <c r="Q1142" i="6"/>
  <c r="O1142" i="6"/>
  <c r="Q1141" i="6"/>
  <c r="O1141" i="6"/>
  <c r="Q1140" i="6"/>
  <c r="O1140" i="6"/>
  <c r="Q1139" i="6"/>
  <c r="O1139" i="6"/>
  <c r="Q1138" i="6"/>
  <c r="O1138" i="6"/>
  <c r="Q1137" i="6"/>
  <c r="O1137" i="6"/>
  <c r="Q1136" i="6"/>
  <c r="O1136" i="6"/>
  <c r="Q1135" i="6"/>
  <c r="O1135" i="6"/>
  <c r="Q1134" i="6"/>
  <c r="O1134" i="6"/>
  <c r="Q1133" i="6"/>
  <c r="O1133" i="6"/>
  <c r="Q1132" i="6"/>
  <c r="O1132" i="6"/>
  <c r="Q1131" i="6"/>
  <c r="O1131" i="6"/>
  <c r="Q1130" i="6"/>
  <c r="O1130" i="6"/>
  <c r="Q1129" i="6"/>
  <c r="O1129" i="6"/>
  <c r="Q1128" i="6"/>
  <c r="O1128" i="6"/>
  <c r="Q1127" i="6"/>
  <c r="O1127" i="6"/>
  <c r="Q1126" i="6"/>
  <c r="O1126" i="6"/>
  <c r="Q1125" i="6"/>
  <c r="O1125" i="6"/>
  <c r="Q1124" i="6"/>
  <c r="O1124" i="6"/>
  <c r="R1124" i="6" s="1"/>
  <c r="Q1123" i="6"/>
  <c r="O1123" i="6"/>
  <c r="Q1122" i="6"/>
  <c r="O1122" i="6"/>
  <c r="Q1121" i="6"/>
  <c r="O1121" i="6"/>
  <c r="Q1120" i="6"/>
  <c r="O1120" i="6"/>
  <c r="Q1119" i="6"/>
  <c r="O1119" i="6"/>
  <c r="Q1118" i="6"/>
  <c r="O1118" i="6"/>
  <c r="Q1117" i="6"/>
  <c r="O1117" i="6"/>
  <c r="Q1116" i="6"/>
  <c r="O1116" i="6"/>
  <c r="Q1115" i="6"/>
  <c r="O1115" i="6"/>
  <c r="Q1114" i="6"/>
  <c r="O1114" i="6"/>
  <c r="Q1113" i="6"/>
  <c r="O1113" i="6"/>
  <c r="Q1112" i="6"/>
  <c r="O1112" i="6"/>
  <c r="Q1111" i="6"/>
  <c r="O1111" i="6"/>
  <c r="Q1110" i="6"/>
  <c r="O1110" i="6"/>
  <c r="Q1109" i="6"/>
  <c r="O1109" i="6"/>
  <c r="Q1108" i="6"/>
  <c r="O1108" i="6"/>
  <c r="Q1107" i="6"/>
  <c r="O1107" i="6"/>
  <c r="Q1106" i="6"/>
  <c r="O1106" i="6"/>
  <c r="Q1105" i="6"/>
  <c r="O1105" i="6"/>
  <c r="Q1104" i="6"/>
  <c r="O1104" i="6"/>
  <c r="Q1103" i="6"/>
  <c r="O1103" i="6"/>
  <c r="R1103" i="6" s="1"/>
  <c r="Q1102" i="6"/>
  <c r="O1102" i="6"/>
  <c r="Q1101" i="6"/>
  <c r="O1101" i="6"/>
  <c r="Q1100" i="6"/>
  <c r="O1100" i="6"/>
  <c r="Q1099" i="6"/>
  <c r="O1099" i="6"/>
  <c r="Q1098" i="6"/>
  <c r="O1098" i="6"/>
  <c r="Q1097" i="6"/>
  <c r="O1097" i="6"/>
  <c r="Q1096" i="6"/>
  <c r="O1096" i="6"/>
  <c r="Q1095" i="6"/>
  <c r="O1095" i="6"/>
  <c r="R1095" i="6" s="1"/>
  <c r="Q1094" i="6"/>
  <c r="O1094" i="6"/>
  <c r="Q1093" i="6"/>
  <c r="O1093" i="6"/>
  <c r="Q1092" i="6"/>
  <c r="O1092" i="6"/>
  <c r="Q1091" i="6"/>
  <c r="O1091" i="6"/>
  <c r="Q1090" i="6"/>
  <c r="O1090" i="6"/>
  <c r="Q1089" i="6"/>
  <c r="O1089" i="6"/>
  <c r="Q1088" i="6"/>
  <c r="O1088" i="6"/>
  <c r="Q1087" i="6"/>
  <c r="O1087" i="6"/>
  <c r="Q1086" i="6"/>
  <c r="O1086" i="6"/>
  <c r="Q1085" i="6"/>
  <c r="O1085" i="6"/>
  <c r="Q1084" i="6"/>
  <c r="O1084" i="6"/>
  <c r="Q1083" i="6"/>
  <c r="O1083" i="6"/>
  <c r="Q1082" i="6"/>
  <c r="O1082" i="6"/>
  <c r="Q1081" i="6"/>
  <c r="O1081" i="6"/>
  <c r="Q1080" i="6"/>
  <c r="O1080" i="6"/>
  <c r="Q1079" i="6"/>
  <c r="O1079" i="6"/>
  <c r="Q1078" i="6"/>
  <c r="O1078" i="6"/>
  <c r="Q1077" i="6"/>
  <c r="O1077" i="6"/>
  <c r="Q1076" i="6"/>
  <c r="O1076" i="6"/>
  <c r="Q1075" i="6"/>
  <c r="O1075" i="6"/>
  <c r="Q1074" i="6"/>
  <c r="O1074" i="6"/>
  <c r="Q1073" i="6"/>
  <c r="O1073" i="6"/>
  <c r="Q1072" i="6"/>
  <c r="O1072" i="6"/>
  <c r="Q1071" i="6"/>
  <c r="O1071" i="6"/>
  <c r="Q1070" i="6"/>
  <c r="O1070" i="6"/>
  <c r="Q1069" i="6"/>
  <c r="O1069" i="6"/>
  <c r="Q1068" i="6"/>
  <c r="O1068" i="6"/>
  <c r="Q1067" i="6"/>
  <c r="O1067" i="6"/>
  <c r="Q1066" i="6"/>
  <c r="O1066" i="6"/>
  <c r="Q1065" i="6"/>
  <c r="O1065" i="6"/>
  <c r="Q1064" i="6"/>
  <c r="O1064" i="6"/>
  <c r="Q1063" i="6"/>
  <c r="O1063" i="6"/>
  <c r="Q1062" i="6"/>
  <c r="O1062" i="6"/>
  <c r="Q1061" i="6"/>
  <c r="O1061" i="6"/>
  <c r="Q1060" i="6"/>
  <c r="O1060" i="6"/>
  <c r="Q1059" i="6"/>
  <c r="O1059" i="6"/>
  <c r="Q1058" i="6"/>
  <c r="O1058" i="6"/>
  <c r="Q1057" i="6"/>
  <c r="O1057" i="6"/>
  <c r="Q1056" i="6"/>
  <c r="O1056" i="6"/>
  <c r="Q1055" i="6"/>
  <c r="O1055" i="6"/>
  <c r="Q1054" i="6"/>
  <c r="O1054" i="6"/>
  <c r="Q1053" i="6"/>
  <c r="O1053" i="6"/>
  <c r="Q1052" i="6"/>
  <c r="O1052" i="6"/>
  <c r="Q1051" i="6"/>
  <c r="O1051" i="6"/>
  <c r="Q1050" i="6"/>
  <c r="O1050" i="6"/>
  <c r="Q1049" i="6"/>
  <c r="O1049" i="6"/>
  <c r="Q1048" i="6"/>
  <c r="O1048" i="6"/>
  <c r="Q1047" i="6"/>
  <c r="O1047" i="6"/>
  <c r="Q1046" i="6"/>
  <c r="O1046" i="6"/>
  <c r="Q1045" i="6"/>
  <c r="O1045" i="6"/>
  <c r="Q1044" i="6"/>
  <c r="O1044" i="6"/>
  <c r="Q1043" i="6"/>
  <c r="O1043" i="6"/>
  <c r="Q1042" i="6"/>
  <c r="O1042" i="6"/>
  <c r="Q1041" i="6"/>
  <c r="O1041" i="6"/>
  <c r="Q1040" i="6"/>
  <c r="O1040" i="6"/>
  <c r="Q1039" i="6"/>
  <c r="O1039" i="6"/>
  <c r="Q1038" i="6"/>
  <c r="O1038" i="6"/>
  <c r="Q1037" i="6"/>
  <c r="O1037" i="6"/>
  <c r="Q1036" i="6"/>
  <c r="O1036" i="6"/>
  <c r="Q1035" i="6"/>
  <c r="O1035" i="6"/>
  <c r="Q1034" i="6"/>
  <c r="O1034" i="6"/>
  <c r="Q1033" i="6"/>
  <c r="O1033" i="6"/>
  <c r="Q1032" i="6"/>
  <c r="O1032" i="6"/>
  <c r="Q1031" i="6"/>
  <c r="O1031" i="6"/>
  <c r="Q1030" i="6"/>
  <c r="O1030" i="6"/>
  <c r="Q1029" i="6"/>
  <c r="O1029" i="6"/>
  <c r="R1029" i="6" s="1"/>
  <c r="Q1028" i="6"/>
  <c r="O1028" i="6"/>
  <c r="Q1027" i="6"/>
  <c r="O1027" i="6"/>
  <c r="Q1026" i="6"/>
  <c r="O1026" i="6"/>
  <c r="Q1025" i="6"/>
  <c r="O1025" i="6"/>
  <c r="Q1024" i="6"/>
  <c r="O1024" i="6"/>
  <c r="Q1023" i="6"/>
  <c r="O1023" i="6"/>
  <c r="Q1022" i="6"/>
  <c r="O1022" i="6"/>
  <c r="Q1021" i="6"/>
  <c r="O1021" i="6"/>
  <c r="Q1020" i="6"/>
  <c r="O1020" i="6"/>
  <c r="Q1019" i="6"/>
  <c r="O1019" i="6"/>
  <c r="Q1018" i="6"/>
  <c r="O1018" i="6"/>
  <c r="Q1017" i="6"/>
  <c r="O1017" i="6"/>
  <c r="Q1016" i="6"/>
  <c r="O1016" i="6"/>
  <c r="Q1015" i="6"/>
  <c r="O1015" i="6"/>
  <c r="Q1014" i="6"/>
  <c r="O1014" i="6"/>
  <c r="Q1013" i="6"/>
  <c r="O1013" i="6"/>
  <c r="Q1012" i="6"/>
  <c r="O1012" i="6"/>
  <c r="Q1011" i="6"/>
  <c r="O1011" i="6"/>
  <c r="Q1010" i="6"/>
  <c r="O1010" i="6"/>
  <c r="Q1009" i="6"/>
  <c r="O1009" i="6"/>
  <c r="Q1008" i="6"/>
  <c r="O1008" i="6"/>
  <c r="Q1007" i="6"/>
  <c r="O1007" i="6"/>
  <c r="Q1006" i="6"/>
  <c r="O1006" i="6"/>
  <c r="Q1005" i="6"/>
  <c r="O1005" i="6"/>
  <c r="Q1004" i="6"/>
  <c r="O1004" i="6"/>
  <c r="Q1003" i="6"/>
  <c r="O1003" i="6"/>
  <c r="Q1002" i="6"/>
  <c r="O1002" i="6"/>
  <c r="Q1001" i="6"/>
  <c r="O1001" i="6"/>
  <c r="Q1000" i="6"/>
  <c r="O1000" i="6"/>
  <c r="Q999" i="6"/>
  <c r="O999" i="6"/>
  <c r="Q998" i="6"/>
  <c r="O998" i="6"/>
  <c r="Q997" i="6"/>
  <c r="O997" i="6"/>
  <c r="Q996" i="6"/>
  <c r="O996" i="6"/>
  <c r="Q995" i="6"/>
  <c r="O995" i="6"/>
  <c r="R995" i="6" s="1"/>
  <c r="Q994" i="6"/>
  <c r="O994" i="6"/>
  <c r="Q993" i="6"/>
  <c r="O993" i="6"/>
  <c r="Q992" i="6"/>
  <c r="O992" i="6"/>
  <c r="Q991" i="6"/>
  <c r="O991" i="6"/>
  <c r="Q990" i="6"/>
  <c r="O990" i="6"/>
  <c r="Q989" i="6"/>
  <c r="O989" i="6"/>
  <c r="Q988" i="6"/>
  <c r="O988" i="6"/>
  <c r="Q987" i="6"/>
  <c r="O987" i="6"/>
  <c r="Q986" i="6"/>
  <c r="O986" i="6"/>
  <c r="Q985" i="6"/>
  <c r="O985" i="6"/>
  <c r="Q984" i="6"/>
  <c r="O984" i="6"/>
  <c r="Q983" i="6"/>
  <c r="O983" i="6"/>
  <c r="Q982" i="6"/>
  <c r="O982" i="6"/>
  <c r="Q981" i="6"/>
  <c r="O981" i="6"/>
  <c r="Q980" i="6"/>
  <c r="O980" i="6"/>
  <c r="Q979" i="6"/>
  <c r="O979" i="6"/>
  <c r="Q978" i="6"/>
  <c r="O978" i="6"/>
  <c r="Q977" i="6"/>
  <c r="O977" i="6"/>
  <c r="Q976" i="6"/>
  <c r="O976" i="6"/>
  <c r="Q975" i="6"/>
  <c r="O975" i="6"/>
  <c r="R975" i="6" s="1"/>
  <c r="Q974" i="6"/>
  <c r="O974" i="6"/>
  <c r="Q973" i="6"/>
  <c r="O973" i="6"/>
  <c r="Q972" i="6"/>
  <c r="O972" i="6"/>
  <c r="Q971" i="6"/>
  <c r="O971" i="6"/>
  <c r="Q970" i="6"/>
  <c r="O970" i="6"/>
  <c r="Q969" i="6"/>
  <c r="O969" i="6"/>
  <c r="Q968" i="6"/>
  <c r="O968" i="6"/>
  <c r="Q967" i="6"/>
  <c r="O967" i="6"/>
  <c r="Q966" i="6"/>
  <c r="O966" i="6"/>
  <c r="Q965" i="6"/>
  <c r="O965" i="6"/>
  <c r="Q964" i="6"/>
  <c r="O964" i="6"/>
  <c r="Q963" i="6"/>
  <c r="O963" i="6"/>
  <c r="Q962" i="6"/>
  <c r="O962" i="6"/>
  <c r="Q961" i="6"/>
  <c r="O961" i="6"/>
  <c r="Q960" i="6"/>
  <c r="O960" i="6"/>
  <c r="Q959" i="6"/>
  <c r="O959" i="6"/>
  <c r="Q958" i="6"/>
  <c r="O958" i="6"/>
  <c r="Q957" i="6"/>
  <c r="O957" i="6"/>
  <c r="Q956" i="6"/>
  <c r="O956" i="6"/>
  <c r="Q955" i="6"/>
  <c r="O955" i="6"/>
  <c r="Q954" i="6"/>
  <c r="O954" i="6"/>
  <c r="Q953" i="6"/>
  <c r="O953" i="6"/>
  <c r="Q952" i="6"/>
  <c r="O952" i="6"/>
  <c r="Q951" i="6"/>
  <c r="O951" i="6"/>
  <c r="Q950" i="6"/>
  <c r="O950" i="6"/>
  <c r="Q949" i="6"/>
  <c r="O949" i="6"/>
  <c r="Q948" i="6"/>
  <c r="O948" i="6"/>
  <c r="Q947" i="6"/>
  <c r="O947" i="6"/>
  <c r="R947" i="6" s="1"/>
  <c r="Q946" i="6"/>
  <c r="O946" i="6"/>
  <c r="Q945" i="6"/>
  <c r="O945" i="6"/>
  <c r="Q944" i="6"/>
  <c r="O944" i="6"/>
  <c r="Q943" i="6"/>
  <c r="O943" i="6"/>
  <c r="Q942" i="6"/>
  <c r="O942" i="6"/>
  <c r="Q941" i="6"/>
  <c r="O941" i="6"/>
  <c r="Q940" i="6"/>
  <c r="O940" i="6"/>
  <c r="Q939" i="6"/>
  <c r="O939" i="6"/>
  <c r="Q938" i="6"/>
  <c r="O938" i="6"/>
  <c r="Q937" i="6"/>
  <c r="O937" i="6"/>
  <c r="Q936" i="6"/>
  <c r="O936" i="6"/>
  <c r="Q935" i="6"/>
  <c r="O935" i="6"/>
  <c r="R935" i="6" s="1"/>
  <c r="Q934" i="6"/>
  <c r="O934" i="6"/>
  <c r="Q933" i="6"/>
  <c r="O933" i="6"/>
  <c r="R933" i="6" s="1"/>
  <c r="Q932" i="6"/>
  <c r="O932" i="6"/>
  <c r="Q931" i="6"/>
  <c r="O931" i="6"/>
  <c r="Q930" i="6"/>
  <c r="O930" i="6"/>
  <c r="Q929" i="6"/>
  <c r="O929" i="6"/>
  <c r="Q928" i="6"/>
  <c r="O928" i="6"/>
  <c r="Q927" i="6"/>
  <c r="O927" i="6"/>
  <c r="Q926" i="6"/>
  <c r="O926" i="6"/>
  <c r="Q925" i="6"/>
  <c r="O925" i="6"/>
  <c r="Q924" i="6"/>
  <c r="O924" i="6"/>
  <c r="Q923" i="6"/>
  <c r="O923" i="6"/>
  <c r="Q922" i="6"/>
  <c r="O922" i="6"/>
  <c r="Q921" i="6"/>
  <c r="O921" i="6"/>
  <c r="Q920" i="6"/>
  <c r="O920" i="6"/>
  <c r="Q919" i="6"/>
  <c r="O919" i="6"/>
  <c r="Q918" i="6"/>
  <c r="O918" i="6"/>
  <c r="Q917" i="6"/>
  <c r="O917" i="6"/>
  <c r="Q916" i="6"/>
  <c r="O916" i="6"/>
  <c r="Q915" i="6"/>
  <c r="O915" i="6"/>
  <c r="Q914" i="6"/>
  <c r="O914" i="6"/>
  <c r="Q913" i="6"/>
  <c r="O913" i="6"/>
  <c r="Q912" i="6"/>
  <c r="O912" i="6"/>
  <c r="Q911" i="6"/>
  <c r="O911" i="6"/>
  <c r="R911" i="6" s="1"/>
  <c r="Q910" i="6"/>
  <c r="O910" i="6"/>
  <c r="Q909" i="6"/>
  <c r="O909" i="6"/>
  <c r="Q908" i="6"/>
  <c r="O908" i="6"/>
  <c r="Q907" i="6"/>
  <c r="O907" i="6"/>
  <c r="Q906" i="6"/>
  <c r="O906" i="6"/>
  <c r="Q905" i="6"/>
  <c r="O905" i="6"/>
  <c r="Q904" i="6"/>
  <c r="O904" i="6"/>
  <c r="Q903" i="6"/>
  <c r="O903" i="6"/>
  <c r="R903" i="6" s="1"/>
  <c r="Q902" i="6"/>
  <c r="O902" i="6"/>
  <c r="Q901" i="6"/>
  <c r="O901" i="6"/>
  <c r="Q900" i="6"/>
  <c r="O900" i="6"/>
  <c r="Q899" i="6"/>
  <c r="O899" i="6"/>
  <c r="Q898" i="6"/>
  <c r="O898" i="6"/>
  <c r="Q897" i="6"/>
  <c r="O897" i="6"/>
  <c r="Q896" i="6"/>
  <c r="O896" i="6"/>
  <c r="Q895" i="6"/>
  <c r="O895" i="6"/>
  <c r="Q894" i="6"/>
  <c r="O894" i="6"/>
  <c r="Q893" i="6"/>
  <c r="O893" i="6"/>
  <c r="Q892" i="6"/>
  <c r="O892" i="6"/>
  <c r="Q891" i="6"/>
  <c r="O891" i="6"/>
  <c r="Q890" i="6"/>
  <c r="O890" i="6"/>
  <c r="Q889" i="6"/>
  <c r="O889" i="6"/>
  <c r="Q888" i="6"/>
  <c r="O888" i="6"/>
  <c r="Q887" i="6"/>
  <c r="O887" i="6"/>
  <c r="Q886" i="6"/>
  <c r="O886" i="6"/>
  <c r="Q885" i="6"/>
  <c r="O885" i="6"/>
  <c r="Q884" i="6"/>
  <c r="O884" i="6"/>
  <c r="Q883" i="6"/>
  <c r="O883" i="6"/>
  <c r="Q882" i="6"/>
  <c r="O882" i="6"/>
  <c r="Q881" i="6"/>
  <c r="O881" i="6"/>
  <c r="Q880" i="6"/>
  <c r="O880" i="6"/>
  <c r="Q879" i="6"/>
  <c r="O879" i="6"/>
  <c r="Q878" i="6"/>
  <c r="O878" i="6"/>
  <c r="Q877" i="6"/>
  <c r="O877" i="6"/>
  <c r="Q876" i="6"/>
  <c r="O876" i="6"/>
  <c r="Q875" i="6"/>
  <c r="O875" i="6"/>
  <c r="Q874" i="6"/>
  <c r="O874" i="6"/>
  <c r="Q873" i="6"/>
  <c r="O873" i="6"/>
  <c r="Q872" i="6"/>
  <c r="O872" i="6"/>
  <c r="Q871" i="6"/>
  <c r="O871" i="6"/>
  <c r="Q870" i="6"/>
  <c r="O870" i="6"/>
  <c r="Q869" i="6"/>
  <c r="O869" i="6"/>
  <c r="Q868" i="6"/>
  <c r="O868" i="6"/>
  <c r="Q867" i="6"/>
  <c r="O867" i="6"/>
  <c r="Q866" i="6"/>
  <c r="O866" i="6"/>
  <c r="Q865" i="6"/>
  <c r="O865" i="6"/>
  <c r="Q864" i="6"/>
  <c r="O864" i="6"/>
  <c r="Q863" i="6"/>
  <c r="O863" i="6"/>
  <c r="Q862" i="6"/>
  <c r="O862" i="6"/>
  <c r="Q861" i="6"/>
  <c r="O861" i="6"/>
  <c r="Q860" i="6"/>
  <c r="O860" i="6"/>
  <c r="Q859" i="6"/>
  <c r="O859" i="6"/>
  <c r="Q858" i="6"/>
  <c r="O858" i="6"/>
  <c r="Q857" i="6"/>
  <c r="O857" i="6"/>
  <c r="Q856" i="6"/>
  <c r="O856" i="6"/>
  <c r="Q855" i="6"/>
  <c r="O855" i="6"/>
  <c r="Q854" i="6"/>
  <c r="O854" i="6"/>
  <c r="Q853" i="6"/>
  <c r="O853" i="6"/>
  <c r="Q852" i="6"/>
  <c r="O852" i="6"/>
  <c r="Q851" i="6"/>
  <c r="O851" i="6"/>
  <c r="Q850" i="6"/>
  <c r="O850" i="6"/>
  <c r="Q849" i="6"/>
  <c r="O849" i="6"/>
  <c r="Q848" i="6"/>
  <c r="O848" i="6"/>
  <c r="Q847" i="6"/>
  <c r="O847" i="6"/>
  <c r="Q846" i="6"/>
  <c r="O846" i="6"/>
  <c r="Q845" i="6"/>
  <c r="O845" i="6"/>
  <c r="Q844" i="6"/>
  <c r="O844" i="6"/>
  <c r="Q843" i="6"/>
  <c r="O843" i="6"/>
  <c r="Q842" i="6"/>
  <c r="O842" i="6"/>
  <c r="Q841" i="6"/>
  <c r="O841" i="6"/>
  <c r="Q840" i="6"/>
  <c r="O840" i="6"/>
  <c r="Q839" i="6"/>
  <c r="O839" i="6"/>
  <c r="Q838" i="6"/>
  <c r="O838" i="6"/>
  <c r="Q837" i="6"/>
  <c r="O837" i="6"/>
  <c r="Q836" i="6"/>
  <c r="O836" i="6"/>
  <c r="Q835" i="6"/>
  <c r="O835" i="6"/>
  <c r="Q834" i="6"/>
  <c r="O834" i="6"/>
  <c r="Q833" i="6"/>
  <c r="O833" i="6"/>
  <c r="Q832" i="6"/>
  <c r="O832" i="6"/>
  <c r="Q831" i="6"/>
  <c r="O831" i="6"/>
  <c r="R831" i="6" s="1"/>
  <c r="Q830" i="6"/>
  <c r="O830" i="6"/>
  <c r="R830" i="6" s="1"/>
  <c r="Q829" i="6"/>
  <c r="O829" i="6"/>
  <c r="Q828" i="6"/>
  <c r="O828" i="6"/>
  <c r="Q827" i="6"/>
  <c r="O827" i="6"/>
  <c r="Q826" i="6"/>
  <c r="O826" i="6"/>
  <c r="Q825" i="6"/>
  <c r="O825" i="6"/>
  <c r="R825" i="6" s="1"/>
  <c r="Q824" i="6"/>
  <c r="O824" i="6"/>
  <c r="Q823" i="6"/>
  <c r="O823" i="6"/>
  <c r="Q822" i="6"/>
  <c r="O822" i="6"/>
  <c r="Q821" i="6"/>
  <c r="O821" i="6"/>
  <c r="Q820" i="6"/>
  <c r="O820" i="6"/>
  <c r="Q819" i="6"/>
  <c r="O819" i="6"/>
  <c r="Q818" i="6"/>
  <c r="O818" i="6"/>
  <c r="Q817" i="6"/>
  <c r="O817" i="6"/>
  <c r="Q816" i="6"/>
  <c r="O816" i="6"/>
  <c r="Q815" i="6"/>
  <c r="O815" i="6"/>
  <c r="Q814" i="6"/>
  <c r="O814" i="6"/>
  <c r="Q813" i="6"/>
  <c r="O813" i="6"/>
  <c r="R813" i="6" s="1"/>
  <c r="Q812" i="6"/>
  <c r="O812" i="6"/>
  <c r="Q811" i="6"/>
  <c r="O811" i="6"/>
  <c r="Q810" i="6"/>
  <c r="O810" i="6"/>
  <c r="Q809" i="6"/>
  <c r="O809" i="6"/>
  <c r="R809" i="6" s="1"/>
  <c r="Q808" i="6"/>
  <c r="O808" i="6"/>
  <c r="Q807" i="6"/>
  <c r="O807" i="6"/>
  <c r="Q806" i="6"/>
  <c r="O806" i="6"/>
  <c r="R806" i="6" s="1"/>
  <c r="Q805" i="6"/>
  <c r="O805" i="6"/>
  <c r="Q804" i="6"/>
  <c r="O804" i="6"/>
  <c r="Q803" i="6"/>
  <c r="O803" i="6"/>
  <c r="Q802" i="6"/>
  <c r="O802" i="6"/>
  <c r="Q801" i="6"/>
  <c r="O801" i="6"/>
  <c r="Q800" i="6"/>
  <c r="O800" i="6"/>
  <c r="Q799" i="6"/>
  <c r="O799" i="6"/>
  <c r="Q798" i="6"/>
  <c r="O798" i="6"/>
  <c r="Q797" i="6"/>
  <c r="O797" i="6"/>
  <c r="Q796" i="6"/>
  <c r="O796" i="6"/>
  <c r="Q795" i="6"/>
  <c r="O795" i="6"/>
  <c r="Q794" i="6"/>
  <c r="O794" i="6"/>
  <c r="Q793" i="6"/>
  <c r="O793" i="6"/>
  <c r="Q792" i="6"/>
  <c r="O792" i="6"/>
  <c r="Q791" i="6"/>
  <c r="O791" i="6"/>
  <c r="Q790" i="6"/>
  <c r="O790" i="6"/>
  <c r="Q789" i="6"/>
  <c r="O789" i="6"/>
  <c r="R789" i="6" s="1"/>
  <c r="Q788" i="6"/>
  <c r="O788" i="6"/>
  <c r="Q787" i="6"/>
  <c r="O787" i="6"/>
  <c r="Q786" i="6"/>
  <c r="O786" i="6"/>
  <c r="Q785" i="6"/>
  <c r="O785" i="6"/>
  <c r="R785" i="6" s="1"/>
  <c r="Q784" i="6"/>
  <c r="O784" i="6"/>
  <c r="Q783" i="6"/>
  <c r="O783" i="6"/>
  <c r="Q782" i="6"/>
  <c r="O782" i="6"/>
  <c r="R782" i="6" s="1"/>
  <c r="Q781" i="6"/>
  <c r="O781" i="6"/>
  <c r="Q780" i="6"/>
  <c r="O780" i="6"/>
  <c r="Q779" i="6"/>
  <c r="O779" i="6"/>
  <c r="Q778" i="6"/>
  <c r="O778" i="6"/>
  <c r="Q777" i="6"/>
  <c r="O777" i="6"/>
  <c r="Q776" i="6"/>
  <c r="O776" i="6"/>
  <c r="Q775" i="6"/>
  <c r="O775" i="6"/>
  <c r="Q774" i="6"/>
  <c r="O774" i="6"/>
  <c r="Q773" i="6"/>
  <c r="O773" i="6"/>
  <c r="Q772" i="6"/>
  <c r="O772" i="6"/>
  <c r="Q771" i="6"/>
  <c r="O771" i="6"/>
  <c r="R771" i="6" s="1"/>
  <c r="Q770" i="6"/>
  <c r="O770" i="6"/>
  <c r="Q769" i="6"/>
  <c r="O769" i="6"/>
  <c r="Q768" i="6"/>
  <c r="O768" i="6"/>
  <c r="Q767" i="6"/>
  <c r="O767" i="6"/>
  <c r="Q766" i="6"/>
  <c r="O766" i="6"/>
  <c r="Q765" i="6"/>
  <c r="O765" i="6"/>
  <c r="Q764" i="6"/>
  <c r="O764" i="6"/>
  <c r="Q763" i="6"/>
  <c r="O763" i="6"/>
  <c r="Q762" i="6"/>
  <c r="O762" i="6"/>
  <c r="Q761" i="6"/>
  <c r="O761" i="6"/>
  <c r="Q760" i="6"/>
  <c r="O760" i="6"/>
  <c r="Q759" i="6"/>
  <c r="O759" i="6"/>
  <c r="Q758" i="6"/>
  <c r="O758" i="6"/>
  <c r="Q757" i="6"/>
  <c r="O757" i="6"/>
  <c r="Q756" i="6"/>
  <c r="O756" i="6"/>
  <c r="Q755" i="6"/>
  <c r="O755" i="6"/>
  <c r="Q754" i="6"/>
  <c r="O754" i="6"/>
  <c r="Q753" i="6"/>
  <c r="O753" i="6"/>
  <c r="Q752" i="6"/>
  <c r="O752" i="6"/>
  <c r="Q751" i="6"/>
  <c r="O751" i="6"/>
  <c r="Q750" i="6"/>
  <c r="O750" i="6"/>
  <c r="Q749" i="6"/>
  <c r="O749" i="6"/>
  <c r="Q748" i="6"/>
  <c r="O748" i="6"/>
  <c r="Q747" i="6"/>
  <c r="O747" i="6"/>
  <c r="Q746" i="6"/>
  <c r="O746" i="6"/>
  <c r="Q745" i="6"/>
  <c r="O745" i="6"/>
  <c r="Q744" i="6"/>
  <c r="O744" i="6"/>
  <c r="Q743" i="6"/>
  <c r="O743" i="6"/>
  <c r="Q742" i="6"/>
  <c r="O742" i="6"/>
  <c r="Q741" i="6"/>
  <c r="O741" i="6"/>
  <c r="Q740" i="6"/>
  <c r="O740" i="6"/>
  <c r="Q739" i="6"/>
  <c r="O739" i="6"/>
  <c r="Q738" i="6"/>
  <c r="O738" i="6"/>
  <c r="Q737" i="6"/>
  <c r="O737" i="6"/>
  <c r="Q736" i="6"/>
  <c r="O736" i="6"/>
  <c r="Q735" i="6"/>
  <c r="O735" i="6"/>
  <c r="Q734" i="6"/>
  <c r="O734" i="6"/>
  <c r="Q733" i="6"/>
  <c r="O733" i="6"/>
  <c r="Q732" i="6"/>
  <c r="O732" i="6"/>
  <c r="Q731" i="6"/>
  <c r="O731" i="6"/>
  <c r="R731" i="6" s="1"/>
  <c r="Q730" i="6"/>
  <c r="O730" i="6"/>
  <c r="Q729" i="6"/>
  <c r="O729" i="6"/>
  <c r="Q728" i="6"/>
  <c r="O728" i="6"/>
  <c r="Q727" i="6"/>
  <c r="O727" i="6"/>
  <c r="Q726" i="6"/>
  <c r="O726" i="6"/>
  <c r="Q725" i="6"/>
  <c r="O725" i="6"/>
  <c r="R725" i="6" s="1"/>
  <c r="Q724" i="6"/>
  <c r="O724" i="6"/>
  <c r="Q723" i="6"/>
  <c r="O723" i="6"/>
  <c r="Q722" i="6"/>
  <c r="O722" i="6"/>
  <c r="Q721" i="6"/>
  <c r="O721" i="6"/>
  <c r="Q720" i="6"/>
  <c r="O720" i="6"/>
  <c r="Q719" i="6"/>
  <c r="O719" i="6"/>
  <c r="Q718" i="6"/>
  <c r="O718" i="6"/>
  <c r="Q717" i="6"/>
  <c r="O717" i="6"/>
  <c r="Q716" i="6"/>
  <c r="O716" i="6"/>
  <c r="Q715" i="6"/>
  <c r="O715" i="6"/>
  <c r="Q714" i="6"/>
  <c r="O714" i="6"/>
  <c r="Q713" i="6"/>
  <c r="O713" i="6"/>
  <c r="Q712" i="6"/>
  <c r="O712" i="6"/>
  <c r="Q711" i="6"/>
  <c r="O711" i="6"/>
  <c r="Q710" i="6"/>
  <c r="O710" i="6"/>
  <c r="Q709" i="6"/>
  <c r="O709" i="6"/>
  <c r="Q708" i="6"/>
  <c r="O708" i="6"/>
  <c r="Q707" i="6"/>
  <c r="O707" i="6"/>
  <c r="Q706" i="6"/>
  <c r="O706" i="6"/>
  <c r="Q705" i="6"/>
  <c r="O705" i="6"/>
  <c r="Q704" i="6"/>
  <c r="O704" i="6"/>
  <c r="Q703" i="6"/>
  <c r="O703" i="6"/>
  <c r="Q702" i="6"/>
  <c r="O702" i="6"/>
  <c r="Q701" i="6"/>
  <c r="O701" i="6"/>
  <c r="Q700" i="6"/>
  <c r="O700" i="6"/>
  <c r="Q699" i="6"/>
  <c r="O699" i="6"/>
  <c r="R699" i="6" s="1"/>
  <c r="Q698" i="6"/>
  <c r="O698" i="6"/>
  <c r="Q697" i="6"/>
  <c r="O697" i="6"/>
  <c r="Q696" i="6"/>
  <c r="O696" i="6"/>
  <c r="Q695" i="6"/>
  <c r="O695" i="6"/>
  <c r="Q694" i="6"/>
  <c r="O694" i="6"/>
  <c r="Q693" i="6"/>
  <c r="O693" i="6"/>
  <c r="Q692" i="6"/>
  <c r="O692" i="6"/>
  <c r="Q691" i="6"/>
  <c r="O691" i="6"/>
  <c r="Q690" i="6"/>
  <c r="O690" i="6"/>
  <c r="Q689" i="6"/>
  <c r="O689" i="6"/>
  <c r="Q688" i="6"/>
  <c r="O688" i="6"/>
  <c r="Q687" i="6"/>
  <c r="O687" i="6"/>
  <c r="R687" i="6" s="1"/>
  <c r="Q686" i="6"/>
  <c r="O686" i="6"/>
  <c r="Q685" i="6"/>
  <c r="O685" i="6"/>
  <c r="Q684" i="6"/>
  <c r="O684" i="6"/>
  <c r="Q683" i="6"/>
  <c r="O683" i="6"/>
  <c r="Q682" i="6"/>
  <c r="O682" i="6"/>
  <c r="Q681" i="6"/>
  <c r="O681" i="6"/>
  <c r="Q680" i="6"/>
  <c r="O680" i="6"/>
  <c r="Q679" i="6"/>
  <c r="O679" i="6"/>
  <c r="Q678" i="6"/>
  <c r="O678" i="6"/>
  <c r="Q677" i="6"/>
  <c r="O677" i="6"/>
  <c r="R677" i="6" s="1"/>
  <c r="Q676" i="6"/>
  <c r="O676" i="6"/>
  <c r="Q675" i="6"/>
  <c r="O675" i="6"/>
  <c r="Q674" i="6"/>
  <c r="O674" i="6"/>
  <c r="Q673" i="6"/>
  <c r="O673" i="6"/>
  <c r="Q672" i="6"/>
  <c r="O672" i="6"/>
  <c r="Q671" i="6"/>
  <c r="O671" i="6"/>
  <c r="Q670" i="6"/>
  <c r="O670" i="6"/>
  <c r="Q669" i="6"/>
  <c r="O669" i="6"/>
  <c r="R669" i="6" s="1"/>
  <c r="Q668" i="6"/>
  <c r="O668" i="6"/>
  <c r="Q667" i="6"/>
  <c r="O667" i="6"/>
  <c r="Q666" i="6"/>
  <c r="O666" i="6"/>
  <c r="Q665" i="6"/>
  <c r="O665" i="6"/>
  <c r="R665" i="6" s="1"/>
  <c r="Q664" i="6"/>
  <c r="O664" i="6"/>
  <c r="Q663" i="6"/>
  <c r="O663" i="6"/>
  <c r="Q662" i="6"/>
  <c r="O662" i="6"/>
  <c r="Q661" i="6"/>
  <c r="O661" i="6"/>
  <c r="Q660" i="6"/>
  <c r="O660" i="6"/>
  <c r="Q659" i="6"/>
  <c r="O659" i="6"/>
  <c r="Q658" i="6"/>
  <c r="O658" i="6"/>
  <c r="Q657" i="6"/>
  <c r="O657" i="6"/>
  <c r="Q656" i="6"/>
  <c r="O656" i="6"/>
  <c r="Q655" i="6"/>
  <c r="O655" i="6"/>
  <c r="Q654" i="6"/>
  <c r="O654" i="6"/>
  <c r="Q653" i="6"/>
  <c r="O653" i="6"/>
  <c r="Q652" i="6"/>
  <c r="O652" i="6"/>
  <c r="Q651" i="6"/>
  <c r="O651" i="6"/>
  <c r="Q650" i="6"/>
  <c r="O650" i="6"/>
  <c r="Q649" i="6"/>
  <c r="O649" i="6"/>
  <c r="Q648" i="6"/>
  <c r="O648" i="6"/>
  <c r="Q647" i="6"/>
  <c r="O647" i="6"/>
  <c r="Q646" i="6"/>
  <c r="O646" i="6"/>
  <c r="Q645" i="6"/>
  <c r="O645" i="6"/>
  <c r="Q644" i="6"/>
  <c r="O644" i="6"/>
  <c r="Q643" i="6"/>
  <c r="O643" i="6"/>
  <c r="Q642" i="6"/>
  <c r="O642" i="6"/>
  <c r="Q641" i="6"/>
  <c r="O641" i="6"/>
  <c r="Q640" i="6"/>
  <c r="O640" i="6"/>
  <c r="Q639" i="6"/>
  <c r="O639" i="6"/>
  <c r="R639" i="6" s="1"/>
  <c r="Q638" i="6"/>
  <c r="O638" i="6"/>
  <c r="Q637" i="6"/>
  <c r="O637" i="6"/>
  <c r="Q636" i="6"/>
  <c r="O636" i="6"/>
  <c r="Q635" i="6"/>
  <c r="O635" i="6"/>
  <c r="Q634" i="6"/>
  <c r="O634" i="6"/>
  <c r="Q633" i="6"/>
  <c r="O633" i="6"/>
  <c r="Q632" i="6"/>
  <c r="O632" i="6"/>
  <c r="Q631" i="6"/>
  <c r="O631" i="6"/>
  <c r="Q630" i="6"/>
  <c r="O630" i="6"/>
  <c r="Q629" i="6"/>
  <c r="O629" i="6"/>
  <c r="Q628" i="6"/>
  <c r="O628" i="6"/>
  <c r="Q627" i="6"/>
  <c r="O627" i="6"/>
  <c r="Q626" i="6"/>
  <c r="O626" i="6"/>
  <c r="Q625" i="6"/>
  <c r="O625" i="6"/>
  <c r="Q624" i="6"/>
  <c r="O624" i="6"/>
  <c r="Q623" i="6"/>
  <c r="O623" i="6"/>
  <c r="Q622" i="6"/>
  <c r="O622" i="6"/>
  <c r="Q621" i="6"/>
  <c r="O621" i="6"/>
  <c r="Q620" i="6"/>
  <c r="O620" i="6"/>
  <c r="Q619" i="6"/>
  <c r="O619" i="6"/>
  <c r="Q618" i="6"/>
  <c r="O618" i="6"/>
  <c r="Q617" i="6"/>
  <c r="O617" i="6"/>
  <c r="Q616" i="6"/>
  <c r="O616" i="6"/>
  <c r="Q615" i="6"/>
  <c r="O615" i="6"/>
  <c r="Q614" i="6"/>
  <c r="O614" i="6"/>
  <c r="Q613" i="6"/>
  <c r="O613" i="6"/>
  <c r="Q612" i="6"/>
  <c r="O612" i="6"/>
  <c r="Q611" i="6"/>
  <c r="O611" i="6"/>
  <c r="Q610" i="6"/>
  <c r="O610" i="6"/>
  <c r="Q609" i="6"/>
  <c r="O609" i="6"/>
  <c r="Q608" i="6"/>
  <c r="O608" i="6"/>
  <c r="Q607" i="6"/>
  <c r="O607" i="6"/>
  <c r="Q606" i="6"/>
  <c r="O606" i="6"/>
  <c r="Q605" i="6"/>
  <c r="O605" i="6"/>
  <c r="Q604" i="6"/>
  <c r="O604" i="6"/>
  <c r="Q603" i="6"/>
  <c r="O603" i="6"/>
  <c r="Q602" i="6"/>
  <c r="O602" i="6"/>
  <c r="Q601" i="6"/>
  <c r="O601" i="6"/>
  <c r="Q600" i="6"/>
  <c r="O600" i="6"/>
  <c r="Q599" i="6"/>
  <c r="O599" i="6"/>
  <c r="Q598" i="6"/>
  <c r="O598" i="6"/>
  <c r="Q597" i="6"/>
  <c r="O597" i="6"/>
  <c r="R597" i="6" s="1"/>
  <c r="Q596" i="6"/>
  <c r="O596" i="6"/>
  <c r="Q595" i="6"/>
  <c r="O595" i="6"/>
  <c r="Q594" i="6"/>
  <c r="O594" i="6"/>
  <c r="Q593" i="6"/>
  <c r="O593" i="6"/>
  <c r="Q592" i="6"/>
  <c r="O592" i="6"/>
  <c r="Q591" i="6"/>
  <c r="O591" i="6"/>
  <c r="Q590" i="6"/>
  <c r="O590" i="6"/>
  <c r="Q589" i="6"/>
  <c r="O589" i="6"/>
  <c r="Q588" i="6"/>
  <c r="O588" i="6"/>
  <c r="Q587" i="6"/>
  <c r="O587" i="6"/>
  <c r="Q586" i="6"/>
  <c r="O586" i="6"/>
  <c r="Q585" i="6"/>
  <c r="O585" i="6"/>
  <c r="Q584" i="6"/>
  <c r="O584" i="6"/>
  <c r="Q583" i="6"/>
  <c r="O583" i="6"/>
  <c r="Q582" i="6"/>
  <c r="O582" i="6"/>
  <c r="Q581" i="6"/>
  <c r="O581" i="6"/>
  <c r="Q580" i="6"/>
  <c r="O580" i="6"/>
  <c r="Q579" i="6"/>
  <c r="O579" i="6"/>
  <c r="Q578" i="6"/>
  <c r="O578" i="6"/>
  <c r="Q577" i="6"/>
  <c r="O577" i="6"/>
  <c r="Q576" i="6"/>
  <c r="O576" i="6"/>
  <c r="Q575" i="6"/>
  <c r="O575" i="6"/>
  <c r="Q574" i="6"/>
  <c r="O574" i="6"/>
  <c r="Q573" i="6"/>
  <c r="O573" i="6"/>
  <c r="R573" i="6" s="1"/>
  <c r="Q572" i="6"/>
  <c r="O572" i="6"/>
  <c r="Q571" i="6"/>
  <c r="O571" i="6"/>
  <c r="Q570" i="6"/>
  <c r="O570" i="6"/>
  <c r="Q569" i="6"/>
  <c r="O569" i="6"/>
  <c r="Q568" i="6"/>
  <c r="O568" i="6"/>
  <c r="Q567" i="6"/>
  <c r="O567" i="6"/>
  <c r="Q566" i="6"/>
  <c r="O566" i="6"/>
  <c r="Q565" i="6"/>
  <c r="O565" i="6"/>
  <c r="Q564" i="6"/>
  <c r="O564" i="6"/>
  <c r="Q563" i="6"/>
  <c r="O563" i="6"/>
  <c r="Q562" i="6"/>
  <c r="O562" i="6"/>
  <c r="Q561" i="6"/>
  <c r="O561" i="6"/>
  <c r="Q560" i="6"/>
  <c r="O560" i="6"/>
  <c r="Q559" i="6"/>
  <c r="O559" i="6"/>
  <c r="Q558" i="6"/>
  <c r="O558" i="6"/>
  <c r="Q557" i="6"/>
  <c r="O557" i="6"/>
  <c r="R557" i="6" s="1"/>
  <c r="Q556" i="6"/>
  <c r="O556" i="6"/>
  <c r="Q555" i="6"/>
  <c r="O555" i="6"/>
  <c r="Q554" i="6"/>
  <c r="O554" i="6"/>
  <c r="Q553" i="6"/>
  <c r="O553" i="6"/>
  <c r="Q552" i="6"/>
  <c r="O552" i="6"/>
  <c r="Q551" i="6"/>
  <c r="O551" i="6"/>
  <c r="Q550" i="6"/>
  <c r="O550" i="6"/>
  <c r="Q549" i="6"/>
  <c r="O549" i="6"/>
  <c r="Q548" i="6"/>
  <c r="O548" i="6"/>
  <c r="Q547" i="6"/>
  <c r="O547" i="6"/>
  <c r="Q546" i="6"/>
  <c r="O546" i="6"/>
  <c r="Q545" i="6"/>
  <c r="O545" i="6"/>
  <c r="Q544" i="6"/>
  <c r="O544" i="6"/>
  <c r="Q543" i="6"/>
  <c r="O543" i="6"/>
  <c r="Q542" i="6"/>
  <c r="O542" i="6"/>
  <c r="Q541" i="6"/>
  <c r="O541" i="6"/>
  <c r="Q540" i="6"/>
  <c r="O540" i="6"/>
  <c r="Q539" i="6"/>
  <c r="O539" i="6"/>
  <c r="Q538" i="6"/>
  <c r="O538" i="6"/>
  <c r="Q537" i="6"/>
  <c r="O537" i="6"/>
  <c r="Q536" i="6"/>
  <c r="O536" i="6"/>
  <c r="Q535" i="6"/>
  <c r="O535" i="6"/>
  <c r="Q534" i="6"/>
  <c r="O534" i="6"/>
  <c r="Q533" i="6"/>
  <c r="O533" i="6"/>
  <c r="R533" i="6" s="1"/>
  <c r="Q532" i="6"/>
  <c r="O532" i="6"/>
  <c r="Q531" i="6"/>
  <c r="O531" i="6"/>
  <c r="Q530" i="6"/>
  <c r="O530" i="6"/>
  <c r="Q529" i="6"/>
  <c r="O529" i="6"/>
  <c r="Q528" i="6"/>
  <c r="O528" i="6"/>
  <c r="Q527" i="6"/>
  <c r="O527" i="6"/>
  <c r="Q526" i="6"/>
  <c r="O526" i="6"/>
  <c r="Q525" i="6"/>
  <c r="O525" i="6"/>
  <c r="R525" i="6" s="1"/>
  <c r="Q524" i="6"/>
  <c r="O524" i="6"/>
  <c r="Q523" i="6"/>
  <c r="O523" i="6"/>
  <c r="Q522" i="6"/>
  <c r="O522" i="6"/>
  <c r="Q521" i="6"/>
  <c r="O521" i="6"/>
  <c r="Q520" i="6"/>
  <c r="O520" i="6"/>
  <c r="Q519" i="6"/>
  <c r="O519" i="6"/>
  <c r="Q518" i="6"/>
  <c r="O518" i="6"/>
  <c r="Q517" i="6"/>
  <c r="O517" i="6"/>
  <c r="Q516" i="6"/>
  <c r="O516" i="6"/>
  <c r="Q515" i="6"/>
  <c r="O515" i="6"/>
  <c r="Q514" i="6"/>
  <c r="O514" i="6"/>
  <c r="Q513" i="6"/>
  <c r="O513" i="6"/>
  <c r="Q512" i="6"/>
  <c r="O512" i="6"/>
  <c r="Q511" i="6"/>
  <c r="O511" i="6"/>
  <c r="Q510" i="6"/>
  <c r="O510" i="6"/>
  <c r="Q509" i="6"/>
  <c r="O509" i="6"/>
  <c r="R509" i="6" s="1"/>
  <c r="Q508" i="6"/>
  <c r="O508" i="6"/>
  <c r="Q507" i="6"/>
  <c r="O507" i="6"/>
  <c r="Q506" i="6"/>
  <c r="O506" i="6"/>
  <c r="Q505" i="6"/>
  <c r="O505" i="6"/>
  <c r="Q504" i="6"/>
  <c r="O504" i="6"/>
  <c r="Q503" i="6"/>
  <c r="O503" i="6"/>
  <c r="Q502" i="6"/>
  <c r="O502" i="6"/>
  <c r="Q501" i="6"/>
  <c r="O501" i="6"/>
  <c r="Q500" i="6"/>
  <c r="O500" i="6"/>
  <c r="Q499" i="6"/>
  <c r="O499" i="6"/>
  <c r="Q498" i="6"/>
  <c r="O498" i="6"/>
  <c r="Q497" i="6"/>
  <c r="O497" i="6"/>
  <c r="Q496" i="6"/>
  <c r="O496" i="6"/>
  <c r="Q495" i="6"/>
  <c r="O495" i="6"/>
  <c r="Q494" i="6"/>
  <c r="O494" i="6"/>
  <c r="Q493" i="6"/>
  <c r="O493" i="6"/>
  <c r="Q492" i="6"/>
  <c r="O492" i="6"/>
  <c r="Q491" i="6"/>
  <c r="O491" i="6"/>
  <c r="Q490" i="6"/>
  <c r="O490" i="6"/>
  <c r="Q489" i="6"/>
  <c r="O489" i="6"/>
  <c r="Q488" i="6"/>
  <c r="O488" i="6"/>
  <c r="Q487" i="6"/>
  <c r="O487" i="6"/>
  <c r="Q486" i="6"/>
  <c r="O486" i="6"/>
  <c r="Q485" i="6"/>
  <c r="O485" i="6"/>
  <c r="Q484" i="6"/>
  <c r="O484" i="6"/>
  <c r="Q483" i="6"/>
  <c r="O483" i="6"/>
  <c r="Q482" i="6"/>
  <c r="O482" i="6"/>
  <c r="Q481" i="6"/>
  <c r="O481" i="6"/>
  <c r="Q480" i="6"/>
  <c r="O480" i="6"/>
  <c r="Q479" i="6"/>
  <c r="O479" i="6"/>
  <c r="Q478" i="6"/>
  <c r="O478" i="6"/>
  <c r="Q477" i="6"/>
  <c r="O477" i="6"/>
  <c r="Q476" i="6"/>
  <c r="O476" i="6"/>
  <c r="Q475" i="6"/>
  <c r="O475" i="6"/>
  <c r="Q474" i="6"/>
  <c r="O474" i="6"/>
  <c r="Q473" i="6"/>
  <c r="O473" i="6"/>
  <c r="Q472" i="6"/>
  <c r="O472" i="6"/>
  <c r="Q471" i="6"/>
  <c r="O471" i="6"/>
  <c r="Q470" i="6"/>
  <c r="O470" i="6"/>
  <c r="Q469" i="6"/>
  <c r="O469" i="6"/>
  <c r="Q468" i="6"/>
  <c r="O468" i="6"/>
  <c r="Q467" i="6"/>
  <c r="O467" i="6"/>
  <c r="Q466" i="6"/>
  <c r="O466" i="6"/>
  <c r="Q465" i="6"/>
  <c r="O465" i="6"/>
  <c r="Q464" i="6"/>
  <c r="O464" i="6"/>
  <c r="Q463" i="6"/>
  <c r="O463" i="6"/>
  <c r="Q462" i="6"/>
  <c r="O462" i="6"/>
  <c r="Q461" i="6"/>
  <c r="O461" i="6"/>
  <c r="Q460" i="6"/>
  <c r="O460" i="6"/>
  <c r="Q459" i="6"/>
  <c r="O459" i="6"/>
  <c r="Q458" i="6"/>
  <c r="O458" i="6"/>
  <c r="Q457" i="6"/>
  <c r="O457" i="6"/>
  <c r="Q456" i="6"/>
  <c r="O456" i="6"/>
  <c r="Q455" i="6"/>
  <c r="O455" i="6"/>
  <c r="Q454" i="6"/>
  <c r="O454" i="6"/>
  <c r="Q453" i="6"/>
  <c r="O453" i="6"/>
  <c r="Q452" i="6"/>
  <c r="O452" i="6"/>
  <c r="Q451" i="6"/>
  <c r="O451" i="6"/>
  <c r="Q450" i="6"/>
  <c r="O450" i="6"/>
  <c r="Q449" i="6"/>
  <c r="O449" i="6"/>
  <c r="Q448" i="6"/>
  <c r="O448" i="6"/>
  <c r="Q447" i="6"/>
  <c r="O447" i="6"/>
  <c r="Q446" i="6"/>
  <c r="O446" i="6"/>
  <c r="Q445" i="6"/>
  <c r="O445" i="6"/>
  <c r="Q444" i="6"/>
  <c r="O444" i="6"/>
  <c r="Q443" i="6"/>
  <c r="O443" i="6"/>
  <c r="Q442" i="6"/>
  <c r="O442" i="6"/>
  <c r="Q441" i="6"/>
  <c r="O441" i="6"/>
  <c r="Q440" i="6"/>
  <c r="O440" i="6"/>
  <c r="Q439" i="6"/>
  <c r="O439" i="6"/>
  <c r="Q438" i="6"/>
  <c r="O438" i="6"/>
  <c r="Q437" i="6"/>
  <c r="O437" i="6"/>
  <c r="Q436" i="6"/>
  <c r="O436" i="6"/>
  <c r="Q435" i="6"/>
  <c r="O435" i="6"/>
  <c r="Q434" i="6"/>
  <c r="O434" i="6"/>
  <c r="Q433" i="6"/>
  <c r="O433" i="6"/>
  <c r="Q432" i="6"/>
  <c r="O432" i="6"/>
  <c r="Q431" i="6"/>
  <c r="O431" i="6"/>
  <c r="Q430" i="6"/>
  <c r="O430" i="6"/>
  <c r="Q429" i="6"/>
  <c r="O429" i="6"/>
  <c r="Q428" i="6"/>
  <c r="O428" i="6"/>
  <c r="Q427" i="6"/>
  <c r="O427" i="6"/>
  <c r="Q426" i="6"/>
  <c r="O426" i="6"/>
  <c r="Q425" i="6"/>
  <c r="O425" i="6"/>
  <c r="Q424" i="6"/>
  <c r="O424" i="6"/>
  <c r="Q423" i="6"/>
  <c r="O423" i="6"/>
  <c r="Q422" i="6"/>
  <c r="O422" i="6"/>
  <c r="Q421" i="6"/>
  <c r="O421" i="6"/>
  <c r="Q420" i="6"/>
  <c r="O420" i="6"/>
  <c r="Q419" i="6"/>
  <c r="O419" i="6"/>
  <c r="Q418" i="6"/>
  <c r="O418" i="6"/>
  <c r="Q417" i="6"/>
  <c r="O417" i="6"/>
  <c r="Q416" i="6"/>
  <c r="O416" i="6"/>
  <c r="Q415" i="6"/>
  <c r="O415" i="6"/>
  <c r="Q414" i="6"/>
  <c r="O414" i="6"/>
  <c r="Q413" i="6"/>
  <c r="O413" i="6"/>
  <c r="Q412" i="6"/>
  <c r="O412" i="6"/>
  <c r="Q411" i="6"/>
  <c r="O411" i="6"/>
  <c r="Q410" i="6"/>
  <c r="O410" i="6"/>
  <c r="Q409" i="6"/>
  <c r="O409" i="6"/>
  <c r="Q408" i="6"/>
  <c r="O408" i="6"/>
  <c r="Q407" i="6"/>
  <c r="O407" i="6"/>
  <c r="Q406" i="6"/>
  <c r="O406" i="6"/>
  <c r="Q405" i="6"/>
  <c r="O405" i="6"/>
  <c r="Q404" i="6"/>
  <c r="O404" i="6"/>
  <c r="Q403" i="6"/>
  <c r="O403" i="6"/>
  <c r="Q402" i="6"/>
  <c r="O402" i="6"/>
  <c r="Q401" i="6"/>
  <c r="O401" i="6"/>
  <c r="Q400" i="6"/>
  <c r="O400" i="6"/>
  <c r="Q399" i="6"/>
  <c r="O399" i="6"/>
  <c r="Q398" i="6"/>
  <c r="O398" i="6"/>
  <c r="Q397" i="6"/>
  <c r="O397" i="6"/>
  <c r="Q396" i="6"/>
  <c r="O396" i="6"/>
  <c r="Q395" i="6"/>
  <c r="O395" i="6"/>
  <c r="Q394" i="6"/>
  <c r="O394" i="6"/>
  <c r="Q393" i="6"/>
  <c r="O393" i="6"/>
  <c r="Q392" i="6"/>
  <c r="O392" i="6"/>
  <c r="Q391" i="6"/>
  <c r="O391" i="6"/>
  <c r="Q390" i="6"/>
  <c r="O390" i="6"/>
  <c r="Q389" i="6"/>
  <c r="O389" i="6"/>
  <c r="R389" i="6" s="1"/>
  <c r="Q388" i="6"/>
  <c r="O388" i="6"/>
  <c r="Q387" i="6"/>
  <c r="O387" i="6"/>
  <c r="Q386" i="6"/>
  <c r="O386" i="6"/>
  <c r="Q385" i="6"/>
  <c r="O385" i="6"/>
  <c r="Q384" i="6"/>
  <c r="O384" i="6"/>
  <c r="Q383" i="6"/>
  <c r="O383" i="6"/>
  <c r="Q382" i="6"/>
  <c r="O382" i="6"/>
  <c r="Q381" i="6"/>
  <c r="O381" i="6"/>
  <c r="R381" i="6" s="1"/>
  <c r="Q380" i="6"/>
  <c r="O380" i="6"/>
  <c r="Q379" i="6"/>
  <c r="O379" i="6"/>
  <c r="Q378" i="6"/>
  <c r="O378" i="6"/>
  <c r="Q377" i="6"/>
  <c r="O377" i="6"/>
  <c r="Q376" i="6"/>
  <c r="O376" i="6"/>
  <c r="Q375" i="6"/>
  <c r="O375" i="6"/>
  <c r="Q374" i="6"/>
  <c r="O374" i="6"/>
  <c r="Q373" i="6"/>
  <c r="O373" i="6"/>
  <c r="Q372" i="6"/>
  <c r="O372" i="6"/>
  <c r="Q371" i="6"/>
  <c r="O371" i="6"/>
  <c r="Q370" i="6"/>
  <c r="O370" i="6"/>
  <c r="Q369" i="6"/>
  <c r="O369" i="6"/>
  <c r="Q368" i="6"/>
  <c r="O368" i="6"/>
  <c r="Q367" i="6"/>
  <c r="O367" i="6"/>
  <c r="Q366" i="6"/>
  <c r="O366" i="6"/>
  <c r="Q365" i="6"/>
  <c r="O365" i="6"/>
  <c r="R365" i="6" s="1"/>
  <c r="Q364" i="6"/>
  <c r="O364" i="6"/>
  <c r="Q363" i="6"/>
  <c r="O363" i="6"/>
  <c r="Q362" i="6"/>
  <c r="O362" i="6"/>
  <c r="Q361" i="6"/>
  <c r="O361" i="6"/>
  <c r="Q360" i="6"/>
  <c r="O360" i="6"/>
  <c r="Q359" i="6"/>
  <c r="O359" i="6"/>
  <c r="Q358" i="6"/>
  <c r="O358" i="6"/>
  <c r="Q357" i="6"/>
  <c r="O357" i="6"/>
  <c r="Q356" i="6"/>
  <c r="O356" i="6"/>
  <c r="Q355" i="6"/>
  <c r="O355" i="6"/>
  <c r="Q354" i="6"/>
  <c r="O354" i="6"/>
  <c r="Q353" i="6"/>
  <c r="O353" i="6"/>
  <c r="Q352" i="6"/>
  <c r="O352" i="6"/>
  <c r="Q351" i="6"/>
  <c r="O351" i="6"/>
  <c r="Q350" i="6"/>
  <c r="O350" i="6"/>
  <c r="Q349" i="6"/>
  <c r="O349" i="6"/>
  <c r="Q348" i="6"/>
  <c r="O348" i="6"/>
  <c r="Q347" i="6"/>
  <c r="O347" i="6"/>
  <c r="Q346" i="6"/>
  <c r="O346" i="6"/>
  <c r="Q345" i="6"/>
  <c r="O345" i="6"/>
  <c r="Q344" i="6"/>
  <c r="O344" i="6"/>
  <c r="Q343" i="6"/>
  <c r="O343" i="6"/>
  <c r="Q342" i="6"/>
  <c r="O342" i="6"/>
  <c r="Q341" i="6"/>
  <c r="O341" i="6"/>
  <c r="Q340" i="6"/>
  <c r="O340" i="6"/>
  <c r="Q339" i="6"/>
  <c r="O339" i="6"/>
  <c r="Q338" i="6"/>
  <c r="O338" i="6"/>
  <c r="Q337" i="6"/>
  <c r="O337" i="6"/>
  <c r="Q336" i="6"/>
  <c r="O336" i="6"/>
  <c r="Q335" i="6"/>
  <c r="O335" i="6"/>
  <c r="Q334" i="6"/>
  <c r="O334" i="6"/>
  <c r="Q333" i="6"/>
  <c r="O333" i="6"/>
  <c r="R333" i="6" s="1"/>
  <c r="Q332" i="6"/>
  <c r="O332" i="6"/>
  <c r="Q331" i="6"/>
  <c r="O331" i="6"/>
  <c r="Q330" i="6"/>
  <c r="O330" i="6"/>
  <c r="Q329" i="6"/>
  <c r="O329" i="6"/>
  <c r="Q328" i="6"/>
  <c r="O328" i="6"/>
  <c r="Q327" i="6"/>
  <c r="O327" i="6"/>
  <c r="Q326" i="6"/>
  <c r="O326" i="6"/>
  <c r="Q325" i="6"/>
  <c r="O325" i="6"/>
  <c r="Q324" i="6"/>
  <c r="O324" i="6"/>
  <c r="Q323" i="6"/>
  <c r="O323" i="6"/>
  <c r="Q322" i="6"/>
  <c r="O322" i="6"/>
  <c r="Q321" i="6"/>
  <c r="O321" i="6"/>
  <c r="Q320" i="6"/>
  <c r="O320" i="6"/>
  <c r="Q319" i="6"/>
  <c r="O319" i="6"/>
  <c r="Q318" i="6"/>
  <c r="O318" i="6"/>
  <c r="Q317" i="6"/>
  <c r="O317" i="6"/>
  <c r="R317" i="6" s="1"/>
  <c r="Q316" i="6"/>
  <c r="O316" i="6"/>
  <c r="Q315" i="6"/>
  <c r="O315" i="6"/>
  <c r="Q314" i="6"/>
  <c r="O314" i="6"/>
  <c r="Q313" i="6"/>
  <c r="O313" i="6"/>
  <c r="Q312" i="6"/>
  <c r="O312" i="6"/>
  <c r="Q311" i="6"/>
  <c r="O311" i="6"/>
  <c r="Q310" i="6"/>
  <c r="O310" i="6"/>
  <c r="Q309" i="6"/>
  <c r="O309" i="6"/>
  <c r="Q308" i="6"/>
  <c r="O308" i="6"/>
  <c r="Q307" i="6"/>
  <c r="O307" i="6"/>
  <c r="Q306" i="6"/>
  <c r="O306" i="6"/>
  <c r="Q305" i="6"/>
  <c r="O305" i="6"/>
  <c r="Q304" i="6"/>
  <c r="O304" i="6"/>
  <c r="Q303" i="6"/>
  <c r="O303" i="6"/>
  <c r="Q302" i="6"/>
  <c r="O302" i="6"/>
  <c r="Q301" i="6"/>
  <c r="O301" i="6"/>
  <c r="Q300" i="6"/>
  <c r="O300" i="6"/>
  <c r="Q299" i="6"/>
  <c r="O299" i="6"/>
  <c r="R299" i="6" s="1"/>
  <c r="Q298" i="6"/>
  <c r="O298" i="6"/>
  <c r="Q297" i="6"/>
  <c r="O297" i="6"/>
  <c r="Q296" i="6"/>
  <c r="O296" i="6"/>
  <c r="Q295" i="6"/>
  <c r="O295" i="6"/>
  <c r="Q294" i="6"/>
  <c r="O294" i="6"/>
  <c r="Q293" i="6"/>
  <c r="O293" i="6"/>
  <c r="Q292" i="6"/>
  <c r="O292" i="6"/>
  <c r="Q291" i="6"/>
  <c r="O291" i="6"/>
  <c r="R291" i="6" s="1"/>
  <c r="Q290" i="6"/>
  <c r="O290" i="6"/>
  <c r="Q289" i="6"/>
  <c r="O289" i="6"/>
  <c r="Q288" i="6"/>
  <c r="O288" i="6"/>
  <c r="Q287" i="6"/>
  <c r="O287" i="6"/>
  <c r="R287" i="6" s="1"/>
  <c r="Q286" i="6"/>
  <c r="O286" i="6"/>
  <c r="Q285" i="6"/>
  <c r="O285" i="6"/>
  <c r="Q284" i="6"/>
  <c r="O284" i="6"/>
  <c r="Q283" i="6"/>
  <c r="O283" i="6"/>
  <c r="Q282" i="6"/>
  <c r="O282" i="6"/>
  <c r="Q281" i="6"/>
  <c r="O281" i="6"/>
  <c r="Q280" i="6"/>
  <c r="O280" i="6"/>
  <c r="Q279" i="6"/>
  <c r="O279" i="6"/>
  <c r="Q278" i="6"/>
  <c r="O278" i="6"/>
  <c r="Q277" i="6"/>
  <c r="O277" i="6"/>
  <c r="Q276" i="6"/>
  <c r="O276" i="6"/>
  <c r="Q275" i="6"/>
  <c r="O275" i="6"/>
  <c r="Q274" i="6"/>
  <c r="O274" i="6"/>
  <c r="Q273" i="6"/>
  <c r="O273" i="6"/>
  <c r="Q272" i="6"/>
  <c r="O272" i="6"/>
  <c r="Q271" i="6"/>
  <c r="O271" i="6"/>
  <c r="Q270" i="6"/>
  <c r="O270" i="6"/>
  <c r="Q269" i="6"/>
  <c r="O269" i="6"/>
  <c r="Q268" i="6"/>
  <c r="O268" i="6"/>
  <c r="Q267" i="6"/>
  <c r="O267" i="6"/>
  <c r="Q266" i="6"/>
  <c r="O266" i="6"/>
  <c r="Q265" i="6"/>
  <c r="O265" i="6"/>
  <c r="Q264" i="6"/>
  <c r="O264" i="6"/>
  <c r="Q263" i="6"/>
  <c r="O263" i="6"/>
  <c r="Q262" i="6"/>
  <c r="O262" i="6"/>
  <c r="Q261" i="6"/>
  <c r="O261" i="6"/>
  <c r="Q260" i="6"/>
  <c r="O260" i="6"/>
  <c r="Q259" i="6"/>
  <c r="O259" i="6"/>
  <c r="Q258" i="6"/>
  <c r="O258" i="6"/>
  <c r="Q257" i="6"/>
  <c r="O257" i="6"/>
  <c r="Q256" i="6"/>
  <c r="O256" i="6"/>
  <c r="Q255" i="6"/>
  <c r="O255" i="6"/>
  <c r="Q254" i="6"/>
  <c r="O254" i="6"/>
  <c r="Q253" i="6"/>
  <c r="O253" i="6"/>
  <c r="Q252" i="6"/>
  <c r="O252" i="6"/>
  <c r="Q251" i="6"/>
  <c r="O251" i="6"/>
  <c r="Q250" i="6"/>
  <c r="O250" i="6"/>
  <c r="Q249" i="6"/>
  <c r="O249" i="6"/>
  <c r="Q248" i="6"/>
  <c r="O248" i="6"/>
  <c r="Q247" i="6"/>
  <c r="O247" i="6"/>
  <c r="Q246" i="6"/>
  <c r="O246" i="6"/>
  <c r="Q245" i="6"/>
  <c r="O245" i="6"/>
  <c r="Q244" i="6"/>
  <c r="O244" i="6"/>
  <c r="Q243" i="6"/>
  <c r="O243" i="6"/>
  <c r="Q242" i="6"/>
  <c r="O242" i="6"/>
  <c r="Q241" i="6"/>
  <c r="O241" i="6"/>
  <c r="Q240" i="6"/>
  <c r="O240" i="6"/>
  <c r="Q239" i="6"/>
  <c r="O239" i="6"/>
  <c r="Q238" i="6"/>
  <c r="O238" i="6"/>
  <c r="Q237" i="6"/>
  <c r="O237" i="6"/>
  <c r="Q236" i="6"/>
  <c r="O236" i="6"/>
  <c r="Q235" i="6"/>
  <c r="O235" i="6"/>
  <c r="Q234" i="6"/>
  <c r="O234" i="6"/>
  <c r="Q233" i="6"/>
  <c r="O233" i="6"/>
  <c r="Q232" i="6"/>
  <c r="O232" i="6"/>
  <c r="Q231" i="6"/>
  <c r="O231" i="6"/>
  <c r="Q230" i="6"/>
  <c r="O230" i="6"/>
  <c r="Q229" i="6"/>
  <c r="O229" i="6"/>
  <c r="Q228" i="6"/>
  <c r="O228" i="6"/>
  <c r="Q227" i="6"/>
  <c r="O227" i="6"/>
  <c r="Q226" i="6"/>
  <c r="O226" i="6"/>
  <c r="Q225" i="6"/>
  <c r="O225" i="6"/>
  <c r="Q224" i="6"/>
  <c r="O224" i="6"/>
  <c r="Q223" i="6"/>
  <c r="O223" i="6"/>
  <c r="Q222" i="6"/>
  <c r="O222" i="6"/>
  <c r="Q221" i="6"/>
  <c r="O221" i="6"/>
  <c r="Q220" i="6"/>
  <c r="O220" i="6"/>
  <c r="Q219" i="6"/>
  <c r="O219" i="6"/>
  <c r="Q218" i="6"/>
  <c r="O218" i="6"/>
  <c r="Q217" i="6"/>
  <c r="O217" i="6"/>
  <c r="Q216" i="6"/>
  <c r="O216" i="6"/>
  <c r="Q215" i="6"/>
  <c r="O215" i="6"/>
  <c r="Q214" i="6"/>
  <c r="O214" i="6"/>
  <c r="Q213" i="6"/>
  <c r="O213" i="6"/>
  <c r="Q212" i="6"/>
  <c r="O212" i="6"/>
  <c r="Q211" i="6"/>
  <c r="O211" i="6"/>
  <c r="Q210" i="6"/>
  <c r="O210" i="6"/>
  <c r="Q209" i="6"/>
  <c r="O209" i="6"/>
  <c r="Q208" i="6"/>
  <c r="O208" i="6"/>
  <c r="Q207" i="6"/>
  <c r="O207" i="6"/>
  <c r="Q206" i="6"/>
  <c r="O206" i="6"/>
  <c r="Q205" i="6"/>
  <c r="O205" i="6"/>
  <c r="Q204" i="6"/>
  <c r="O204" i="6"/>
  <c r="Q203" i="6"/>
  <c r="O203" i="6"/>
  <c r="Q202" i="6"/>
  <c r="O202" i="6"/>
  <c r="Q201" i="6"/>
  <c r="O201" i="6"/>
  <c r="Q200" i="6"/>
  <c r="O200" i="6"/>
  <c r="Q199" i="6"/>
  <c r="O199" i="6"/>
  <c r="Q198" i="6"/>
  <c r="O198" i="6"/>
  <c r="Q197" i="6"/>
  <c r="O197" i="6"/>
  <c r="R197" i="6" s="1"/>
  <c r="Q196" i="6"/>
  <c r="O196" i="6"/>
  <c r="Q195" i="6"/>
  <c r="O195" i="6"/>
  <c r="Q194" i="6"/>
  <c r="O194" i="6"/>
  <c r="Q193" i="6"/>
  <c r="O193" i="6"/>
  <c r="Q192" i="6"/>
  <c r="O192" i="6"/>
  <c r="Q191" i="6"/>
  <c r="O191" i="6"/>
  <c r="Q190" i="6"/>
  <c r="O190" i="6"/>
  <c r="R190" i="6" s="1"/>
  <c r="Q189" i="6"/>
  <c r="O189" i="6"/>
  <c r="R189" i="6" s="1"/>
  <c r="Q188" i="6"/>
  <c r="O188" i="6"/>
  <c r="Q187" i="6"/>
  <c r="O187" i="6"/>
  <c r="Q186" i="6"/>
  <c r="O186" i="6"/>
  <c r="Q185" i="6"/>
  <c r="O185" i="6"/>
  <c r="Q184" i="6"/>
  <c r="O184" i="6"/>
  <c r="Q183" i="6"/>
  <c r="O183" i="6"/>
  <c r="Q182" i="6"/>
  <c r="O182" i="6"/>
  <c r="Q181" i="6"/>
  <c r="O181" i="6"/>
  <c r="Q180" i="6"/>
  <c r="O180" i="6"/>
  <c r="Q179" i="6"/>
  <c r="O179" i="6"/>
  <c r="Q178" i="6"/>
  <c r="O178" i="6"/>
  <c r="Q177" i="6"/>
  <c r="O177" i="6"/>
  <c r="Q176" i="6"/>
  <c r="O176" i="6"/>
  <c r="Q175" i="6"/>
  <c r="O175" i="6"/>
  <c r="Q174" i="6"/>
  <c r="O174" i="6"/>
  <c r="Q173" i="6"/>
  <c r="O173" i="6"/>
  <c r="Q172" i="6"/>
  <c r="O172" i="6"/>
  <c r="Q171" i="6"/>
  <c r="O171" i="6"/>
  <c r="R171" i="6" s="1"/>
  <c r="Q170" i="6"/>
  <c r="O170" i="6"/>
  <c r="Q169" i="6"/>
  <c r="O169" i="6"/>
  <c r="Q168" i="6"/>
  <c r="O168" i="6"/>
  <c r="Q167" i="6"/>
  <c r="O167" i="6"/>
  <c r="Q166" i="6"/>
  <c r="O166" i="6"/>
  <c r="Q165" i="6"/>
  <c r="O165" i="6"/>
  <c r="Q164" i="6"/>
  <c r="O164" i="6"/>
  <c r="Q163" i="6"/>
  <c r="O163" i="6"/>
  <c r="Q162" i="6"/>
  <c r="O162" i="6"/>
  <c r="Q161" i="6"/>
  <c r="O161" i="6"/>
  <c r="Q160" i="6"/>
  <c r="O160" i="6"/>
  <c r="Q159" i="6"/>
  <c r="O159" i="6"/>
  <c r="R159" i="6" s="1"/>
  <c r="Q158" i="6"/>
  <c r="O158" i="6"/>
  <c r="Q157" i="6"/>
  <c r="O157" i="6"/>
  <c r="Q156" i="6"/>
  <c r="O156" i="6"/>
  <c r="Q155" i="6"/>
  <c r="O155" i="6"/>
  <c r="Q154" i="6"/>
  <c r="O154" i="6"/>
  <c r="Q153" i="6"/>
  <c r="O153" i="6"/>
  <c r="Q152" i="6"/>
  <c r="O152" i="6"/>
  <c r="Q151" i="6"/>
  <c r="O151" i="6"/>
  <c r="Q150" i="6"/>
  <c r="O150" i="6"/>
  <c r="Q149" i="6"/>
  <c r="O149" i="6"/>
  <c r="Q148" i="6"/>
  <c r="O148" i="6"/>
  <c r="Q147" i="6"/>
  <c r="O147" i="6"/>
  <c r="Q146" i="6"/>
  <c r="O146" i="6"/>
  <c r="Q145" i="6"/>
  <c r="O145" i="6"/>
  <c r="Q144" i="6"/>
  <c r="O144" i="6"/>
  <c r="Q143" i="6"/>
  <c r="O143" i="6"/>
  <c r="Q142" i="6"/>
  <c r="O142" i="6"/>
  <c r="R142" i="6" s="1"/>
  <c r="Q141" i="6"/>
  <c r="O141" i="6"/>
  <c r="R141" i="6" s="1"/>
  <c r="Q140" i="6"/>
  <c r="O140" i="6"/>
  <c r="Q139" i="6"/>
  <c r="O139" i="6"/>
  <c r="Q138" i="6"/>
  <c r="O138" i="6"/>
  <c r="Q137" i="6"/>
  <c r="O137" i="6"/>
  <c r="Q136" i="6"/>
  <c r="O136" i="6"/>
  <c r="Q135" i="6"/>
  <c r="O135" i="6"/>
  <c r="Q134" i="6"/>
  <c r="O134" i="6"/>
  <c r="R134" i="6" s="1"/>
  <c r="Q133" i="6"/>
  <c r="O133" i="6"/>
  <c r="Q132" i="6"/>
  <c r="O132" i="6"/>
  <c r="Q131" i="6"/>
  <c r="O131" i="6"/>
  <c r="Q130" i="6"/>
  <c r="O130" i="6"/>
  <c r="Q129" i="6"/>
  <c r="O129" i="6"/>
  <c r="Q128" i="6"/>
  <c r="O128" i="6"/>
  <c r="Q127" i="6"/>
  <c r="O127" i="6"/>
  <c r="Q126" i="6"/>
  <c r="O126" i="6"/>
  <c r="Q125" i="6"/>
  <c r="O125" i="6"/>
  <c r="Q124" i="6"/>
  <c r="O124" i="6"/>
  <c r="Q123" i="6"/>
  <c r="O123" i="6"/>
  <c r="Q122" i="6"/>
  <c r="O122" i="6"/>
  <c r="Q121" i="6"/>
  <c r="O121" i="6"/>
  <c r="Q120" i="6"/>
  <c r="O120" i="6"/>
  <c r="Q119" i="6"/>
  <c r="O119" i="6"/>
  <c r="Q118" i="6"/>
  <c r="O118" i="6"/>
  <c r="R118" i="6" s="1"/>
  <c r="Q117" i="6"/>
  <c r="O117" i="6"/>
  <c r="Q116" i="6"/>
  <c r="O116" i="6"/>
  <c r="Q115" i="6"/>
  <c r="O115" i="6"/>
  <c r="Q114" i="6"/>
  <c r="O114" i="6"/>
  <c r="Q113" i="6"/>
  <c r="O113" i="6"/>
  <c r="Q112" i="6"/>
  <c r="O112" i="6"/>
  <c r="Q111" i="6"/>
  <c r="O111" i="6"/>
  <c r="R111" i="6" s="1"/>
  <c r="Q110" i="6"/>
  <c r="O110" i="6"/>
  <c r="R110" i="6" s="1"/>
  <c r="Q109" i="6"/>
  <c r="O109" i="6"/>
  <c r="Q108" i="6"/>
  <c r="O108" i="6"/>
  <c r="Q107" i="6"/>
  <c r="O107" i="6"/>
  <c r="Q106" i="6"/>
  <c r="O106" i="6"/>
  <c r="R106" i="6" s="1"/>
  <c r="Q105" i="6"/>
  <c r="O105" i="6"/>
  <c r="Q104" i="6"/>
  <c r="O104" i="6"/>
  <c r="Q103" i="6"/>
  <c r="O103" i="6"/>
  <c r="Q102" i="6"/>
  <c r="O102" i="6"/>
  <c r="Q101" i="6"/>
  <c r="O101" i="6"/>
  <c r="Q100" i="6"/>
  <c r="O100" i="6"/>
  <c r="Q99" i="6"/>
  <c r="O99" i="6"/>
  <c r="R99" i="6" s="1"/>
  <c r="Q98" i="6"/>
  <c r="O98" i="6"/>
  <c r="R98" i="6" s="1"/>
  <c r="Q97" i="6"/>
  <c r="O97" i="6"/>
  <c r="Q96" i="6"/>
  <c r="O96" i="6"/>
  <c r="Q95" i="6"/>
  <c r="O95" i="6"/>
  <c r="Q94" i="6"/>
  <c r="O94" i="6"/>
  <c r="R94" i="6" s="1"/>
  <c r="Q93" i="6"/>
  <c r="O93" i="6"/>
  <c r="Q92" i="6"/>
  <c r="O92" i="6"/>
  <c r="Q91" i="6"/>
  <c r="O91" i="6"/>
  <c r="Q90" i="6"/>
  <c r="O90" i="6"/>
  <c r="Q89" i="6"/>
  <c r="O89" i="6"/>
  <c r="Q88" i="6"/>
  <c r="O88" i="6"/>
  <c r="Q87" i="6"/>
  <c r="O87" i="6"/>
  <c r="Q86" i="6"/>
  <c r="O86" i="6"/>
  <c r="R86" i="6" s="1"/>
  <c r="Q85" i="6"/>
  <c r="O85" i="6"/>
  <c r="Q84" i="6"/>
  <c r="O84" i="6"/>
  <c r="Q83" i="6"/>
  <c r="O83" i="6"/>
  <c r="Q82" i="6"/>
  <c r="O82" i="6"/>
  <c r="Q81" i="6"/>
  <c r="O81" i="6"/>
  <c r="Q80" i="6"/>
  <c r="O80" i="6"/>
  <c r="Q79" i="6"/>
  <c r="O79" i="6"/>
  <c r="Q78" i="6"/>
  <c r="O78" i="6"/>
  <c r="Q77" i="6"/>
  <c r="O77" i="6"/>
  <c r="Q76" i="6"/>
  <c r="O76" i="6"/>
  <c r="Q75" i="6"/>
  <c r="O75" i="6"/>
  <c r="Q74" i="6"/>
  <c r="O74" i="6"/>
  <c r="Q73" i="6"/>
  <c r="O73" i="6"/>
  <c r="Q72" i="6"/>
  <c r="O72" i="6"/>
  <c r="Q71" i="6"/>
  <c r="O71" i="6"/>
  <c r="Q70" i="6"/>
  <c r="O70" i="6"/>
  <c r="Q69" i="6"/>
  <c r="O69" i="6"/>
  <c r="Q68" i="6"/>
  <c r="O68" i="6"/>
  <c r="R68" i="6" s="1"/>
  <c r="Q67" i="6"/>
  <c r="O67" i="6"/>
  <c r="Q66" i="6"/>
  <c r="O66" i="6"/>
  <c r="Q65" i="6"/>
  <c r="O65" i="6"/>
  <c r="Q64" i="6"/>
  <c r="O64" i="6"/>
  <c r="Q63" i="6"/>
  <c r="O63" i="6"/>
  <c r="Q62" i="6"/>
  <c r="O62" i="6"/>
  <c r="Q61" i="6"/>
  <c r="O61" i="6"/>
  <c r="Q60" i="6"/>
  <c r="O60" i="6"/>
  <c r="Q59" i="6"/>
  <c r="O59" i="6"/>
  <c r="Q58" i="6"/>
  <c r="O58" i="6"/>
  <c r="Q57" i="6"/>
  <c r="O57" i="6"/>
  <c r="Q56" i="6"/>
  <c r="O56" i="6"/>
  <c r="Q55" i="6"/>
  <c r="O55" i="6"/>
  <c r="Q54" i="6"/>
  <c r="O54" i="6"/>
  <c r="Q53" i="6"/>
  <c r="O53" i="6"/>
  <c r="Q52" i="6"/>
  <c r="O52" i="6"/>
  <c r="Q51" i="6"/>
  <c r="O51" i="6"/>
  <c r="Q50" i="6"/>
  <c r="O50" i="6"/>
  <c r="Q49" i="6"/>
  <c r="O49" i="6"/>
  <c r="Q48" i="6"/>
  <c r="O48" i="6"/>
  <c r="Q47" i="6"/>
  <c r="O47" i="6"/>
  <c r="Q46" i="6"/>
  <c r="O46" i="6"/>
  <c r="Q45" i="6"/>
  <c r="O45" i="6"/>
  <c r="Q44" i="6"/>
  <c r="O44" i="6"/>
  <c r="Q43" i="6"/>
  <c r="O43" i="6"/>
  <c r="Q42" i="6"/>
  <c r="O42" i="6"/>
  <c r="Q41" i="6"/>
  <c r="O41" i="6"/>
  <c r="Q40" i="6"/>
  <c r="O40" i="6"/>
  <c r="Q39" i="6"/>
  <c r="O39" i="6"/>
  <c r="Q38" i="6"/>
  <c r="O38" i="6"/>
  <c r="Q37" i="6"/>
  <c r="O37" i="6"/>
  <c r="Q36" i="6"/>
  <c r="O36" i="6"/>
  <c r="Q35" i="6"/>
  <c r="O35" i="6"/>
  <c r="Q34" i="6"/>
  <c r="O34" i="6"/>
  <c r="R34" i="6" s="1"/>
  <c r="Q33" i="6"/>
  <c r="O33" i="6"/>
  <c r="Q32" i="6"/>
  <c r="O32" i="6"/>
  <c r="Q31" i="6"/>
  <c r="O31" i="6"/>
  <c r="Q30" i="6"/>
  <c r="O30" i="6"/>
  <c r="Q29" i="6"/>
  <c r="O29" i="6"/>
  <c r="Q28" i="6"/>
  <c r="O28" i="6"/>
  <c r="Q27" i="6"/>
  <c r="O27" i="6"/>
  <c r="Q26" i="6"/>
  <c r="O26" i="6"/>
  <c r="R26" i="6" s="1"/>
  <c r="Q25" i="6"/>
  <c r="O25" i="6"/>
  <c r="Q24" i="6"/>
  <c r="O24" i="6"/>
  <c r="Q23" i="6"/>
  <c r="O23" i="6"/>
  <c r="Q22" i="6"/>
  <c r="O22" i="6"/>
  <c r="R22" i="6" s="1"/>
  <c r="Q21" i="6"/>
  <c r="O21" i="6"/>
  <c r="Q20" i="6"/>
  <c r="O20" i="6"/>
  <c r="Q19" i="6"/>
  <c r="O19" i="6"/>
  <c r="Q18" i="6"/>
  <c r="O18" i="6"/>
  <c r="Q17" i="6"/>
  <c r="O17" i="6"/>
  <c r="Q16" i="6"/>
  <c r="O16" i="6"/>
  <c r="Q15" i="6"/>
  <c r="O15" i="6"/>
  <c r="Q14" i="6"/>
  <c r="O14" i="6"/>
  <c r="Q13" i="6"/>
  <c r="O13" i="6"/>
  <c r="Q12" i="6"/>
  <c r="O12" i="6"/>
  <c r="Q11" i="6"/>
  <c r="O11" i="6"/>
  <c r="Q10" i="6"/>
  <c r="O10" i="6"/>
  <c r="Q9" i="6"/>
  <c r="O9" i="6"/>
  <c r="Q8" i="6"/>
  <c r="O8" i="6"/>
  <c r="R61" i="6" l="1"/>
  <c r="R103" i="6"/>
  <c r="R133" i="6"/>
  <c r="R163" i="6"/>
  <c r="R175" i="6"/>
  <c r="R205" i="6"/>
  <c r="R307" i="6"/>
  <c r="R7434" i="6"/>
  <c r="R8160" i="6"/>
  <c r="R8178" i="6"/>
  <c r="R8262" i="6"/>
  <c r="R8334" i="6"/>
  <c r="R8622" i="6"/>
  <c r="R8868" i="6"/>
  <c r="R8880" i="6"/>
  <c r="R8904" i="6"/>
  <c r="R8910" i="6"/>
  <c r="R8934" i="6"/>
  <c r="R8976" i="6"/>
  <c r="R9114" i="6"/>
  <c r="R9282" i="6"/>
  <c r="R9342" i="6"/>
  <c r="R9660" i="6"/>
  <c r="R9942" i="6"/>
  <c r="R9948" i="6"/>
  <c r="R9978" i="6"/>
  <c r="R10008" i="6"/>
  <c r="R10014" i="6"/>
  <c r="R10044" i="6"/>
  <c r="R10074" i="6"/>
  <c r="R10194" i="6"/>
  <c r="R10272" i="6"/>
  <c r="R10308" i="6"/>
  <c r="R10314" i="6"/>
  <c r="R10362" i="6"/>
  <c r="R10746" i="6"/>
  <c r="R10890" i="6"/>
  <c r="R11148" i="6"/>
  <c r="R11196" i="6"/>
  <c r="R11220" i="6"/>
  <c r="R11502" i="6"/>
  <c r="R11514" i="6"/>
  <c r="R11586" i="6"/>
  <c r="R11628" i="6"/>
  <c r="R11658" i="6"/>
  <c r="R11676" i="6"/>
  <c r="R11748" i="6"/>
  <c r="R11772" i="6"/>
  <c r="R11796" i="6"/>
  <c r="R11802" i="6"/>
  <c r="R11916" i="6"/>
  <c r="R11940" i="6"/>
  <c r="R11988" i="6"/>
  <c r="R325" i="6"/>
  <c r="R349" i="6"/>
  <c r="R373" i="6"/>
  <c r="R517" i="6"/>
  <c r="R541" i="6"/>
  <c r="R565" i="6"/>
  <c r="R589" i="6"/>
  <c r="R661" i="6"/>
  <c r="R673" i="6"/>
  <c r="R679" i="6"/>
  <c r="R691" i="6"/>
  <c r="R709" i="6"/>
  <c r="R769" i="6"/>
  <c r="R775" i="6"/>
  <c r="R829" i="6"/>
  <c r="R853" i="6"/>
  <c r="R943" i="6"/>
  <c r="R991" i="6"/>
  <c r="R1225" i="6"/>
  <c r="R1237" i="6"/>
  <c r="R1789" i="6"/>
  <c r="R1999" i="6"/>
  <c r="R2005" i="6"/>
  <c r="R2053" i="6"/>
  <c r="R2071" i="6"/>
  <c r="R2311" i="6"/>
  <c r="R2335" i="6"/>
  <c r="R2347" i="6"/>
  <c r="R2365" i="6"/>
  <c r="R2371" i="6"/>
  <c r="R2389" i="6"/>
  <c r="R2413" i="6"/>
  <c r="R2485" i="6"/>
  <c r="R2533" i="6"/>
  <c r="R2599" i="6"/>
  <c r="R2623" i="6"/>
  <c r="R2965" i="6"/>
  <c r="R3187" i="6"/>
  <c r="R3205" i="6"/>
  <c r="R3223" i="6"/>
  <c r="R3319" i="6"/>
  <c r="R3355" i="6"/>
  <c r="R3367" i="6"/>
  <c r="R3403" i="6"/>
  <c r="R3445" i="6"/>
  <c r="R3451" i="6"/>
  <c r="R3457" i="6"/>
  <c r="R3469" i="6"/>
  <c r="R3547" i="6"/>
  <c r="R3565" i="6"/>
  <c r="R3619" i="6"/>
  <c r="R3637" i="6"/>
  <c r="R3649" i="6"/>
  <c r="R3661" i="6"/>
  <c r="R3691" i="6"/>
  <c r="R3739" i="6"/>
  <c r="R5011" i="6"/>
  <c r="R5191" i="6"/>
  <c r="R5227" i="6"/>
  <c r="R5245" i="6"/>
  <c r="R5317" i="6"/>
  <c r="R5407" i="6"/>
  <c r="R5413" i="6"/>
  <c r="R5419" i="6"/>
  <c r="R5581" i="6"/>
  <c r="R5605" i="6"/>
  <c r="R5683" i="6"/>
  <c r="R5707" i="6"/>
  <c r="R5731" i="6"/>
  <c r="R6217" i="6"/>
  <c r="R6289" i="6"/>
  <c r="R6373" i="6"/>
  <c r="R6385" i="6"/>
  <c r="R6565" i="6"/>
  <c r="R6577" i="6"/>
  <c r="R6583" i="6"/>
  <c r="R6637" i="6"/>
  <c r="R6649" i="6"/>
  <c r="R6805" i="6"/>
  <c r="R6985" i="6"/>
  <c r="R7015" i="6"/>
  <c r="R7063" i="6"/>
  <c r="R7297" i="6"/>
  <c r="R7327" i="6"/>
  <c r="R7345" i="6"/>
  <c r="R7715" i="6"/>
  <c r="R11231" i="6"/>
  <c r="R11405" i="6"/>
  <c r="R11411" i="6"/>
  <c r="R7032" i="6"/>
  <c r="R7050" i="6"/>
  <c r="R7320" i="6"/>
  <c r="R7571" i="6"/>
  <c r="R11423" i="6"/>
  <c r="R7549" i="6"/>
  <c r="R8011" i="6"/>
  <c r="R8023" i="6"/>
  <c r="R8035" i="6"/>
  <c r="R8059" i="6"/>
  <c r="R8113" i="6"/>
  <c r="R8155" i="6"/>
  <c r="R8179" i="6"/>
  <c r="R8335" i="6"/>
  <c r="R8347" i="6"/>
  <c r="R8383" i="6"/>
  <c r="R8479" i="6"/>
  <c r="R8491" i="6"/>
  <c r="R8503" i="6"/>
  <c r="R8521" i="6"/>
  <c r="R8533" i="6"/>
  <c r="R8551" i="6"/>
  <c r="R8641" i="6"/>
  <c r="R8857" i="6"/>
  <c r="R8881" i="6"/>
  <c r="R8893" i="6"/>
  <c r="R8977" i="6"/>
  <c r="R8989" i="6"/>
  <c r="R9007" i="6"/>
  <c r="R9037" i="6"/>
  <c r="R9061" i="6"/>
  <c r="R9115" i="6"/>
  <c r="R9127" i="6"/>
  <c r="R9163" i="6"/>
  <c r="R9175" i="6"/>
  <c r="R9211" i="6"/>
  <c r="R9217" i="6"/>
  <c r="R9235" i="6"/>
  <c r="R9283" i="6"/>
  <c r="R9637" i="6"/>
  <c r="R9925" i="6"/>
  <c r="R10009" i="6"/>
  <c r="R10069" i="6"/>
  <c r="R10495" i="6"/>
  <c r="R2566" i="6"/>
  <c r="R6460" i="6"/>
  <c r="R6700" i="6"/>
  <c r="R7018" i="6"/>
  <c r="R6345" i="6"/>
  <c r="R8776" i="6"/>
  <c r="R2554" i="6"/>
  <c r="R2626" i="6"/>
  <c r="R2680" i="6"/>
  <c r="R8764" i="6"/>
  <c r="R5747" i="6"/>
  <c r="R5957" i="6"/>
  <c r="R6293" i="6"/>
  <c r="R7199" i="6"/>
  <c r="R2470" i="6"/>
  <c r="R36" i="6"/>
  <c r="R48" i="6"/>
  <c r="R5829" i="6"/>
  <c r="R8684" i="6"/>
  <c r="R8696" i="6"/>
  <c r="R2307" i="6"/>
  <c r="R4701" i="6"/>
  <c r="R7167" i="6"/>
  <c r="R10251" i="6"/>
  <c r="R10323" i="6"/>
  <c r="R928" i="6"/>
  <c r="R6313" i="6"/>
  <c r="R54" i="6"/>
  <c r="R84" i="6"/>
  <c r="R90" i="6"/>
  <c r="R126" i="6"/>
  <c r="R822" i="6"/>
  <c r="R846" i="6"/>
  <c r="R1128" i="6"/>
  <c r="R1194" i="6"/>
  <c r="R1260" i="6"/>
  <c r="R1326" i="6"/>
  <c r="R1368" i="6"/>
  <c r="R1524" i="6"/>
  <c r="R1542" i="6"/>
  <c r="R1656" i="6"/>
  <c r="R2556" i="6"/>
  <c r="R2568" i="6"/>
  <c r="R2580" i="6"/>
  <c r="R2628" i="6"/>
  <c r="R2658" i="6"/>
  <c r="R2670" i="6"/>
  <c r="R2682" i="6"/>
  <c r="R2706" i="6"/>
  <c r="R2808" i="6"/>
  <c r="R2844" i="6"/>
  <c r="R2892" i="6"/>
  <c r="R2898" i="6"/>
  <c r="R2988" i="6"/>
  <c r="R2994" i="6"/>
  <c r="R3018" i="6"/>
  <c r="R3024" i="6"/>
  <c r="R3042" i="6"/>
  <c r="R3054" i="6"/>
  <c r="R3060" i="6"/>
  <c r="R3072" i="6"/>
  <c r="R3126" i="6"/>
  <c r="R3138" i="6"/>
  <c r="R3186" i="6"/>
  <c r="R3222" i="6"/>
  <c r="R3288" i="6"/>
  <c r="R3300" i="6"/>
  <c r="R3306" i="6"/>
  <c r="R3480" i="6"/>
  <c r="R3498" i="6"/>
  <c r="R3570" i="6"/>
  <c r="R3576" i="6"/>
  <c r="R3594" i="6"/>
  <c r="R3690" i="6"/>
  <c r="R3786" i="6"/>
  <c r="R3810" i="6"/>
  <c r="R3816" i="6"/>
  <c r="R3864" i="6"/>
  <c r="R4176" i="6"/>
  <c r="R4278" i="6"/>
  <c r="R4284" i="6"/>
  <c r="R4326" i="6"/>
  <c r="R4446" i="6"/>
  <c r="R4494" i="6"/>
  <c r="R4542" i="6"/>
  <c r="R4560" i="6"/>
  <c r="R4650" i="6"/>
  <c r="R4692" i="6"/>
  <c r="R5508" i="6"/>
  <c r="R6288" i="6"/>
  <c r="R6474" i="6"/>
  <c r="R6480" i="6"/>
  <c r="R6486" i="6"/>
  <c r="R6516" i="6"/>
  <c r="R6834" i="6"/>
  <c r="R6984" i="6"/>
  <c r="R7014" i="6"/>
  <c r="R7026" i="6"/>
  <c r="R7122" i="6"/>
  <c r="R7134" i="6"/>
  <c r="R7170" i="6"/>
  <c r="R7182" i="6"/>
  <c r="R7194" i="6"/>
  <c r="R7230" i="6"/>
  <c r="R8081" i="6"/>
  <c r="R8087" i="6"/>
  <c r="R8099" i="6"/>
  <c r="R8219" i="6"/>
  <c r="R8231" i="6"/>
  <c r="R8255" i="6"/>
  <c r="R8267" i="6"/>
  <c r="R8273" i="6"/>
  <c r="R8519" i="6"/>
  <c r="R10541" i="6"/>
  <c r="R10565" i="6"/>
  <c r="R10631" i="6"/>
  <c r="R10643" i="6"/>
  <c r="R10751" i="6"/>
  <c r="R10787" i="6"/>
  <c r="R10823" i="6"/>
  <c r="R10835" i="6"/>
  <c r="R10871" i="6"/>
  <c r="R10931" i="6"/>
  <c r="R11039" i="6"/>
  <c r="R3722" i="6"/>
  <c r="R3938" i="6"/>
  <c r="R7082" i="6"/>
  <c r="R7160" i="6"/>
  <c r="R7544" i="6"/>
  <c r="R7585" i="6"/>
  <c r="R7759" i="6"/>
  <c r="R10627" i="6"/>
  <c r="R10639" i="6"/>
  <c r="R10663" i="6"/>
  <c r="R10819" i="6"/>
  <c r="R10831" i="6"/>
  <c r="R10855" i="6"/>
  <c r="R10933" i="6"/>
  <c r="R5040" i="6"/>
  <c r="R5136" i="6"/>
  <c r="R5568" i="6"/>
  <c r="R5670" i="6"/>
  <c r="R5718" i="6"/>
  <c r="R5916" i="6"/>
  <c r="R4177" i="6"/>
  <c r="R4183" i="6"/>
  <c r="R4219" i="6"/>
  <c r="R4279" i="6"/>
  <c r="R4285" i="6"/>
  <c r="R4351" i="6"/>
  <c r="R4567" i="6"/>
  <c r="R4639" i="6"/>
  <c r="R4663" i="6"/>
  <c r="R4669" i="6"/>
  <c r="R4693" i="6"/>
  <c r="R4711" i="6"/>
  <c r="R4735" i="6"/>
  <c r="R4747" i="6"/>
  <c r="R4789" i="6"/>
  <c r="R4795" i="6"/>
  <c r="R4813" i="6"/>
  <c r="R4837" i="6"/>
  <c r="R4849" i="6"/>
  <c r="R6441" i="6"/>
  <c r="R6657" i="6"/>
  <c r="R6723" i="6"/>
  <c r="R6807" i="6"/>
  <c r="R6879" i="6"/>
  <c r="R10682" i="6"/>
  <c r="R3189" i="6"/>
  <c r="R3207" i="6"/>
  <c r="R3213" i="6"/>
  <c r="R3237" i="6"/>
  <c r="R3261" i="6"/>
  <c r="R3285" i="6"/>
  <c r="R3309" i="6"/>
  <c r="R3315" i="6"/>
  <c r="R3399" i="6"/>
  <c r="R3411" i="6"/>
  <c r="R3423" i="6"/>
  <c r="R3429" i="6"/>
  <c r="R3435" i="6"/>
  <c r="R3477" i="6"/>
  <c r="R3549" i="6"/>
  <c r="R3597" i="6"/>
  <c r="R3621" i="6"/>
  <c r="R3627" i="6"/>
  <c r="R3645" i="6"/>
  <c r="R3657" i="6"/>
  <c r="R3717" i="6"/>
  <c r="R1666" i="6"/>
  <c r="R1702" i="6"/>
  <c r="R1738" i="6"/>
  <c r="R1762" i="6"/>
  <c r="R1798" i="6"/>
  <c r="R1888" i="6"/>
  <c r="R1960" i="6"/>
  <c r="R1972" i="6"/>
  <c r="R1984" i="6"/>
  <c r="R2008" i="6"/>
  <c r="R2056" i="6"/>
  <c r="R2068" i="6"/>
  <c r="R2080" i="6"/>
  <c r="R2086" i="6"/>
  <c r="R2278" i="6"/>
  <c r="R2290" i="6"/>
  <c r="R2296" i="6"/>
  <c r="R2362" i="6"/>
  <c r="R2410" i="6"/>
  <c r="R2962" i="6"/>
  <c r="R3064" i="6"/>
  <c r="R3076" i="6"/>
  <c r="R3118" i="6"/>
  <c r="R3130" i="6"/>
  <c r="R3154" i="6"/>
  <c r="R228" i="6"/>
  <c r="R336" i="6"/>
  <c r="R468" i="6"/>
  <c r="R966" i="6"/>
  <c r="R2369" i="6"/>
  <c r="R2789" i="6"/>
  <c r="R9689" i="6"/>
  <c r="R1680" i="6"/>
  <c r="R1974" i="6"/>
  <c r="R2118" i="6"/>
  <c r="R1435" i="6"/>
  <c r="R1597" i="6"/>
  <c r="R6336" i="6"/>
  <c r="R9366" i="6"/>
  <c r="R9414" i="6"/>
  <c r="R416" i="6"/>
  <c r="R464" i="6"/>
  <c r="R2173" i="6"/>
  <c r="R3402" i="6"/>
  <c r="R3672" i="6"/>
  <c r="R3893" i="6"/>
  <c r="R3899" i="6"/>
  <c r="R3905" i="6"/>
  <c r="R3917" i="6"/>
  <c r="R3929" i="6"/>
  <c r="R3941" i="6"/>
  <c r="R3947" i="6"/>
  <c r="R4031" i="6"/>
  <c r="R4043" i="6"/>
  <c r="R4067" i="6"/>
  <c r="R4828" i="6"/>
  <c r="R5157" i="6"/>
  <c r="R5883" i="6"/>
  <c r="R5901" i="6"/>
  <c r="R5913" i="6"/>
  <c r="R5925" i="6"/>
  <c r="R5949" i="6"/>
  <c r="R6116" i="6"/>
  <c r="R6188" i="6"/>
  <c r="R6212" i="6"/>
  <c r="R6218" i="6"/>
  <c r="R6576" i="6"/>
  <c r="R6636" i="6"/>
  <c r="R6684" i="6"/>
  <c r="R6720" i="6"/>
  <c r="R7109" i="6"/>
  <c r="R7157" i="6"/>
  <c r="R7240" i="6"/>
  <c r="R7288" i="6"/>
  <c r="R7468" i="6"/>
  <c r="R7575" i="6"/>
  <c r="R7719" i="6"/>
  <c r="R8103" i="6"/>
  <c r="R8480" i="6"/>
  <c r="R8791" i="6"/>
  <c r="R8944" i="6"/>
  <c r="R264" i="6"/>
  <c r="R882" i="6"/>
  <c r="R1122" i="6"/>
  <c r="R7221" i="6"/>
  <c r="R7448" i="6"/>
  <c r="R2166" i="6"/>
  <c r="R5264" i="6"/>
  <c r="R5414" i="6"/>
  <c r="R8700" i="6"/>
  <c r="R4006" i="6"/>
  <c r="R260" i="6"/>
  <c r="R896" i="6"/>
  <c r="R920" i="6"/>
  <c r="R962" i="6"/>
  <c r="R5758" i="6"/>
  <c r="R5902" i="6"/>
  <c r="R8116" i="6"/>
  <c r="R8290" i="6"/>
  <c r="R8362" i="6"/>
  <c r="R5976" i="6"/>
  <c r="R8956" i="6"/>
  <c r="R11294" i="6"/>
  <c r="R11312" i="6"/>
  <c r="R11348" i="6"/>
  <c r="R11528" i="6"/>
  <c r="R216" i="6"/>
  <c r="R408" i="6"/>
  <c r="R456" i="6"/>
  <c r="R624" i="6"/>
  <c r="R3352" i="6"/>
  <c r="R8520" i="6"/>
  <c r="R8759" i="6"/>
  <c r="R8783" i="6"/>
  <c r="R1008" i="6"/>
  <c r="R2537" i="6"/>
  <c r="R2621" i="6"/>
  <c r="R2741" i="6"/>
  <c r="R2747" i="6"/>
  <c r="R2765" i="6"/>
  <c r="R2837" i="6"/>
  <c r="R2861" i="6"/>
  <c r="R2885" i="6"/>
  <c r="R8395" i="6"/>
  <c r="R9677" i="6"/>
  <c r="R9821" i="6"/>
  <c r="R11043" i="6"/>
  <c r="R11277" i="6"/>
  <c r="R11295" i="6"/>
  <c r="R11379" i="6"/>
  <c r="R11391" i="6"/>
  <c r="R11823" i="6"/>
  <c r="R11907" i="6"/>
  <c r="R11967" i="6"/>
  <c r="R1776" i="6"/>
  <c r="R1872" i="6"/>
  <c r="R3269" i="6"/>
  <c r="R5168" i="6"/>
  <c r="R5318" i="6"/>
  <c r="R5366" i="6"/>
  <c r="R6497" i="6"/>
  <c r="R6791" i="6"/>
  <c r="R6815" i="6"/>
  <c r="R6869" i="6"/>
  <c r="R10211" i="6"/>
  <c r="R10325" i="6"/>
  <c r="R10726" i="6"/>
  <c r="R10750" i="6"/>
  <c r="R1339" i="6"/>
  <c r="R2370" i="6"/>
  <c r="R2466" i="6"/>
  <c r="R7186" i="6"/>
  <c r="R7192" i="6"/>
  <c r="R7485" i="6"/>
  <c r="R7527" i="6"/>
  <c r="R8210" i="6"/>
  <c r="R8354" i="6"/>
  <c r="R11080" i="6"/>
  <c r="R11158" i="6"/>
  <c r="R11308" i="6"/>
  <c r="R11320" i="6"/>
  <c r="R11344" i="6"/>
  <c r="R11380" i="6"/>
  <c r="R224" i="6"/>
  <c r="R236" i="6"/>
  <c r="R398" i="6"/>
  <c r="R452" i="6"/>
  <c r="R944" i="6"/>
  <c r="R1040" i="6"/>
  <c r="R1646" i="6"/>
  <c r="R1712" i="6"/>
  <c r="R1808" i="6"/>
  <c r="R2144" i="6"/>
  <c r="R3517" i="6"/>
  <c r="R4247" i="6"/>
  <c r="R4445" i="6"/>
  <c r="R4493" i="6"/>
  <c r="R4565" i="6"/>
  <c r="R5488" i="6"/>
  <c r="R5560" i="6"/>
  <c r="R5638" i="6"/>
  <c r="R5662" i="6"/>
  <c r="R6733" i="6"/>
  <c r="R6925" i="6"/>
  <c r="R7780" i="6"/>
  <c r="R7852" i="6"/>
  <c r="R10722" i="6"/>
  <c r="R10734" i="6"/>
  <c r="R1179" i="6"/>
  <c r="R1365" i="6"/>
  <c r="R1467" i="6"/>
  <c r="R2558" i="6"/>
  <c r="R77" i="6"/>
  <c r="R95" i="6"/>
  <c r="R107" i="6"/>
  <c r="R125" i="6"/>
  <c r="R167" i="6"/>
  <c r="R220" i="6"/>
  <c r="R232" i="6"/>
  <c r="R412" i="6"/>
  <c r="R424" i="6"/>
  <c r="R478" i="6"/>
  <c r="R574" i="6"/>
  <c r="R580" i="6"/>
  <c r="R616" i="6"/>
  <c r="R1156" i="6"/>
  <c r="R1186" i="6"/>
  <c r="R1264" i="6"/>
  <c r="R1276" i="6"/>
  <c r="R1330" i="6"/>
  <c r="R1384" i="6"/>
  <c r="R1510" i="6"/>
  <c r="R1546" i="6"/>
  <c r="R1624" i="6"/>
  <c r="R2589" i="6"/>
  <c r="R2595" i="6"/>
  <c r="R2631" i="6"/>
  <c r="R2655" i="6"/>
  <c r="R3051" i="6"/>
  <c r="R3698" i="6"/>
  <c r="R3877" i="6"/>
  <c r="R3895" i="6"/>
  <c r="R3913" i="6"/>
  <c r="R3997" i="6"/>
  <c r="R4015" i="6"/>
  <c r="R4608" i="6"/>
  <c r="R4704" i="6"/>
  <c r="R4752" i="6"/>
  <c r="R4758" i="6"/>
  <c r="R4794" i="6"/>
  <c r="R4806" i="6"/>
  <c r="R4836" i="6"/>
  <c r="R4854" i="6"/>
  <c r="R4950" i="6"/>
  <c r="R5555" i="6"/>
  <c r="R5765" i="6"/>
  <c r="R5855" i="6"/>
  <c r="R5861" i="6"/>
  <c r="R5867" i="6"/>
  <c r="R5879" i="6"/>
  <c r="R5885" i="6"/>
  <c r="R5897" i="6"/>
  <c r="R6208" i="6"/>
  <c r="R6244" i="6"/>
  <c r="R6315" i="6"/>
  <c r="R6321" i="6"/>
  <c r="R6356" i="6"/>
  <c r="R6380" i="6"/>
  <c r="R6704" i="6"/>
  <c r="R7034" i="6"/>
  <c r="R7046" i="6"/>
  <c r="R7058" i="6"/>
  <c r="R7183" i="6"/>
  <c r="R7967" i="6"/>
  <c r="R7979" i="6"/>
  <c r="R6866" i="6"/>
  <c r="R6968" i="6"/>
  <c r="R6980" i="6"/>
  <c r="R7111" i="6"/>
  <c r="R7117" i="6"/>
  <c r="R7153" i="6"/>
  <c r="R7159" i="6"/>
  <c r="R7547" i="6"/>
  <c r="R7978" i="6"/>
  <c r="R8026" i="6"/>
  <c r="R8062" i="6"/>
  <c r="R8068" i="6"/>
  <c r="R8080" i="6"/>
  <c r="R8086" i="6"/>
  <c r="R8098" i="6"/>
  <c r="R8367" i="6"/>
  <c r="R8505" i="6"/>
  <c r="R8517" i="6"/>
  <c r="R8529" i="6"/>
  <c r="R8541" i="6"/>
  <c r="R8612" i="6"/>
  <c r="R8864" i="6"/>
  <c r="R8888" i="6"/>
  <c r="R9673" i="6"/>
  <c r="R9685" i="6"/>
  <c r="R9799" i="6"/>
  <c r="R9823" i="6"/>
  <c r="R9985" i="6"/>
  <c r="R10201" i="6"/>
  <c r="R10213" i="6"/>
  <c r="R10225" i="6"/>
  <c r="R10279" i="6"/>
  <c r="R10309" i="6"/>
  <c r="R10339" i="6"/>
  <c r="R10351" i="6"/>
  <c r="R10524" i="6"/>
  <c r="R10548" i="6"/>
  <c r="R10560" i="6"/>
  <c r="R10679" i="6"/>
  <c r="R10733" i="6"/>
  <c r="R10757" i="6"/>
  <c r="R11525" i="6"/>
  <c r="R11537" i="6"/>
  <c r="R11549" i="6"/>
  <c r="R11669" i="6"/>
  <c r="R11675" i="6"/>
  <c r="R11723" i="6"/>
  <c r="R11741" i="6"/>
  <c r="R11765" i="6"/>
  <c r="R11771" i="6"/>
  <c r="R11885" i="6"/>
  <c r="R11897" i="6"/>
  <c r="R11933" i="6"/>
  <c r="R11945" i="6"/>
  <c r="R11957" i="6"/>
  <c r="R11981" i="6"/>
  <c r="R11987" i="6"/>
  <c r="R11993" i="6"/>
  <c r="R7620" i="6"/>
  <c r="R10232" i="6"/>
  <c r="R10256" i="6"/>
  <c r="R3485" i="6"/>
  <c r="R3491" i="6"/>
  <c r="R3509" i="6"/>
  <c r="R3539" i="6"/>
  <c r="R3551" i="6"/>
  <c r="R3557" i="6"/>
  <c r="R3653" i="6"/>
  <c r="R4269" i="6"/>
  <c r="R4383" i="6"/>
  <c r="R4395" i="6"/>
  <c r="R4509" i="6"/>
  <c r="R4539" i="6"/>
  <c r="R4551" i="6"/>
  <c r="R4557" i="6"/>
  <c r="R4605" i="6"/>
  <c r="R4629" i="6"/>
  <c r="R4653" i="6"/>
  <c r="R4677" i="6"/>
  <c r="R4689" i="6"/>
  <c r="R5893" i="6"/>
  <c r="R5899" i="6"/>
  <c r="R5917" i="6"/>
  <c r="R5989" i="6"/>
  <c r="R6001" i="6"/>
  <c r="R6072" i="6"/>
  <c r="R6192" i="6"/>
  <c r="R6216" i="6"/>
  <c r="R6346" i="6"/>
  <c r="R6400" i="6"/>
  <c r="R6538" i="6"/>
  <c r="R6544" i="6"/>
  <c r="R6592" i="6"/>
  <c r="R6838" i="6"/>
  <c r="R6862" i="6"/>
  <c r="R6868" i="6"/>
  <c r="R6880" i="6"/>
  <c r="R6904" i="6"/>
  <c r="R7077" i="6"/>
  <c r="R7095" i="6"/>
  <c r="R7250" i="6"/>
  <c r="R7280" i="6"/>
  <c r="R7298" i="6"/>
  <c r="R7310" i="6"/>
  <c r="R7322" i="6"/>
  <c r="R7430" i="6"/>
  <c r="R7471" i="6"/>
  <c r="R7962" i="6"/>
  <c r="R8010" i="6"/>
  <c r="R8052" i="6"/>
  <c r="R8094" i="6"/>
  <c r="R8489" i="6"/>
  <c r="R8543" i="6"/>
  <c r="R8704" i="6"/>
  <c r="R8872" i="6"/>
  <c r="R8896" i="6"/>
  <c r="R8937" i="6"/>
  <c r="R8961" i="6"/>
  <c r="R9363" i="6"/>
  <c r="R9591" i="6"/>
  <c r="R10610" i="6"/>
  <c r="R10658" i="6"/>
  <c r="R10741" i="6"/>
  <c r="R10759" i="6"/>
  <c r="R10951" i="6"/>
  <c r="R11053" i="6"/>
  <c r="R11059" i="6"/>
  <c r="R11077" i="6"/>
  <c r="R11083" i="6"/>
  <c r="R11101" i="6"/>
  <c r="R11119" i="6"/>
  <c r="R11161" i="6"/>
  <c r="R11179" i="6"/>
  <c r="R11197" i="6"/>
  <c r="R11323" i="6"/>
  <c r="R11485" i="6"/>
  <c r="R11605" i="6"/>
  <c r="R11665" i="6"/>
  <c r="R11725" i="6"/>
  <c r="R11731" i="6"/>
  <c r="R11737" i="6"/>
  <c r="R11761" i="6"/>
  <c r="R11773" i="6"/>
  <c r="R5582" i="6"/>
  <c r="R776" i="6"/>
  <c r="R1134" i="6"/>
  <c r="R113" i="6"/>
  <c r="R3242" i="6"/>
  <c r="R105" i="6"/>
  <c r="R1224" i="6"/>
  <c r="R1422" i="6"/>
  <c r="R6967" i="6"/>
  <c r="R7205" i="6"/>
  <c r="R249" i="6"/>
  <c r="R297" i="6"/>
  <c r="R441" i="6"/>
  <c r="R489" i="6"/>
  <c r="R895" i="6"/>
  <c r="R3533" i="6"/>
  <c r="R3682" i="6"/>
  <c r="R3688" i="6"/>
  <c r="R6836" i="6"/>
  <c r="R6848" i="6"/>
  <c r="R7045" i="6"/>
  <c r="R7176" i="6"/>
  <c r="R29" i="6"/>
  <c r="R53" i="6"/>
  <c r="R196" i="6"/>
  <c r="R214" i="6"/>
  <c r="R226" i="6"/>
  <c r="R238" i="6"/>
  <c r="R262" i="6"/>
  <c r="R274" i="6"/>
  <c r="R310" i="6"/>
  <c r="R340" i="6"/>
  <c r="R382" i="6"/>
  <c r="R388" i="6"/>
  <c r="R502" i="6"/>
  <c r="R532" i="6"/>
  <c r="R640" i="6"/>
  <c r="R664" i="6"/>
  <c r="R682" i="6"/>
  <c r="R694" i="6"/>
  <c r="R718" i="6"/>
  <c r="R766" i="6"/>
  <c r="R824" i="6"/>
  <c r="R884" i="6"/>
  <c r="R902" i="6"/>
  <c r="R926" i="6"/>
  <c r="R950" i="6"/>
  <c r="R998" i="6"/>
  <c r="R1046" i="6"/>
  <c r="R1645" i="6"/>
  <c r="R1651" i="6"/>
  <c r="R2184" i="6"/>
  <c r="R2214" i="6"/>
  <c r="R2232" i="6"/>
  <c r="R2315" i="6"/>
  <c r="R2327" i="6"/>
  <c r="R2339" i="6"/>
  <c r="R2345" i="6"/>
  <c r="R2357" i="6"/>
  <c r="R2375" i="6"/>
  <c r="R2381" i="6"/>
  <c r="R2405" i="6"/>
  <c r="R2536" i="6"/>
  <c r="R2548" i="6"/>
  <c r="R2584" i="6"/>
  <c r="R2662" i="6"/>
  <c r="R2674" i="6"/>
  <c r="R2698" i="6"/>
  <c r="R2710" i="6"/>
  <c r="R2722" i="6"/>
  <c r="R2782" i="6"/>
  <c r="R2794" i="6"/>
  <c r="R2812" i="6"/>
  <c r="R2824" i="6"/>
  <c r="R2842" i="6"/>
  <c r="R2848" i="6"/>
  <c r="R2896" i="6"/>
  <c r="R5486" i="6"/>
  <c r="R5498" i="6"/>
  <c r="R5546" i="6"/>
  <c r="R5611" i="6"/>
  <c r="R5635" i="6"/>
  <c r="R5755" i="6"/>
  <c r="R5821" i="6"/>
  <c r="R5845" i="6"/>
  <c r="R5851" i="6"/>
  <c r="R6352" i="6"/>
  <c r="R6669" i="6"/>
  <c r="R6765" i="6"/>
  <c r="R6938" i="6"/>
  <c r="R6962" i="6"/>
  <c r="R5558" i="6"/>
  <c r="R4656" i="6"/>
  <c r="R5205" i="6"/>
  <c r="R3094" i="6"/>
  <c r="R11591" i="6"/>
  <c r="R2299" i="6"/>
  <c r="R2538" i="6"/>
  <c r="R2610" i="6"/>
  <c r="R4400" i="6"/>
  <c r="R4472" i="6"/>
  <c r="R4520" i="6"/>
  <c r="R4544" i="6"/>
  <c r="R4776" i="6"/>
  <c r="R4800" i="6"/>
  <c r="R5326" i="6"/>
  <c r="R9657" i="6"/>
  <c r="R9687" i="6"/>
  <c r="R9753" i="6"/>
  <c r="R9807" i="6"/>
  <c r="R9825" i="6"/>
  <c r="R9849" i="6"/>
  <c r="R11286" i="6"/>
  <c r="R11304" i="6"/>
  <c r="R11340" i="6"/>
  <c r="R11412" i="6"/>
  <c r="R11831" i="6"/>
  <c r="R11843" i="6"/>
  <c r="R11903" i="6"/>
  <c r="R11915" i="6"/>
  <c r="R4895" i="6"/>
  <c r="R8524" i="6"/>
  <c r="R10243" i="6"/>
  <c r="R10363" i="6"/>
  <c r="R10010" i="6"/>
  <c r="R11507" i="6"/>
  <c r="R85" i="6"/>
  <c r="R1180" i="6"/>
  <c r="R1192" i="6"/>
  <c r="R1288" i="6"/>
  <c r="R1336" i="6"/>
  <c r="R1360" i="6"/>
  <c r="R1462" i="6"/>
  <c r="R1486" i="6"/>
  <c r="R1582" i="6"/>
  <c r="R1941" i="6"/>
  <c r="R2043" i="6"/>
  <c r="R2109" i="6"/>
  <c r="R2139" i="6"/>
  <c r="R2461" i="6"/>
  <c r="R3101" i="6"/>
  <c r="R4359" i="6"/>
  <c r="R4568" i="6"/>
  <c r="R4717" i="6"/>
  <c r="R5764" i="6"/>
  <c r="R5878" i="6"/>
  <c r="R5938" i="6"/>
  <c r="R5968" i="6"/>
  <c r="R6349" i="6"/>
  <c r="R9873" i="6"/>
  <c r="R9885" i="6"/>
  <c r="R9927" i="6"/>
  <c r="R9951" i="6"/>
  <c r="R101" i="6"/>
  <c r="R4823" i="6"/>
  <c r="R10285" i="6"/>
  <c r="R3011" i="6"/>
  <c r="R3136" i="6"/>
  <c r="R5140" i="6"/>
  <c r="R11477" i="6"/>
  <c r="R11567" i="6"/>
  <c r="R97" i="6"/>
  <c r="R277" i="6"/>
  <c r="R397" i="6"/>
  <c r="R445" i="6"/>
  <c r="R469" i="6"/>
  <c r="R607" i="6"/>
  <c r="R649" i="6"/>
  <c r="R857" i="6"/>
  <c r="R881" i="6"/>
  <c r="R1007" i="6"/>
  <c r="R1097" i="6"/>
  <c r="R1109" i="6"/>
  <c r="R1121" i="6"/>
  <c r="R2342" i="6"/>
  <c r="R2354" i="6"/>
  <c r="R2557" i="6"/>
  <c r="R2755" i="6"/>
  <c r="R2845" i="6"/>
  <c r="R2893" i="6"/>
  <c r="R4120" i="6"/>
  <c r="R9346" i="6"/>
  <c r="R9406" i="6"/>
  <c r="R9478" i="6"/>
  <c r="R1232" i="6"/>
  <c r="R10530" i="6"/>
  <c r="R4710" i="6"/>
  <c r="R253" i="6"/>
  <c r="R45" i="6"/>
  <c r="R62" i="6"/>
  <c r="R92" i="6"/>
  <c r="R182" i="6"/>
  <c r="R218" i="6"/>
  <c r="R230" i="6"/>
  <c r="R242" i="6"/>
  <c r="R254" i="6"/>
  <c r="R278" i="6"/>
  <c r="R290" i="6"/>
  <c r="R302" i="6"/>
  <c r="R338" i="6"/>
  <c r="R374" i="6"/>
  <c r="R518" i="6"/>
  <c r="R566" i="6"/>
  <c r="R704" i="6"/>
  <c r="R710" i="6"/>
  <c r="R728" i="6"/>
  <c r="R918" i="6"/>
  <c r="R996" i="6"/>
  <c r="R1038" i="6"/>
  <c r="R1062" i="6"/>
  <c r="R1068" i="6"/>
  <c r="R1086" i="6"/>
  <c r="R1116" i="6"/>
  <c r="R1355" i="6"/>
  <c r="R1631" i="6"/>
  <c r="R1840" i="6"/>
  <c r="R1942" i="6"/>
  <c r="R2200" i="6"/>
  <c r="R2224" i="6"/>
  <c r="R2319" i="6"/>
  <c r="R2325" i="6"/>
  <c r="R2331" i="6"/>
  <c r="R2361" i="6"/>
  <c r="R2367" i="6"/>
  <c r="R2498" i="6"/>
  <c r="R2624" i="6"/>
  <c r="R2636" i="6"/>
  <c r="R2666" i="6"/>
  <c r="R2714" i="6"/>
  <c r="R2774" i="6"/>
  <c r="R2786" i="6"/>
  <c r="R2816" i="6"/>
  <c r="R2828" i="6"/>
  <c r="R2846" i="6"/>
  <c r="R2852" i="6"/>
  <c r="R2876" i="6"/>
  <c r="R3592" i="6"/>
  <c r="R3865" i="6"/>
  <c r="R3954" i="6"/>
  <c r="R4181" i="6"/>
  <c r="R4199" i="6"/>
  <c r="R4205" i="6"/>
  <c r="R4223" i="6"/>
  <c r="R4312" i="6"/>
  <c r="R5430" i="6"/>
  <c r="R5442" i="6"/>
  <c r="R5490" i="6"/>
  <c r="R5502" i="6"/>
  <c r="R6464" i="6"/>
  <c r="R7246" i="6"/>
  <c r="R7258" i="6"/>
  <c r="R7282" i="6"/>
  <c r="R7318" i="6"/>
  <c r="R7330" i="6"/>
  <c r="R7342" i="6"/>
  <c r="R7354" i="6"/>
  <c r="R7384" i="6"/>
  <c r="R7426" i="6"/>
  <c r="R7432" i="6"/>
  <c r="R7701" i="6"/>
  <c r="R7713" i="6"/>
  <c r="R7737" i="6"/>
  <c r="R7916" i="6"/>
  <c r="R8036" i="6"/>
  <c r="R13" i="6"/>
  <c r="R78" i="6"/>
  <c r="R102" i="6"/>
  <c r="R281" i="6"/>
  <c r="R293" i="6"/>
  <c r="R305" i="6"/>
  <c r="R311" i="6"/>
  <c r="R485" i="6"/>
  <c r="R497" i="6"/>
  <c r="R1203" i="6"/>
  <c r="R1304" i="6"/>
  <c r="R1340" i="6"/>
  <c r="R1454" i="6"/>
  <c r="R1550" i="6"/>
  <c r="R1652" i="6"/>
  <c r="R1693" i="6"/>
  <c r="R1819" i="6"/>
  <c r="R2035" i="6"/>
  <c r="R2167" i="6"/>
  <c r="R2191" i="6"/>
  <c r="R2245" i="6"/>
  <c r="R2256" i="6"/>
  <c r="R2274" i="6"/>
  <c r="R2292" i="6"/>
  <c r="R2453" i="6"/>
  <c r="R2627" i="6"/>
  <c r="R2645" i="6"/>
  <c r="R2651" i="6"/>
  <c r="R3045" i="6"/>
  <c r="R3128" i="6"/>
  <c r="R3158" i="6"/>
  <c r="R3596" i="6"/>
  <c r="R3981" i="6"/>
  <c r="R4106" i="6"/>
  <c r="R4536" i="6"/>
  <c r="R4798" i="6"/>
  <c r="R5341" i="6"/>
  <c r="R5437" i="6"/>
  <c r="R5461" i="6"/>
  <c r="R6076" i="6"/>
  <c r="R6100" i="6"/>
  <c r="R6332" i="6"/>
  <c r="R6762" i="6"/>
  <c r="R7031" i="6"/>
  <c r="R8303" i="6"/>
  <c r="R108" i="6"/>
  <c r="R192" i="6"/>
  <c r="R198" i="6"/>
  <c r="R204" i="6"/>
  <c r="R246" i="6"/>
  <c r="R270" i="6"/>
  <c r="R276" i="6"/>
  <c r="R282" i="6"/>
  <c r="R294" i="6"/>
  <c r="R306" i="6"/>
  <c r="R372" i="6"/>
  <c r="R396" i="6"/>
  <c r="R510" i="6"/>
  <c r="R516" i="6"/>
  <c r="R564" i="6"/>
  <c r="R582" i="6"/>
  <c r="R594" i="6"/>
  <c r="R672" i="6"/>
  <c r="R678" i="6"/>
  <c r="R690" i="6"/>
  <c r="R702" i="6"/>
  <c r="R720" i="6"/>
  <c r="R982" i="6"/>
  <c r="R988" i="6"/>
  <c r="R1054" i="6"/>
  <c r="R1078" i="6"/>
  <c r="R1299" i="6"/>
  <c r="R1317" i="6"/>
  <c r="R1341" i="6"/>
  <c r="R1353" i="6"/>
  <c r="R1509" i="6"/>
  <c r="R1539" i="6"/>
  <c r="R1706" i="6"/>
  <c r="R1718" i="6"/>
  <c r="R1730" i="6"/>
  <c r="R1766" i="6"/>
  <c r="R1784" i="6"/>
  <c r="R1826" i="6"/>
  <c r="R1880" i="6"/>
  <c r="R1928" i="6"/>
  <c r="R1976" i="6"/>
  <c r="R1988" i="6"/>
  <c r="R2000" i="6"/>
  <c r="R2006" i="6"/>
  <c r="R2072" i="6"/>
  <c r="R2096" i="6"/>
  <c r="R2120" i="6"/>
  <c r="R2424" i="6"/>
  <c r="R2430" i="6"/>
  <c r="R2442" i="6"/>
  <c r="R2514" i="6"/>
  <c r="R2903" i="6"/>
  <c r="R2957" i="6"/>
  <c r="R2992" i="6"/>
  <c r="R2998" i="6"/>
  <c r="R3010" i="6"/>
  <c r="R3016" i="6"/>
  <c r="R3426" i="6"/>
  <c r="R3432" i="6"/>
  <c r="R3461" i="6"/>
  <c r="R3626" i="6"/>
  <c r="R3721" i="6"/>
  <c r="R3869" i="6"/>
  <c r="R3946" i="6"/>
  <c r="R3982" i="6"/>
  <c r="R4203" i="6"/>
  <c r="R4358" i="6"/>
  <c r="R4364" i="6"/>
  <c r="R4382" i="6"/>
  <c r="R4459" i="6"/>
  <c r="R4471" i="6"/>
  <c r="R4519" i="6"/>
  <c r="R4543" i="6"/>
  <c r="R4638" i="6"/>
  <c r="R4703" i="6"/>
  <c r="R4733" i="6"/>
  <c r="R4792" i="6"/>
  <c r="R4840" i="6"/>
  <c r="R4888" i="6"/>
  <c r="R4912" i="6"/>
  <c r="R4978" i="6"/>
  <c r="R5043" i="6"/>
  <c r="R5061" i="6"/>
  <c r="R5073" i="6"/>
  <c r="R5091" i="6"/>
  <c r="R5133" i="6"/>
  <c r="R5270" i="6"/>
  <c r="R5348" i="6"/>
  <c r="R5509" i="6"/>
  <c r="R5515" i="6"/>
  <c r="R5533" i="6"/>
  <c r="R5676" i="6"/>
  <c r="R5771" i="6"/>
  <c r="R6541" i="6"/>
  <c r="R7103" i="6"/>
  <c r="R7151" i="6"/>
  <c r="R7210" i="6"/>
  <c r="R7216" i="6"/>
  <c r="R7263" i="6"/>
  <c r="R7269" i="6"/>
  <c r="R7365" i="6"/>
  <c r="R7383" i="6"/>
  <c r="R7389" i="6"/>
  <c r="R7431" i="6"/>
  <c r="R7437" i="6"/>
  <c r="R7449" i="6"/>
  <c r="R7509" i="6"/>
  <c r="R7545" i="6"/>
  <c r="R7868" i="6"/>
  <c r="R7915" i="6"/>
  <c r="R8154" i="6"/>
  <c r="R8226" i="6"/>
  <c r="R10987" i="6"/>
  <c r="R1590" i="6"/>
  <c r="R1787" i="6"/>
  <c r="R1883" i="6"/>
  <c r="R2027" i="6"/>
  <c r="R2117" i="6"/>
  <c r="R2123" i="6"/>
  <c r="R2421" i="6"/>
  <c r="R2427" i="6"/>
  <c r="R2906" i="6"/>
  <c r="R2954" i="6"/>
  <c r="R2989" i="6"/>
  <c r="R3037" i="6"/>
  <c r="R3333" i="6"/>
  <c r="R3405" i="6"/>
  <c r="R6413" i="6"/>
  <c r="R6443" i="6"/>
  <c r="R6449" i="6"/>
  <c r="R6556" i="6"/>
  <c r="R6676" i="6"/>
  <c r="R6694" i="6"/>
  <c r="R6748" i="6"/>
  <c r="R9443" i="6"/>
  <c r="R9551" i="6"/>
  <c r="R1094" i="6"/>
  <c r="R1100" i="6"/>
  <c r="R1123" i="6"/>
  <c r="R1147" i="6"/>
  <c r="R1291" i="6"/>
  <c r="R1315" i="6"/>
  <c r="R1333" i="6"/>
  <c r="R1399" i="6"/>
  <c r="R1405" i="6"/>
  <c r="R1411" i="6"/>
  <c r="R1507" i="6"/>
  <c r="R1525" i="6"/>
  <c r="R1549" i="6"/>
  <c r="R1621" i="6"/>
  <c r="R1674" i="6"/>
  <c r="R1698" i="6"/>
  <c r="R1734" i="6"/>
  <c r="R1752" i="6"/>
  <c r="R1794" i="6"/>
  <c r="R1830" i="6"/>
  <c r="R1926" i="6"/>
  <c r="R1944" i="6"/>
  <c r="R1956" i="6"/>
  <c r="R1968" i="6"/>
  <c r="R1992" i="6"/>
  <c r="R2004" i="6"/>
  <c r="R2064" i="6"/>
  <c r="R2070" i="6"/>
  <c r="R2136" i="6"/>
  <c r="R2243" i="6"/>
  <c r="R2249" i="6"/>
  <c r="R2392" i="6"/>
  <c r="R2434" i="6"/>
  <c r="R2530" i="6"/>
  <c r="R2601" i="6"/>
  <c r="R2757" i="6"/>
  <c r="R2901" i="6"/>
  <c r="R2913" i="6"/>
  <c r="R2949" i="6"/>
  <c r="R2961" i="6"/>
  <c r="R2984" i="6"/>
  <c r="R3002" i="6"/>
  <c r="R3038" i="6"/>
  <c r="R3050" i="6"/>
  <c r="R3061" i="6"/>
  <c r="R3221" i="6"/>
  <c r="R3305" i="6"/>
  <c r="R3465" i="6"/>
  <c r="R3481" i="6"/>
  <c r="R3487" i="6"/>
  <c r="R3493" i="6"/>
  <c r="R3499" i="6"/>
  <c r="R3618" i="6"/>
  <c r="R3701" i="6"/>
  <c r="R3713" i="6"/>
  <c r="R3748" i="6"/>
  <c r="R3914" i="6"/>
  <c r="R3944" i="6"/>
  <c r="R3986" i="6"/>
  <c r="R4009" i="6"/>
  <c r="R5525" i="6"/>
  <c r="R5877" i="6"/>
  <c r="R6069" i="6"/>
  <c r="R6093" i="6"/>
  <c r="R6129" i="6"/>
  <c r="R6408" i="6"/>
  <c r="R6485" i="6"/>
  <c r="R6509" i="6"/>
  <c r="R6521" i="6"/>
  <c r="R8386" i="6"/>
  <c r="R8398" i="6"/>
  <c r="R8553" i="6"/>
  <c r="R8577" i="6"/>
  <c r="R8911" i="6"/>
  <c r="R8947" i="6"/>
  <c r="R9090" i="6"/>
  <c r="R9162" i="6"/>
  <c r="R9168" i="6"/>
  <c r="R9240" i="6"/>
  <c r="R9258" i="6"/>
  <c r="R4039" i="6"/>
  <c r="R4063" i="6"/>
  <c r="R4069" i="6"/>
  <c r="R4110" i="6"/>
  <c r="R4134" i="6"/>
  <c r="R4266" i="6"/>
  <c r="R4438" i="6"/>
  <c r="R4486" i="6"/>
  <c r="R4575" i="6"/>
  <c r="R4623" i="6"/>
  <c r="R4635" i="6"/>
  <c r="R4724" i="6"/>
  <c r="R4748" i="6"/>
  <c r="R4754" i="6"/>
  <c r="R4759" i="6"/>
  <c r="R4783" i="6"/>
  <c r="R4861" i="6"/>
  <c r="R4933" i="6"/>
  <c r="R5052" i="6"/>
  <c r="R5124" i="6"/>
  <c r="R5315" i="6"/>
  <c r="R5411" i="6"/>
  <c r="R5494" i="6"/>
  <c r="R5565" i="6"/>
  <c r="R5589" i="6"/>
  <c r="R5613" i="6"/>
  <c r="R5619" i="6"/>
  <c r="R5648" i="6"/>
  <c r="R5702" i="6"/>
  <c r="R5810" i="6"/>
  <c r="R6073" i="6"/>
  <c r="R6109" i="6"/>
  <c r="R6133" i="6"/>
  <c r="R6145" i="6"/>
  <c r="R6187" i="6"/>
  <c r="R6240" i="6"/>
  <c r="R6500" i="6"/>
  <c r="R6536" i="6"/>
  <c r="R6786" i="6"/>
  <c r="R6798" i="6"/>
  <c r="R6882" i="6"/>
  <c r="R7007" i="6"/>
  <c r="R7066" i="6"/>
  <c r="R7078" i="6"/>
  <c r="R7202" i="6"/>
  <c r="R7333" i="6"/>
  <c r="R7423" i="6"/>
  <c r="R7453" i="6"/>
  <c r="R7590" i="6"/>
  <c r="R7668" i="6"/>
  <c r="R7716" i="6"/>
  <c r="R7775" i="6"/>
  <c r="R7799" i="6"/>
  <c r="R7991" i="6"/>
  <c r="R8003" i="6"/>
  <c r="R8027" i="6"/>
  <c r="R8074" i="6"/>
  <c r="R8152" i="6"/>
  <c r="R8182" i="6"/>
  <c r="R8319" i="6"/>
  <c r="R8426" i="6"/>
  <c r="R8486" i="6"/>
  <c r="R8557" i="6"/>
  <c r="R8593" i="6"/>
  <c r="R8616" i="6"/>
  <c r="R8664" i="6"/>
  <c r="R8717" i="6"/>
  <c r="R8807" i="6"/>
  <c r="R8813" i="6"/>
  <c r="R8836" i="6"/>
  <c r="R8950" i="6"/>
  <c r="R9009" i="6"/>
  <c r="R10158" i="6"/>
  <c r="R10170" i="6"/>
  <c r="R10176" i="6"/>
  <c r="R10415" i="6"/>
  <c r="R10427" i="6"/>
  <c r="R10762" i="6"/>
  <c r="R10768" i="6"/>
  <c r="R10786" i="6"/>
  <c r="R4320" i="6"/>
  <c r="R4356" i="6"/>
  <c r="R4391" i="6"/>
  <c r="R4397" i="6"/>
  <c r="R4415" i="6"/>
  <c r="R4421" i="6"/>
  <c r="R4469" i="6"/>
  <c r="R4535" i="6"/>
  <c r="R4725" i="6"/>
  <c r="R4743" i="6"/>
  <c r="R4749" i="6"/>
  <c r="R5029" i="6"/>
  <c r="R5077" i="6"/>
  <c r="R5262" i="6"/>
  <c r="R5310" i="6"/>
  <c r="R5614" i="6"/>
  <c r="R5620" i="6"/>
  <c r="R5781" i="6"/>
  <c r="R5811" i="6"/>
  <c r="R5817" i="6"/>
  <c r="R5835" i="6"/>
  <c r="R5841" i="6"/>
  <c r="R5859" i="6"/>
  <c r="R5888" i="6"/>
  <c r="R6146" i="6"/>
  <c r="R6205" i="6"/>
  <c r="R6264" i="6"/>
  <c r="R6294" i="6"/>
  <c r="R6364" i="6"/>
  <c r="R6424" i="6"/>
  <c r="R6501" i="6"/>
  <c r="R6513" i="6"/>
  <c r="R6572" i="6"/>
  <c r="R6680" i="6"/>
  <c r="R6686" i="6"/>
  <c r="R6722" i="6"/>
  <c r="R6734" i="6"/>
  <c r="R6752" i="6"/>
  <c r="R6799" i="6"/>
  <c r="R6829" i="6"/>
  <c r="R6883" i="6"/>
  <c r="R7096" i="6"/>
  <c r="R7114" i="6"/>
  <c r="R7424" i="6"/>
  <c r="R7490" i="6"/>
  <c r="R7507" i="6"/>
  <c r="R7627" i="6"/>
  <c r="R7669" i="6"/>
  <c r="R7675" i="6"/>
  <c r="R7741" i="6"/>
  <c r="R7753" i="6"/>
  <c r="R7764" i="6"/>
  <c r="R7866" i="6"/>
  <c r="R7932" i="6"/>
  <c r="R7956" i="6"/>
  <c r="R7980" i="6"/>
  <c r="R8004" i="6"/>
  <c r="R8016" i="6"/>
  <c r="R8105" i="6"/>
  <c r="R8129" i="6"/>
  <c r="R8147" i="6"/>
  <c r="R8171" i="6"/>
  <c r="R8183" i="6"/>
  <c r="R8188" i="6"/>
  <c r="R8326" i="6"/>
  <c r="R8356" i="6"/>
  <c r="R8380" i="6"/>
  <c r="R8600" i="6"/>
  <c r="R8617" i="6"/>
  <c r="R8671" i="6"/>
  <c r="R8695" i="6"/>
  <c r="R8712" i="6"/>
  <c r="R8724" i="6"/>
  <c r="R8736" i="6"/>
  <c r="R8790" i="6"/>
  <c r="R8903" i="6"/>
  <c r="R9178" i="6"/>
  <c r="R9938" i="6"/>
  <c r="R9956" i="6"/>
  <c r="R9962" i="6"/>
  <c r="R10117" i="6"/>
  <c r="R10129" i="6"/>
  <c r="R10386" i="6"/>
  <c r="R10428" i="6"/>
  <c r="R10488" i="6"/>
  <c r="R10511" i="6"/>
  <c r="R10559" i="6"/>
  <c r="R10613" i="6"/>
  <c r="R10685" i="6"/>
  <c r="R10703" i="6"/>
  <c r="R6772" i="6"/>
  <c r="R6790" i="6"/>
  <c r="R7135" i="6"/>
  <c r="R7779" i="6"/>
  <c r="R7791" i="6"/>
  <c r="R8644" i="6"/>
  <c r="R8983" i="6"/>
  <c r="R9031" i="6"/>
  <c r="R5838" i="6"/>
  <c r="R5934" i="6"/>
  <c r="R5952" i="6"/>
  <c r="R5970" i="6"/>
  <c r="R6149" i="6"/>
  <c r="R6185" i="6"/>
  <c r="R6215" i="6"/>
  <c r="R6280" i="6"/>
  <c r="R6292" i="6"/>
  <c r="R6374" i="6"/>
  <c r="R6410" i="6"/>
  <c r="R6422" i="6"/>
  <c r="R6492" i="6"/>
  <c r="R6552" i="6"/>
  <c r="R6600" i="6"/>
  <c r="R6642" i="6"/>
  <c r="R6785" i="6"/>
  <c r="R6893" i="6"/>
  <c r="R6928" i="6"/>
  <c r="R7047" i="6"/>
  <c r="R7064" i="6"/>
  <c r="R7130" i="6"/>
  <c r="R7136" i="6"/>
  <c r="R7154" i="6"/>
  <c r="R7242" i="6"/>
  <c r="R7290" i="6"/>
  <c r="R7344" i="6"/>
  <c r="R7350" i="6"/>
  <c r="R7404" i="6"/>
  <c r="R7410" i="6"/>
  <c r="R7505" i="6"/>
  <c r="R7529" i="6"/>
  <c r="R7588" i="6"/>
  <c r="R7935" i="6"/>
  <c r="R8091" i="6"/>
  <c r="R10790" i="6"/>
  <c r="R10826" i="6"/>
  <c r="R10838" i="6"/>
  <c r="R10940" i="6"/>
  <c r="R11000" i="6"/>
  <c r="R11143" i="6"/>
  <c r="R11395" i="6"/>
  <c r="R6132" i="6"/>
  <c r="R6150" i="6"/>
  <c r="R6257" i="6"/>
  <c r="R6493" i="6"/>
  <c r="R6505" i="6"/>
  <c r="R6517" i="6"/>
  <c r="R6529" i="6"/>
  <c r="R6672" i="6"/>
  <c r="R6726" i="6"/>
  <c r="R6744" i="6"/>
  <c r="R7071" i="6"/>
  <c r="R7458" i="6"/>
  <c r="R7464" i="6"/>
  <c r="R7745" i="6"/>
  <c r="R7930" i="6"/>
  <c r="R7960" i="6"/>
  <c r="R7972" i="6"/>
  <c r="R7984" i="6"/>
  <c r="R8020" i="6"/>
  <c r="R8032" i="6"/>
  <c r="R8139" i="6"/>
  <c r="R8151" i="6"/>
  <c r="R8163" i="6"/>
  <c r="R8592" i="6"/>
  <c r="R8675" i="6"/>
  <c r="R8728" i="6"/>
  <c r="R8758" i="6"/>
  <c r="R8841" i="6"/>
  <c r="R8871" i="6"/>
  <c r="R8907" i="6"/>
  <c r="R8943" i="6"/>
  <c r="R10157" i="6"/>
  <c r="R10749" i="6"/>
  <c r="R10773" i="6"/>
  <c r="R10785" i="6"/>
  <c r="R10791" i="6"/>
  <c r="R10815" i="6"/>
  <c r="R10827" i="6"/>
  <c r="R10839" i="6"/>
  <c r="R10911" i="6"/>
  <c r="R10929" i="6"/>
  <c r="R10965" i="6"/>
  <c r="R10971" i="6"/>
  <c r="R10983" i="6"/>
  <c r="R8227" i="6"/>
  <c r="R8298" i="6"/>
  <c r="R8495" i="6"/>
  <c r="R8525" i="6"/>
  <c r="R8678" i="6"/>
  <c r="R8713" i="6"/>
  <c r="R8737" i="6"/>
  <c r="R8743" i="6"/>
  <c r="R8815" i="6"/>
  <c r="R8827" i="6"/>
  <c r="R8999" i="6"/>
  <c r="R9011" i="6"/>
  <c r="R9017" i="6"/>
  <c r="R9065" i="6"/>
  <c r="R9077" i="6"/>
  <c r="R9506" i="6"/>
  <c r="R9524" i="6"/>
  <c r="R9536" i="6"/>
  <c r="R9566" i="6"/>
  <c r="R9620" i="6"/>
  <c r="R9632" i="6"/>
  <c r="R9787" i="6"/>
  <c r="R9793" i="6"/>
  <c r="R9859" i="6"/>
  <c r="R10109" i="6"/>
  <c r="R10133" i="6"/>
  <c r="R10168" i="6"/>
  <c r="R10234" i="6"/>
  <c r="R10246" i="6"/>
  <c r="R10258" i="6"/>
  <c r="R10282" i="6"/>
  <c r="R10288" i="6"/>
  <c r="R10300" i="6"/>
  <c r="R10318" i="6"/>
  <c r="R10389" i="6"/>
  <c r="R10533" i="6"/>
  <c r="R10569" i="6"/>
  <c r="R10676" i="6"/>
  <c r="R10777" i="6"/>
  <c r="R11069" i="6"/>
  <c r="R11099" i="6"/>
  <c r="R11104" i="6"/>
  <c r="R11146" i="6"/>
  <c r="R11188" i="6"/>
  <c r="R11493" i="6"/>
  <c r="R11541" i="6"/>
  <c r="R11613" i="6"/>
  <c r="R11625" i="6"/>
  <c r="R11661" i="6"/>
  <c r="R11667" i="6"/>
  <c r="R11876" i="6"/>
  <c r="R11882" i="6"/>
  <c r="R11924" i="6"/>
  <c r="R11972" i="6"/>
  <c r="R8138" i="6"/>
  <c r="R8228" i="6"/>
  <c r="R8246" i="6"/>
  <c r="R8270" i="6"/>
  <c r="R8276" i="6"/>
  <c r="R8401" i="6"/>
  <c r="R8419" i="6"/>
  <c r="R8443" i="6"/>
  <c r="R8473" i="6"/>
  <c r="R8484" i="6"/>
  <c r="R8496" i="6"/>
  <c r="R8584" i="6"/>
  <c r="R8667" i="6"/>
  <c r="R8679" i="6"/>
  <c r="R8691" i="6"/>
  <c r="R8720" i="6"/>
  <c r="R8750" i="6"/>
  <c r="R8774" i="6"/>
  <c r="R8792" i="6"/>
  <c r="R8804" i="6"/>
  <c r="R8863" i="6"/>
  <c r="R8916" i="6"/>
  <c r="R8928" i="6"/>
  <c r="R9024" i="6"/>
  <c r="R9066" i="6"/>
  <c r="R9072" i="6"/>
  <c r="R9078" i="6"/>
  <c r="R9167" i="6"/>
  <c r="R9190" i="6"/>
  <c r="R9315" i="6"/>
  <c r="R9495" i="6"/>
  <c r="R9561" i="6"/>
  <c r="R9674" i="6"/>
  <c r="R9686" i="6"/>
  <c r="R9698" i="6"/>
  <c r="R9710" i="6"/>
  <c r="R9740" i="6"/>
  <c r="R9794" i="6"/>
  <c r="R9818" i="6"/>
  <c r="R9836" i="6"/>
  <c r="R9865" i="6"/>
  <c r="R9871" i="6"/>
  <c r="R9889" i="6"/>
  <c r="R10104" i="6"/>
  <c r="R10193" i="6"/>
  <c r="R10205" i="6"/>
  <c r="R10217" i="6"/>
  <c r="R10229" i="6"/>
  <c r="R10241" i="6"/>
  <c r="R10253" i="6"/>
  <c r="R10265" i="6"/>
  <c r="R10289" i="6"/>
  <c r="R10331" i="6"/>
  <c r="R10343" i="6"/>
  <c r="R10456" i="6"/>
  <c r="R10498" i="6"/>
  <c r="R10605" i="6"/>
  <c r="R10719" i="6"/>
  <c r="R10754" i="6"/>
  <c r="R10957" i="6"/>
  <c r="R11016" i="6"/>
  <c r="R11141" i="6"/>
  <c r="R11165" i="6"/>
  <c r="R11219" i="6"/>
  <c r="R11488" i="6"/>
  <c r="R11494" i="6"/>
  <c r="R11554" i="6"/>
  <c r="R11566" i="6"/>
  <c r="R11590" i="6"/>
  <c r="R11626" i="6"/>
  <c r="R11644" i="6"/>
  <c r="R11662" i="6"/>
  <c r="R11679" i="6"/>
  <c r="R11883" i="6"/>
  <c r="R11889" i="6"/>
  <c r="R11901" i="6"/>
  <c r="R11949" i="6"/>
  <c r="R11961" i="6"/>
  <c r="R11997" i="6"/>
  <c r="R9045" i="6"/>
  <c r="R9164" i="6"/>
  <c r="R9318" i="6"/>
  <c r="R9528" i="6"/>
  <c r="R9570" i="6"/>
  <c r="R9767" i="6"/>
  <c r="R9785" i="6"/>
  <c r="R9922" i="6"/>
  <c r="R10017" i="6"/>
  <c r="R10029" i="6"/>
  <c r="R10053" i="6"/>
  <c r="R10113" i="6"/>
  <c r="R10125" i="6"/>
  <c r="R10226" i="6"/>
  <c r="R10274" i="6"/>
  <c r="R10280" i="6"/>
  <c r="R10310" i="6"/>
  <c r="R10328" i="6"/>
  <c r="R10352" i="6"/>
  <c r="R10370" i="6"/>
  <c r="R10519" i="6"/>
  <c r="R10537" i="6"/>
  <c r="R10573" i="6"/>
  <c r="R10668" i="6"/>
  <c r="R10798" i="6"/>
  <c r="R10894" i="6"/>
  <c r="R10906" i="6"/>
  <c r="R10972" i="6"/>
  <c r="R11067" i="6"/>
  <c r="R11085" i="6"/>
  <c r="R11091" i="6"/>
  <c r="R11097" i="6"/>
  <c r="R11156" i="6"/>
  <c r="R11180" i="6"/>
  <c r="R11204" i="6"/>
  <c r="R11420" i="6"/>
  <c r="R11497" i="6"/>
  <c r="R11533" i="6"/>
  <c r="R11545" i="6"/>
  <c r="R11599" i="6"/>
  <c r="R11647" i="6"/>
  <c r="R11856" i="6"/>
  <c r="R9194" i="6"/>
  <c r="R9230" i="6"/>
  <c r="R9278" i="6"/>
  <c r="R9475" i="6"/>
  <c r="R9487" i="6"/>
  <c r="R9499" i="6"/>
  <c r="R9523" i="6"/>
  <c r="R9565" i="6"/>
  <c r="R9577" i="6"/>
  <c r="R9589" i="6"/>
  <c r="R9690" i="6"/>
  <c r="R9810" i="6"/>
  <c r="R9828" i="6"/>
  <c r="R9834" i="6"/>
  <c r="R9863" i="6"/>
  <c r="R9869" i="6"/>
  <c r="R9935" i="6"/>
  <c r="R10007" i="6"/>
  <c r="R10096" i="6"/>
  <c r="R10132" i="6"/>
  <c r="R10156" i="6"/>
  <c r="R10173" i="6"/>
  <c r="R10197" i="6"/>
  <c r="R10221" i="6"/>
  <c r="R10233" i="6"/>
  <c r="R10245" i="6"/>
  <c r="R10257" i="6"/>
  <c r="R10269" i="6"/>
  <c r="R10287" i="6"/>
  <c r="R10293" i="6"/>
  <c r="R10514" i="6"/>
  <c r="R10544" i="6"/>
  <c r="R10550" i="6"/>
  <c r="R10556" i="6"/>
  <c r="R10562" i="6"/>
  <c r="R10574" i="6"/>
  <c r="R10681" i="6"/>
  <c r="R10723" i="6"/>
  <c r="R10770" i="6"/>
  <c r="R10805" i="6"/>
  <c r="R10925" i="6"/>
  <c r="R10949" i="6"/>
  <c r="R10967" i="6"/>
  <c r="R11044" i="6"/>
  <c r="R11133" i="6"/>
  <c r="R11151" i="6"/>
  <c r="R11157" i="6"/>
  <c r="R11187" i="6"/>
  <c r="R11211" i="6"/>
  <c r="R11301" i="6"/>
  <c r="R11325" i="6"/>
  <c r="R11510" i="6"/>
  <c r="R11558" i="6"/>
  <c r="R11570" i="6"/>
  <c r="R11582" i="6"/>
  <c r="R11594" i="6"/>
  <c r="R11654" i="6"/>
  <c r="R11660" i="6"/>
  <c r="R11666" i="6"/>
  <c r="R11683" i="6"/>
  <c r="R11869" i="6"/>
  <c r="R11893" i="6"/>
  <c r="R11899" i="6"/>
  <c r="R11917" i="6"/>
  <c r="R11929" i="6"/>
  <c r="R11953" i="6"/>
  <c r="R11965" i="6"/>
  <c r="R11995" i="6"/>
  <c r="R237" i="6"/>
  <c r="R245" i="6"/>
  <c r="R261" i="6"/>
  <c r="R269" i="6"/>
  <c r="R280" i="6"/>
  <c r="R284" i="6"/>
  <c r="R288" i="6"/>
  <c r="R296" i="6"/>
  <c r="R300" i="6"/>
  <c r="R316" i="6"/>
  <c r="R324" i="6"/>
  <c r="R332" i="6"/>
  <c r="R757" i="6"/>
  <c r="R791" i="6"/>
  <c r="R889" i="6"/>
  <c r="R1206" i="6"/>
  <c r="R1218" i="6"/>
  <c r="R1222" i="6"/>
  <c r="R1226" i="6"/>
  <c r="R1234" i="6"/>
  <c r="R1242" i="6"/>
  <c r="R1614" i="6"/>
  <c r="R1634" i="6"/>
  <c r="R1638" i="6"/>
  <c r="R1642" i="6"/>
  <c r="R1673" i="6"/>
  <c r="R1677" i="6"/>
  <c r="R1851" i="6"/>
  <c r="R1879" i="6"/>
  <c r="R1910" i="6"/>
  <c r="R1990" i="6"/>
  <c r="R2316" i="6"/>
  <c r="R2320" i="6"/>
  <c r="R2509" i="6"/>
  <c r="R2517" i="6"/>
  <c r="R2525" i="6"/>
  <c r="R2734" i="6"/>
  <c r="R2750" i="6"/>
  <c r="R2754" i="6"/>
  <c r="R2758" i="6"/>
  <c r="R2770" i="6"/>
  <c r="R57" i="6"/>
  <c r="R76" i="6"/>
  <c r="R120" i="6"/>
  <c r="R124" i="6"/>
  <c r="R132" i="6"/>
  <c r="R140" i="6"/>
  <c r="R148" i="6"/>
  <c r="R164" i="6"/>
  <c r="R176" i="6"/>
  <c r="R180" i="6"/>
  <c r="R390" i="6"/>
  <c r="R406" i="6"/>
  <c r="R410" i="6"/>
  <c r="R414" i="6"/>
  <c r="R418" i="6"/>
  <c r="R422" i="6"/>
  <c r="R426" i="6"/>
  <c r="R430" i="6"/>
  <c r="R438" i="6"/>
  <c r="R446" i="6"/>
  <c r="R454" i="6"/>
  <c r="R466" i="6"/>
  <c r="R536" i="6"/>
  <c r="R544" i="6"/>
  <c r="R548" i="6"/>
  <c r="R552" i="6"/>
  <c r="R587" i="6"/>
  <c r="R599" i="6"/>
  <c r="R623" i="6"/>
  <c r="R635" i="6"/>
  <c r="R646" i="6"/>
  <c r="R658" i="6"/>
  <c r="R737" i="6"/>
  <c r="R811" i="6"/>
  <c r="R834" i="6"/>
  <c r="R842" i="6"/>
  <c r="R878" i="6"/>
  <c r="R937" i="6"/>
  <c r="R976" i="6"/>
  <c r="R1071" i="6"/>
  <c r="R1159" i="6"/>
  <c r="R1171" i="6"/>
  <c r="R1298" i="6"/>
  <c r="R1314" i="6"/>
  <c r="R1357" i="6"/>
  <c r="R1392" i="6"/>
  <c r="R1416" i="6"/>
  <c r="R1420" i="6"/>
  <c r="R1428" i="6"/>
  <c r="R1432" i="6"/>
  <c r="R1448" i="6"/>
  <c r="R1452" i="6"/>
  <c r="R1460" i="6"/>
  <c r="R1464" i="6"/>
  <c r="R1484" i="6"/>
  <c r="R1492" i="6"/>
  <c r="R1496" i="6"/>
  <c r="R1555" i="6"/>
  <c r="R1559" i="6"/>
  <c r="R1567" i="6"/>
  <c r="R1571" i="6"/>
  <c r="R1587" i="6"/>
  <c r="R1591" i="6"/>
  <c r="R1599" i="6"/>
  <c r="R1603" i="6"/>
  <c r="R1749" i="6"/>
  <c r="R1769" i="6"/>
  <c r="R1773" i="6"/>
  <c r="R1800" i="6"/>
  <c r="R1804" i="6"/>
  <c r="R1891" i="6"/>
  <c r="R1895" i="6"/>
  <c r="R1903" i="6"/>
  <c r="R1911" i="6"/>
  <c r="R1919" i="6"/>
  <c r="R1923" i="6"/>
  <c r="R2077" i="6"/>
  <c r="R2160" i="6"/>
  <c r="R2164" i="6"/>
  <c r="R2168" i="6"/>
  <c r="R2176" i="6"/>
  <c r="R2180" i="6"/>
  <c r="R2203" i="6"/>
  <c r="R2239" i="6"/>
  <c r="R2265" i="6"/>
  <c r="R2269" i="6"/>
  <c r="R2293" i="6"/>
  <c r="R2301" i="6"/>
  <c r="R2368" i="6"/>
  <c r="R2419" i="6"/>
  <c r="R2423" i="6"/>
  <c r="R2431" i="6"/>
  <c r="R2443" i="6"/>
  <c r="R2447" i="6"/>
  <c r="R2502" i="6"/>
  <c r="R2506" i="6"/>
  <c r="R2510" i="6"/>
  <c r="R2569" i="6"/>
  <c r="R2573" i="6"/>
  <c r="R2577" i="6"/>
  <c r="R2585" i="6"/>
  <c r="R2616" i="6"/>
  <c r="R2699" i="6"/>
  <c r="R2703" i="6"/>
  <c r="R2707" i="6"/>
  <c r="R2811" i="6"/>
  <c r="R2815" i="6"/>
  <c r="R14" i="6"/>
  <c r="R69" i="6"/>
  <c r="R377" i="6"/>
  <c r="R479" i="6"/>
  <c r="R483" i="6"/>
  <c r="R487" i="6"/>
  <c r="R491" i="6"/>
  <c r="R495" i="6"/>
  <c r="R499" i="6"/>
  <c r="R569" i="6"/>
  <c r="R584" i="6"/>
  <c r="R592" i="6"/>
  <c r="R600" i="6"/>
  <c r="R608" i="6"/>
  <c r="R643" i="6"/>
  <c r="R647" i="6"/>
  <c r="R655" i="6"/>
  <c r="R734" i="6"/>
  <c r="R746" i="6"/>
  <c r="R758" i="6"/>
  <c r="R762" i="6"/>
  <c r="R855" i="6"/>
  <c r="R859" i="6"/>
  <c r="R863" i="6"/>
  <c r="R871" i="6"/>
  <c r="R879" i="6"/>
  <c r="R883" i="6"/>
  <c r="R887" i="6"/>
  <c r="R891" i="6"/>
  <c r="R906" i="6"/>
  <c r="R910" i="6"/>
  <c r="R946" i="6"/>
  <c r="R1013" i="6"/>
  <c r="R1021" i="6"/>
  <c r="R1072" i="6"/>
  <c r="R1219" i="6"/>
  <c r="R1413" i="6"/>
  <c r="R1429" i="6"/>
  <c r="R1437" i="6"/>
  <c r="R1445" i="6"/>
  <c r="R1453" i="6"/>
  <c r="R1461" i="6"/>
  <c r="R1485" i="6"/>
  <c r="R1493" i="6"/>
  <c r="R1528" i="6"/>
  <c r="R1556" i="6"/>
  <c r="R1560" i="6"/>
  <c r="R1576" i="6"/>
  <c r="R1580" i="6"/>
  <c r="R1588" i="6"/>
  <c r="R1592" i="6"/>
  <c r="R1612" i="6"/>
  <c r="R1620" i="6"/>
  <c r="R1670" i="6"/>
  <c r="R1801" i="6"/>
  <c r="R1805" i="6"/>
  <c r="R1813" i="6"/>
  <c r="R1829" i="6"/>
  <c r="R1833" i="6"/>
  <c r="R1837" i="6"/>
  <c r="R1845" i="6"/>
  <c r="R1853" i="6"/>
  <c r="R1865" i="6"/>
  <c r="R1869" i="6"/>
  <c r="R1904" i="6"/>
  <c r="R1908" i="6"/>
  <c r="R1912" i="6"/>
  <c r="R1920" i="6"/>
  <c r="R1924" i="6"/>
  <c r="R1947" i="6"/>
  <c r="R1971" i="6"/>
  <c r="R1979" i="6"/>
  <c r="R2015" i="6"/>
  <c r="R2054" i="6"/>
  <c r="R2181" i="6"/>
  <c r="R2240" i="6"/>
  <c r="R2251" i="6"/>
  <c r="R2317" i="6"/>
  <c r="R2333" i="6"/>
  <c r="R2349" i="6"/>
  <c r="R2456" i="6"/>
  <c r="R2460" i="6"/>
  <c r="R2467" i="6"/>
  <c r="R2491" i="6"/>
  <c r="R2503" i="6"/>
  <c r="R2586" i="6"/>
  <c r="R2597" i="6"/>
  <c r="R2609" i="6"/>
  <c r="R2613" i="6"/>
  <c r="R2617" i="6"/>
  <c r="R2660" i="6"/>
  <c r="R2684" i="6"/>
  <c r="R2728" i="6"/>
  <c r="R2740" i="6"/>
  <c r="R2748" i="6"/>
  <c r="R2764" i="6"/>
  <c r="R2768" i="6"/>
  <c r="R2788" i="6"/>
  <c r="R2792" i="6"/>
  <c r="R3058" i="6"/>
  <c r="R55" i="6"/>
  <c r="R59" i="6"/>
  <c r="R70" i="6"/>
  <c r="R121" i="6"/>
  <c r="R149" i="6"/>
  <c r="R165" i="6"/>
  <c r="R169" i="6"/>
  <c r="R177" i="6"/>
  <c r="R318" i="6"/>
  <c r="R326" i="6"/>
  <c r="R735" i="6"/>
  <c r="R739" i="6"/>
  <c r="R743" i="6"/>
  <c r="R747" i="6"/>
  <c r="R755" i="6"/>
  <c r="R767" i="6"/>
  <c r="R770" i="6"/>
  <c r="R1033" i="6"/>
  <c r="R1077" i="6"/>
  <c r="R1085" i="6"/>
  <c r="R1093" i="6"/>
  <c r="R1148" i="6"/>
  <c r="R1382" i="6"/>
  <c r="R1398" i="6"/>
  <c r="R1663" i="6"/>
  <c r="R1667" i="6"/>
  <c r="R1687" i="6"/>
  <c r="R1695" i="6"/>
  <c r="R1699" i="6"/>
  <c r="R1731" i="6"/>
  <c r="R2294" i="6"/>
  <c r="R2302" i="6"/>
  <c r="R2310" i="6"/>
  <c r="R2326" i="6"/>
  <c r="R2334" i="6"/>
  <c r="R2338" i="6"/>
  <c r="R2346" i="6"/>
  <c r="R2409" i="6"/>
  <c r="R8" i="6"/>
  <c r="R12" i="6"/>
  <c r="R146" i="6"/>
  <c r="R392" i="6"/>
  <c r="R404" i="6"/>
  <c r="R444" i="6"/>
  <c r="R460" i="6"/>
  <c r="R500" i="6"/>
  <c r="R542" i="6"/>
  <c r="R581" i="6"/>
  <c r="R601" i="6"/>
  <c r="R605" i="6"/>
  <c r="R609" i="6"/>
  <c r="R613" i="6"/>
  <c r="R656" i="6"/>
  <c r="R671" i="6"/>
  <c r="R832" i="6"/>
  <c r="R994" i="6"/>
  <c r="R1248" i="6"/>
  <c r="R1414" i="6"/>
  <c r="R1494" i="6"/>
  <c r="R1517" i="6"/>
  <c r="R1755" i="6"/>
  <c r="R1834" i="6"/>
  <c r="R1846" i="6"/>
  <c r="R1858" i="6"/>
  <c r="R1862" i="6"/>
  <c r="R1866" i="6"/>
  <c r="R1952" i="6"/>
  <c r="R2016" i="6"/>
  <c r="R2020" i="6"/>
  <c r="R2024" i="6"/>
  <c r="R2032" i="6"/>
  <c r="R2059" i="6"/>
  <c r="R2091" i="6"/>
  <c r="R2103" i="6"/>
  <c r="R2111" i="6"/>
  <c r="R2150" i="6"/>
  <c r="R2189" i="6"/>
  <c r="R2197" i="6"/>
  <c r="R2248" i="6"/>
  <c r="R2252" i="6"/>
  <c r="R2287" i="6"/>
  <c r="R2291" i="6"/>
  <c r="R2374" i="6"/>
  <c r="R2378" i="6"/>
  <c r="R2382" i="6"/>
  <c r="R2386" i="6"/>
  <c r="R2401" i="6"/>
  <c r="R2425" i="6"/>
  <c r="R2433" i="6"/>
  <c r="R2437" i="6"/>
  <c r="R2457" i="6"/>
  <c r="R2488" i="6"/>
  <c r="R2496" i="6"/>
  <c r="R2535" i="6"/>
  <c r="R2539" i="6"/>
  <c r="R2551" i="6"/>
  <c r="R2559" i="6"/>
  <c r="R2587" i="6"/>
  <c r="R2598" i="6"/>
  <c r="R2618" i="6"/>
  <c r="R2625" i="6"/>
  <c r="R2661" i="6"/>
  <c r="R2685" i="6"/>
  <c r="R2693" i="6"/>
  <c r="R20" i="6"/>
  <c r="R52" i="6"/>
  <c r="R212" i="6"/>
  <c r="R268" i="6"/>
  <c r="R756" i="6"/>
  <c r="R779" i="6"/>
  <c r="R833" i="6"/>
  <c r="R837" i="6"/>
  <c r="R841" i="6"/>
  <c r="R845" i="6"/>
  <c r="R908" i="6"/>
  <c r="R1026" i="6"/>
  <c r="R1149" i="6"/>
  <c r="R1165" i="6"/>
  <c r="R1312" i="6"/>
  <c r="R1320" i="6"/>
  <c r="R1348" i="6"/>
  <c r="R1367" i="6"/>
  <c r="R1637" i="6"/>
  <c r="R1783" i="6"/>
  <c r="R1795" i="6"/>
  <c r="R1901" i="6"/>
  <c r="R1917" i="6"/>
  <c r="R2135" i="6"/>
  <c r="R2394" i="6"/>
  <c r="R2465" i="6"/>
  <c r="R2473" i="6"/>
  <c r="R2477" i="6"/>
  <c r="R2481" i="6"/>
  <c r="R2520" i="6"/>
  <c r="R2528" i="6"/>
  <c r="R2591" i="6"/>
  <c r="R2630" i="6"/>
  <c r="R2634" i="6"/>
  <c r="R2638" i="6"/>
  <c r="R2642" i="6"/>
  <c r="R2646" i="6"/>
  <c r="R2650" i="6"/>
  <c r="R3206" i="6"/>
  <c r="R115" i="6"/>
  <c r="R179" i="6"/>
  <c r="R413" i="6"/>
  <c r="R421" i="6"/>
  <c r="R429" i="6"/>
  <c r="R437" i="6"/>
  <c r="R453" i="6"/>
  <c r="R461" i="6"/>
  <c r="R524" i="6"/>
  <c r="R614" i="6"/>
  <c r="R618" i="6"/>
  <c r="R630" i="6"/>
  <c r="R638" i="6"/>
  <c r="R680" i="6"/>
  <c r="R688" i="6"/>
  <c r="R768" i="6"/>
  <c r="R802" i="6"/>
  <c r="R869" i="6"/>
  <c r="R956" i="6"/>
  <c r="R964" i="6"/>
  <c r="R1031" i="6"/>
  <c r="R1035" i="6"/>
  <c r="R1043" i="6"/>
  <c r="R1047" i="6"/>
  <c r="R1059" i="6"/>
  <c r="R1070" i="6"/>
  <c r="R1118" i="6"/>
  <c r="R1154" i="6"/>
  <c r="R1197" i="6"/>
  <c r="R1371" i="6"/>
  <c r="R1379" i="6"/>
  <c r="R1403" i="6"/>
  <c r="R1495" i="6"/>
  <c r="R1503" i="6"/>
  <c r="R1518" i="6"/>
  <c r="R1744" i="6"/>
  <c r="R1768" i="6"/>
  <c r="R1772" i="6"/>
  <c r="R1997" i="6"/>
  <c r="R2021" i="6"/>
  <c r="R2029" i="6"/>
  <c r="R2037" i="6"/>
  <c r="R2230" i="6"/>
  <c r="R2775" i="6"/>
  <c r="R2810" i="6"/>
  <c r="R2818" i="6"/>
  <c r="R2822" i="6"/>
  <c r="R2826" i="6"/>
  <c r="R2850" i="6"/>
  <c r="R2862" i="6"/>
  <c r="R2870" i="6"/>
  <c r="R2874" i="6"/>
  <c r="R2890" i="6"/>
  <c r="R2925" i="6"/>
  <c r="R2941" i="6"/>
  <c r="R3055" i="6"/>
  <c r="R3149" i="6"/>
  <c r="R3157" i="6"/>
  <c r="R3180" i="6"/>
  <c r="R3210" i="6"/>
  <c r="R3229" i="6"/>
  <c r="R3241" i="6"/>
  <c r="R3249" i="6"/>
  <c r="R3272" i="6"/>
  <c r="R3307" i="6"/>
  <c r="R3322" i="6"/>
  <c r="R3346" i="6"/>
  <c r="R3354" i="6"/>
  <c r="R3501" i="6"/>
  <c r="R3532" i="6"/>
  <c r="R3629" i="6"/>
  <c r="R3633" i="6"/>
  <c r="R3660" i="6"/>
  <c r="R3679" i="6"/>
  <c r="R3683" i="6"/>
  <c r="R3687" i="6"/>
  <c r="R3725" i="6"/>
  <c r="R3821" i="6"/>
  <c r="R3825" i="6"/>
  <c r="R3853" i="6"/>
  <c r="R3880" i="6"/>
  <c r="R3935" i="6"/>
  <c r="R3939" i="6"/>
  <c r="R3978" i="6"/>
  <c r="R4048" i="6"/>
  <c r="R4064" i="6"/>
  <c r="R4080" i="6"/>
  <c r="R4084" i="6"/>
  <c r="R4088" i="6"/>
  <c r="R4096" i="6"/>
  <c r="R4128" i="6"/>
  <c r="R4132" i="6"/>
  <c r="R4152" i="6"/>
  <c r="R4191" i="6"/>
  <c r="R4885" i="6"/>
  <c r="R4941" i="6"/>
  <c r="R4956" i="6"/>
  <c r="R4960" i="6"/>
  <c r="R4999" i="6"/>
  <c r="R5003" i="6"/>
  <c r="R2926" i="6"/>
  <c r="R2930" i="6"/>
  <c r="R2934" i="6"/>
  <c r="R2938" i="6"/>
  <c r="R2946" i="6"/>
  <c r="R4231" i="6"/>
  <c r="R4235" i="6"/>
  <c r="R4239" i="6"/>
  <c r="R4321" i="6"/>
  <c r="R4325" i="6"/>
  <c r="R4407" i="6"/>
  <c r="R4431" i="6"/>
  <c r="R4442" i="6"/>
  <c r="R4481" i="6"/>
  <c r="R4485" i="6"/>
  <c r="R4508" i="6"/>
  <c r="R4512" i="6"/>
  <c r="R4527" i="6"/>
  <c r="R4559" i="6"/>
  <c r="R4566" i="6"/>
  <c r="R4613" i="6"/>
  <c r="R4702" i="6"/>
  <c r="R4768" i="6"/>
  <c r="R4788" i="6"/>
  <c r="R4807" i="6"/>
  <c r="R4866" i="6"/>
  <c r="R4870" i="6"/>
  <c r="R5031" i="6"/>
  <c r="R5035" i="6"/>
  <c r="R2819" i="6"/>
  <c r="R2831" i="6"/>
  <c r="R2855" i="6"/>
  <c r="R2863" i="6"/>
  <c r="R2879" i="6"/>
  <c r="R2997" i="6"/>
  <c r="R3021" i="6"/>
  <c r="R3029" i="6"/>
  <c r="R3079" i="6"/>
  <c r="R3083" i="6"/>
  <c r="R3099" i="6"/>
  <c r="R3103" i="6"/>
  <c r="R3122" i="6"/>
  <c r="R3219" i="6"/>
  <c r="R3277" i="6"/>
  <c r="R3281" i="6"/>
  <c r="R3308" i="6"/>
  <c r="R3339" i="6"/>
  <c r="R3378" i="6"/>
  <c r="R3437" i="6"/>
  <c r="R3468" i="6"/>
  <c r="R3490" i="6"/>
  <c r="R3544" i="6"/>
  <c r="R3560" i="6"/>
  <c r="R3599" i="6"/>
  <c r="R3603" i="6"/>
  <c r="R3615" i="6"/>
  <c r="R3764" i="6"/>
  <c r="R3768" i="6"/>
  <c r="R3780" i="6"/>
  <c r="R3784" i="6"/>
  <c r="R3826" i="6"/>
  <c r="R3838" i="6"/>
  <c r="R3842" i="6"/>
  <c r="R3850" i="6"/>
  <c r="R3928" i="6"/>
  <c r="R3959" i="6"/>
  <c r="R3963" i="6"/>
  <c r="R4101" i="6"/>
  <c r="R4105" i="6"/>
  <c r="R4109" i="6"/>
  <c r="R4286" i="6"/>
  <c r="R4290" i="6"/>
  <c r="R4294" i="6"/>
  <c r="R4353" i="6"/>
  <c r="R4357" i="6"/>
  <c r="R4365" i="6"/>
  <c r="R4381" i="6"/>
  <c r="R4396" i="6"/>
  <c r="R4412" i="6"/>
  <c r="R4420" i="6"/>
  <c r="R4470" i="6"/>
  <c r="R4582" i="6"/>
  <c r="R4586" i="6"/>
  <c r="R4590" i="6"/>
  <c r="R4598" i="6"/>
  <c r="R4668" i="6"/>
  <c r="R4676" i="6"/>
  <c r="R4742" i="6"/>
  <c r="R4753" i="6"/>
  <c r="R4757" i="6"/>
  <c r="R4812" i="6"/>
  <c r="R4847" i="6"/>
  <c r="R4902" i="6"/>
  <c r="R4910" i="6"/>
  <c r="R4914" i="6"/>
  <c r="R4918" i="6"/>
  <c r="R4934" i="6"/>
  <c r="R4938" i="6"/>
  <c r="R4942" i="6"/>
  <c r="R4957" i="6"/>
  <c r="R4969" i="6"/>
  <c r="R5000" i="6"/>
  <c r="R5008" i="6"/>
  <c r="R2773" i="6"/>
  <c r="R2939" i="6"/>
  <c r="R2978" i="6"/>
  <c r="R3139" i="6"/>
  <c r="R3162" i="6"/>
  <c r="R3197" i="6"/>
  <c r="R3216" i="6"/>
  <c r="R3258" i="6"/>
  <c r="R3266" i="6"/>
  <c r="R3282" i="6"/>
  <c r="R3301" i="6"/>
  <c r="R3514" i="6"/>
  <c r="R3800" i="6"/>
  <c r="R3819" i="6"/>
  <c r="R3874" i="6"/>
  <c r="R3882" i="6"/>
  <c r="R4090" i="6"/>
  <c r="R4094" i="6"/>
  <c r="R4154" i="6"/>
  <c r="R4158" i="6"/>
  <c r="R4232" i="6"/>
  <c r="R4240" i="6"/>
  <c r="R4310" i="6"/>
  <c r="R4424" i="6"/>
  <c r="R4517" i="6"/>
  <c r="R4583" i="6"/>
  <c r="R4587" i="6"/>
  <c r="R4591" i="6"/>
  <c r="R4680" i="6"/>
  <c r="R4765" i="6"/>
  <c r="R4816" i="6"/>
  <c r="R4911" i="6"/>
  <c r="R4919" i="6"/>
  <c r="R4962" i="6"/>
  <c r="R4966" i="6"/>
  <c r="R4973" i="6"/>
  <c r="R5005" i="6"/>
  <c r="R5012" i="6"/>
  <c r="R2916" i="6"/>
  <c r="R2920" i="6"/>
  <c r="R2924" i="6"/>
  <c r="R2940" i="6"/>
  <c r="R2944" i="6"/>
  <c r="R2948" i="6"/>
  <c r="R3088" i="6"/>
  <c r="R3112" i="6"/>
  <c r="R3152" i="6"/>
  <c r="R3159" i="6"/>
  <c r="R3171" i="6"/>
  <c r="R3175" i="6"/>
  <c r="R3190" i="6"/>
  <c r="R3194" i="6"/>
  <c r="R3202" i="6"/>
  <c r="R3290" i="6"/>
  <c r="R3298" i="6"/>
  <c r="R3356" i="6"/>
  <c r="R3368" i="6"/>
  <c r="R3427" i="6"/>
  <c r="R3496" i="6"/>
  <c r="R3507" i="6"/>
  <c r="R3511" i="6"/>
  <c r="R3515" i="6"/>
  <c r="R3554" i="6"/>
  <c r="R3608" i="6"/>
  <c r="R3624" i="6"/>
  <c r="R3639" i="6"/>
  <c r="R3643" i="6"/>
  <c r="R3666" i="6"/>
  <c r="R3789" i="6"/>
  <c r="R3801" i="6"/>
  <c r="R3805" i="6"/>
  <c r="R3871" i="6"/>
  <c r="R3875" i="6"/>
  <c r="R3992" i="6"/>
  <c r="R4114" i="6"/>
  <c r="R4198" i="6"/>
  <c r="R4209" i="6"/>
  <c r="R4213" i="6"/>
  <c r="R4221" i="6"/>
  <c r="R4237" i="6"/>
  <c r="R4311" i="6"/>
  <c r="R4315" i="6"/>
  <c r="R4319" i="6"/>
  <c r="R4327" i="6"/>
  <c r="R4433" i="6"/>
  <c r="R4437" i="6"/>
  <c r="R4460" i="6"/>
  <c r="R4479" i="6"/>
  <c r="R4514" i="6"/>
  <c r="R4518" i="6"/>
  <c r="R4615" i="6"/>
  <c r="R4821" i="6"/>
  <c r="R3027" i="6"/>
  <c r="R3183" i="6"/>
  <c r="R3240" i="6"/>
  <c r="R3275" i="6"/>
  <c r="R3279" i="6"/>
  <c r="R3341" i="6"/>
  <c r="R3751" i="6"/>
  <c r="R3762" i="6"/>
  <c r="R3774" i="6"/>
  <c r="R3778" i="6"/>
  <c r="R3852" i="6"/>
  <c r="R3883" i="6"/>
  <c r="R3918" i="6"/>
  <c r="R3922" i="6"/>
  <c r="R3957" i="6"/>
  <c r="R3969" i="6"/>
  <c r="R3973" i="6"/>
  <c r="R3977" i="6"/>
  <c r="R4008" i="6"/>
  <c r="R4111" i="6"/>
  <c r="R4115" i="6"/>
  <c r="R4119" i="6"/>
  <c r="R4123" i="6"/>
  <c r="R4127" i="6"/>
  <c r="R4159" i="6"/>
  <c r="R4167" i="6"/>
  <c r="R4175" i="6"/>
  <c r="R4550" i="6"/>
  <c r="R4646" i="6"/>
  <c r="R4884" i="6"/>
  <c r="R4896" i="6"/>
  <c r="R4900" i="6"/>
  <c r="R4951" i="6"/>
  <c r="R4955" i="6"/>
  <c r="R4971" i="6"/>
  <c r="R5010" i="6"/>
  <c r="R4234" i="6"/>
  <c r="R4238" i="6"/>
  <c r="R4461" i="6"/>
  <c r="R4507" i="6"/>
  <c r="R4584" i="6"/>
  <c r="R4647" i="6"/>
  <c r="R4651" i="6"/>
  <c r="R4775" i="6"/>
  <c r="R4790" i="6"/>
  <c r="R4826" i="6"/>
  <c r="R5076" i="6"/>
  <c r="R5084" i="6"/>
  <c r="R5269" i="6"/>
  <c r="R5288" i="6"/>
  <c r="R5343" i="6"/>
  <c r="R5347" i="6"/>
  <c r="R5045" i="6"/>
  <c r="R5049" i="6"/>
  <c r="R5053" i="6"/>
  <c r="R5057" i="6"/>
  <c r="R5147" i="6"/>
  <c r="R5230" i="6"/>
  <c r="R5309" i="6"/>
  <c r="R5316" i="6"/>
  <c r="R5363" i="6"/>
  <c r="R5440" i="6"/>
  <c r="R5448" i="6"/>
  <c r="R5468" i="6"/>
  <c r="R5476" i="6"/>
  <c r="R5484" i="6"/>
  <c r="R5500" i="6"/>
  <c r="R5531" i="6"/>
  <c r="R5567" i="6"/>
  <c r="R5571" i="6"/>
  <c r="R5579" i="6"/>
  <c r="R5599" i="6"/>
  <c r="R5603" i="6"/>
  <c r="R5650" i="6"/>
  <c r="R5678" i="6"/>
  <c r="R5686" i="6"/>
  <c r="R5698" i="6"/>
  <c r="R5730" i="6"/>
  <c r="R5733" i="6"/>
  <c r="R5760" i="6"/>
  <c r="R5776" i="6"/>
  <c r="R5956" i="6"/>
  <c r="R6057" i="6"/>
  <c r="R6077" i="6"/>
  <c r="R6246" i="6"/>
  <c r="R6261" i="6"/>
  <c r="R6265" i="6"/>
  <c r="R6273" i="6"/>
  <c r="R6296" i="6"/>
  <c r="R6304" i="6"/>
  <c r="R6343" i="6"/>
  <c r="R6365" i="6"/>
  <c r="R6389" i="6"/>
  <c r="R6416" i="6"/>
  <c r="R6420" i="6"/>
  <c r="R6432" i="6"/>
  <c r="R6436" i="6"/>
  <c r="R6455" i="6"/>
  <c r="R6508" i="6"/>
  <c r="R6528" i="6"/>
  <c r="R6555" i="6"/>
  <c r="R6563" i="6"/>
  <c r="R6594" i="6"/>
  <c r="R6602" i="6"/>
  <c r="R6614" i="6"/>
  <c r="R6625" i="6"/>
  <c r="R6692" i="6"/>
  <c r="R6716" i="6"/>
  <c r="R6728" i="6"/>
  <c r="R6732" i="6"/>
  <c r="R6735" i="6"/>
  <c r="R6818" i="6"/>
  <c r="R6822" i="6"/>
  <c r="R6830" i="6"/>
  <c r="R6886" i="6"/>
  <c r="R6890" i="6"/>
  <c r="R7054" i="6"/>
  <c r="R7073" i="6"/>
  <c r="R7119" i="6"/>
  <c r="R7146" i="6"/>
  <c r="R7218" i="6"/>
  <c r="R5921" i="6"/>
  <c r="R5945" i="6"/>
  <c r="R5984" i="6"/>
  <c r="R5988" i="6"/>
  <c r="R6007" i="6"/>
  <c r="R6074" i="6"/>
  <c r="R6078" i="6"/>
  <c r="R6136" i="6"/>
  <c r="R6152" i="6"/>
  <c r="R6176" i="6"/>
  <c r="R6180" i="6"/>
  <c r="R6196" i="6"/>
  <c r="R6200" i="6"/>
  <c r="R6965" i="6"/>
  <c r="R7039" i="6"/>
  <c r="R7085" i="6"/>
  <c r="R7165" i="6"/>
  <c r="R7184" i="6"/>
  <c r="R5112" i="6"/>
  <c r="R5171" i="6"/>
  <c r="R5239" i="6"/>
  <c r="R5243" i="6"/>
  <c r="R5251" i="6"/>
  <c r="R5336" i="6"/>
  <c r="R5352" i="6"/>
  <c r="R5360" i="6"/>
  <c r="R5368" i="6"/>
  <c r="R5376" i="6"/>
  <c r="R5408" i="6"/>
  <c r="R5493" i="6"/>
  <c r="R5497" i="6"/>
  <c r="R5512" i="6"/>
  <c r="R5520" i="6"/>
  <c r="R5536" i="6"/>
  <c r="R5544" i="6"/>
  <c r="R5556" i="6"/>
  <c r="R5580" i="6"/>
  <c r="R5715" i="6"/>
  <c r="R5734" i="6"/>
  <c r="R5750" i="6"/>
  <c r="R5797" i="6"/>
  <c r="R5816" i="6"/>
  <c r="R5824" i="6"/>
  <c r="R5840" i="6"/>
  <c r="R5856" i="6"/>
  <c r="R5875" i="6"/>
  <c r="R5894" i="6"/>
  <c r="R5910" i="6"/>
  <c r="R6235" i="6"/>
  <c r="R6274" i="6"/>
  <c r="R6316" i="6"/>
  <c r="R6320" i="6"/>
  <c r="R6324" i="6"/>
  <c r="R6328" i="6"/>
  <c r="R6340" i="6"/>
  <c r="R6344" i="6"/>
  <c r="R6417" i="6"/>
  <c r="R6421" i="6"/>
  <c r="R6444" i="6"/>
  <c r="R6448" i="6"/>
  <c r="R6452" i="6"/>
  <c r="R6456" i="6"/>
  <c r="R6599" i="6"/>
  <c r="R6666" i="6"/>
  <c r="R6701" i="6"/>
  <c r="R6705" i="6"/>
  <c r="R6776" i="6"/>
  <c r="R6784" i="6"/>
  <c r="R6831" i="6"/>
  <c r="R6839" i="6"/>
  <c r="R6847" i="6"/>
  <c r="R5121" i="6"/>
  <c r="R5125" i="6"/>
  <c r="R5160" i="6"/>
  <c r="R5349" i="6"/>
  <c r="R5377" i="6"/>
  <c r="R5381" i="6"/>
  <c r="R5385" i="6"/>
  <c r="R5389" i="6"/>
  <c r="R5458" i="6"/>
  <c r="R5667" i="6"/>
  <c r="R5981" i="6"/>
  <c r="R5985" i="6"/>
  <c r="R5992" i="6"/>
  <c r="R5996" i="6"/>
  <c r="R6000" i="6"/>
  <c r="R6004" i="6"/>
  <c r="R6016" i="6"/>
  <c r="R6036" i="6"/>
  <c r="R6059" i="6"/>
  <c r="R6091" i="6"/>
  <c r="R6118" i="6"/>
  <c r="R6157" i="6"/>
  <c r="R6161" i="6"/>
  <c r="R6165" i="6"/>
  <c r="R6181" i="6"/>
  <c r="R6193" i="6"/>
  <c r="R6197" i="6"/>
  <c r="R6204" i="6"/>
  <c r="R6309" i="6"/>
  <c r="R6363" i="6"/>
  <c r="R6402" i="6"/>
  <c r="R6472" i="6"/>
  <c r="R6491" i="6"/>
  <c r="R6502" i="6"/>
  <c r="R6522" i="6"/>
  <c r="R6549" i="6"/>
  <c r="R6580" i="6"/>
  <c r="R6584" i="6"/>
  <c r="R6627" i="6"/>
  <c r="R6753" i="6"/>
  <c r="R6812" i="6"/>
  <c r="R6824" i="6"/>
  <c r="R6895" i="6"/>
  <c r="R6903" i="6"/>
  <c r="R6934" i="6"/>
  <c r="R6970" i="6"/>
  <c r="R7013" i="6"/>
  <c r="R7021" i="6"/>
  <c r="R7086" i="6"/>
  <c r="R7105" i="6"/>
  <c r="R7143" i="6"/>
  <c r="R7173" i="6"/>
  <c r="R7200" i="6"/>
  <c r="R7215" i="6"/>
  <c r="R5200" i="6"/>
  <c r="R5208" i="6"/>
  <c r="R5216" i="6"/>
  <c r="R5228" i="6"/>
  <c r="R5636" i="6"/>
  <c r="R5644" i="6"/>
  <c r="R5813" i="6"/>
  <c r="R6224" i="6"/>
  <c r="R5094" i="6"/>
  <c r="R5118" i="6"/>
  <c r="R5197" i="6"/>
  <c r="R5462" i="6"/>
  <c r="R5470" i="6"/>
  <c r="R5478" i="6"/>
  <c r="R5514" i="6"/>
  <c r="R5656" i="6"/>
  <c r="R5680" i="6"/>
  <c r="R5720" i="6"/>
  <c r="R5763" i="6"/>
  <c r="R5790" i="6"/>
  <c r="R5814" i="6"/>
  <c r="R5872" i="6"/>
  <c r="R5993" i="6"/>
  <c r="R6009" i="6"/>
  <c r="R6013" i="6"/>
  <c r="R6021" i="6"/>
  <c r="R6025" i="6"/>
  <c r="R6029" i="6"/>
  <c r="R6033" i="6"/>
  <c r="R6037" i="6"/>
  <c r="R6041" i="6"/>
  <c r="R6080" i="6"/>
  <c r="R6084" i="6"/>
  <c r="R6088" i="6"/>
  <c r="R6096" i="6"/>
  <c r="R6228" i="6"/>
  <c r="R6236" i="6"/>
  <c r="R6252" i="6"/>
  <c r="R6310" i="6"/>
  <c r="R6368" i="6"/>
  <c r="R6372" i="6"/>
  <c r="R6438" i="6"/>
  <c r="R6473" i="6"/>
  <c r="R6484" i="6"/>
  <c r="R6550" i="6"/>
  <c r="R6569" i="6"/>
  <c r="R6585" i="6"/>
  <c r="R6620" i="6"/>
  <c r="R6624" i="6"/>
  <c r="R6628" i="6"/>
  <c r="R6644" i="6"/>
  <c r="R6675" i="6"/>
  <c r="R6738" i="6"/>
  <c r="R6754" i="6"/>
  <c r="R6849" i="6"/>
  <c r="R6911" i="6"/>
  <c r="R6935" i="6"/>
  <c r="R6943" i="6"/>
  <c r="R6947" i="6"/>
  <c r="R6951" i="6"/>
  <c r="R6975" i="6"/>
  <c r="R6979" i="6"/>
  <c r="R6983" i="6"/>
  <c r="R7022" i="6"/>
  <c r="R7041" i="6"/>
  <c r="R7087" i="6"/>
  <c r="R7098" i="6"/>
  <c r="R7106" i="6"/>
  <c r="R7110" i="6"/>
  <c r="R7144" i="6"/>
  <c r="R7152" i="6"/>
  <c r="R7190" i="6"/>
  <c r="R7201" i="6"/>
  <c r="R5487" i="6"/>
  <c r="R5491" i="6"/>
  <c r="R5499" i="6"/>
  <c r="R5594" i="6"/>
  <c r="R5653" i="6"/>
  <c r="R5657" i="6"/>
  <c r="R5669" i="6"/>
  <c r="R5677" i="6"/>
  <c r="R5705" i="6"/>
  <c r="R5709" i="6"/>
  <c r="R5717" i="6"/>
  <c r="R5721" i="6"/>
  <c r="R5725" i="6"/>
  <c r="R5787" i="6"/>
  <c r="R5795" i="6"/>
  <c r="R5896" i="6"/>
  <c r="R5932" i="6"/>
  <c r="R5944" i="6"/>
  <c r="R5990" i="6"/>
  <c r="R5994" i="6"/>
  <c r="R6104" i="6"/>
  <c r="R6202" i="6"/>
  <c r="R6225" i="6"/>
  <c r="R6229" i="6"/>
  <c r="R6237" i="6"/>
  <c r="R6307" i="6"/>
  <c r="R6330" i="6"/>
  <c r="R6388" i="6"/>
  <c r="R6435" i="6"/>
  <c r="R6458" i="6"/>
  <c r="R6481" i="6"/>
  <c r="R6496" i="6"/>
  <c r="R6566" i="6"/>
  <c r="R6605" i="6"/>
  <c r="R6609" i="6"/>
  <c r="R6613" i="6"/>
  <c r="R6660" i="6"/>
  <c r="R6664" i="6"/>
  <c r="R6683" i="6"/>
  <c r="R6691" i="6"/>
  <c r="R6711" i="6"/>
  <c r="R6715" i="6"/>
  <c r="R6727" i="6"/>
  <c r="R6766" i="6"/>
  <c r="R6802" i="6"/>
  <c r="R7011" i="6"/>
  <c r="R7053" i="6"/>
  <c r="R7118" i="6"/>
  <c r="R7175" i="6"/>
  <c r="R7255" i="6"/>
  <c r="R7274" i="6"/>
  <c r="R7278" i="6"/>
  <c r="R7293" i="6"/>
  <c r="R7371" i="6"/>
  <c r="R7484" i="6"/>
  <c r="R7647" i="6"/>
  <c r="R7765" i="6"/>
  <c r="R7769" i="6"/>
  <c r="R7793" i="6"/>
  <c r="R7801" i="6"/>
  <c r="R7833" i="6"/>
  <c r="R7849" i="6"/>
  <c r="R7884" i="6"/>
  <c r="R7908" i="6"/>
  <c r="R7924" i="6"/>
  <c r="R7928" i="6"/>
  <c r="R7939" i="6"/>
  <c r="R7943" i="6"/>
  <c r="R7955" i="6"/>
  <c r="R7971" i="6"/>
  <c r="R8038" i="6"/>
  <c r="R8046" i="6"/>
  <c r="R8050" i="6"/>
  <c r="R8054" i="6"/>
  <c r="R8180" i="6"/>
  <c r="R8212" i="6"/>
  <c r="R8239" i="6"/>
  <c r="R8697" i="6"/>
  <c r="R9062" i="6"/>
  <c r="R9098" i="6"/>
  <c r="R9106" i="6"/>
  <c r="R9196" i="6"/>
  <c r="R9200" i="6"/>
  <c r="R9246" i="6"/>
  <c r="R9270" i="6"/>
  <c r="R9285" i="6"/>
  <c r="R9293" i="6"/>
  <c r="R9321" i="6"/>
  <c r="R9356" i="6"/>
  <c r="R9360" i="6"/>
  <c r="R9364" i="6"/>
  <c r="R9368" i="6"/>
  <c r="R9372" i="6"/>
  <c r="R9376" i="6"/>
  <c r="R9384" i="6"/>
  <c r="R9388" i="6"/>
  <c r="R9392" i="6"/>
  <c r="R9416" i="6"/>
  <c r="R9436" i="6"/>
  <c r="R9440" i="6"/>
  <c r="R9444" i="6"/>
  <c r="R9464" i="6"/>
  <c r="R9472" i="6"/>
  <c r="R9484" i="6"/>
  <c r="R9488" i="6"/>
  <c r="R9602" i="6"/>
  <c r="R9606" i="6"/>
  <c r="R9614" i="6"/>
  <c r="R9618" i="6"/>
  <c r="R9622" i="6"/>
  <c r="R9626" i="6"/>
  <c r="R9862" i="6"/>
  <c r="R9866" i="6"/>
  <c r="R9870" i="6"/>
  <c r="R9874" i="6"/>
  <c r="R9882" i="6"/>
  <c r="R9886" i="6"/>
  <c r="R9890" i="6"/>
  <c r="R9989" i="6"/>
  <c r="R10704" i="6"/>
  <c r="R10716" i="6"/>
  <c r="R7229" i="6"/>
  <c r="R7248" i="6"/>
  <c r="R7399" i="6"/>
  <c r="R7438" i="6"/>
  <c r="R7442" i="6"/>
  <c r="R7450" i="6"/>
  <c r="R7469" i="6"/>
  <c r="R7473" i="6"/>
  <c r="R7477" i="6"/>
  <c r="R7532" i="6"/>
  <c r="R7536" i="6"/>
  <c r="R7548" i="6"/>
  <c r="R7552" i="6"/>
  <c r="R7556" i="6"/>
  <c r="R7568" i="6"/>
  <c r="R7576" i="6"/>
  <c r="R7604" i="6"/>
  <c r="R7612" i="6"/>
  <c r="R7628" i="6"/>
  <c r="R7652" i="6"/>
  <c r="R7656" i="6"/>
  <c r="R7660" i="6"/>
  <c r="R8145" i="6"/>
  <c r="R8252" i="6"/>
  <c r="R8287" i="6"/>
  <c r="R8291" i="6"/>
  <c r="R8295" i="6"/>
  <c r="R8299" i="6"/>
  <c r="R8307" i="6"/>
  <c r="R8311" i="6"/>
  <c r="R8315" i="6"/>
  <c r="R8338" i="6"/>
  <c r="R8346" i="6"/>
  <c r="R8350" i="6"/>
  <c r="R8374" i="6"/>
  <c r="R8535" i="6"/>
  <c r="R8550" i="6"/>
  <c r="R8569" i="6"/>
  <c r="R8585" i="6"/>
  <c r="R8589" i="6"/>
  <c r="R8631" i="6"/>
  <c r="R8635" i="6"/>
  <c r="R8639" i="6"/>
  <c r="R8744" i="6"/>
  <c r="R8752" i="6"/>
  <c r="R8784" i="6"/>
  <c r="R8855" i="6"/>
  <c r="R8879" i="6"/>
  <c r="R8883" i="6"/>
  <c r="R8887" i="6"/>
  <c r="R8891" i="6"/>
  <c r="R8895" i="6"/>
  <c r="R8902" i="6"/>
  <c r="R8905" i="6"/>
  <c r="R8909" i="6"/>
  <c r="R8917" i="6"/>
  <c r="R8925" i="6"/>
  <c r="R8929" i="6"/>
  <c r="R8933" i="6"/>
  <c r="R8968" i="6"/>
  <c r="R8984" i="6"/>
  <c r="R9035" i="6"/>
  <c r="R9039" i="6"/>
  <c r="R9043" i="6"/>
  <c r="R9047" i="6"/>
  <c r="R9051" i="6"/>
  <c r="R9508" i="6"/>
  <c r="R9512" i="6"/>
  <c r="R9567" i="6"/>
  <c r="R9579" i="6"/>
  <c r="R9583" i="6"/>
  <c r="R9587" i="6"/>
  <c r="R9669" i="6"/>
  <c r="R9693" i="6"/>
  <c r="R9835" i="6"/>
  <c r="R9851" i="6"/>
  <c r="R10966" i="6"/>
  <c r="R11061" i="6"/>
  <c r="R7301" i="6"/>
  <c r="R7352" i="6"/>
  <c r="R7706" i="6"/>
  <c r="R7722" i="6"/>
  <c r="R7730" i="6"/>
  <c r="R7770" i="6"/>
  <c r="R7802" i="6"/>
  <c r="R7810" i="6"/>
  <c r="R7834" i="6"/>
  <c r="R7850" i="6"/>
  <c r="R7897" i="6"/>
  <c r="R7913" i="6"/>
  <c r="R8019" i="6"/>
  <c r="R8051" i="6"/>
  <c r="R8055" i="6"/>
  <c r="R8110" i="6"/>
  <c r="R8114" i="6"/>
  <c r="R8118" i="6"/>
  <c r="R8122" i="6"/>
  <c r="R8193" i="6"/>
  <c r="R8209" i="6"/>
  <c r="R8694" i="6"/>
  <c r="R8702" i="6"/>
  <c r="R8808" i="6"/>
  <c r="R8969" i="6"/>
  <c r="R9075" i="6"/>
  <c r="R9083" i="6"/>
  <c r="R9087" i="6"/>
  <c r="R9091" i="6"/>
  <c r="R9095" i="6"/>
  <c r="R9099" i="6"/>
  <c r="R9142" i="6"/>
  <c r="R9150" i="6"/>
  <c r="R9251" i="6"/>
  <c r="R9259" i="6"/>
  <c r="R9271" i="6"/>
  <c r="R9290" i="6"/>
  <c r="R9345" i="6"/>
  <c r="R9381" i="6"/>
  <c r="R9385" i="6"/>
  <c r="R9389" i="6"/>
  <c r="R9409" i="6"/>
  <c r="R9417" i="6"/>
  <c r="R9437" i="6"/>
  <c r="R9441" i="6"/>
  <c r="R9445" i="6"/>
  <c r="R7376" i="6"/>
  <c r="R7533" i="6"/>
  <c r="R7541" i="6"/>
  <c r="R7561" i="6"/>
  <c r="R7565" i="6"/>
  <c r="R7569" i="6"/>
  <c r="R7573" i="6"/>
  <c r="R7577" i="6"/>
  <c r="R7621" i="6"/>
  <c r="R7633" i="6"/>
  <c r="R7641" i="6"/>
  <c r="R7645" i="6"/>
  <c r="R7649" i="6"/>
  <c r="R7653" i="6"/>
  <c r="R7657" i="6"/>
  <c r="R7665" i="6"/>
  <c r="R7672" i="6"/>
  <c r="R7679" i="6"/>
  <c r="R7691" i="6"/>
  <c r="R7695" i="6"/>
  <c r="R8067" i="6"/>
  <c r="R8071" i="6"/>
  <c r="R8075" i="6"/>
  <c r="R8142" i="6"/>
  <c r="R8146" i="6"/>
  <c r="R8292" i="6"/>
  <c r="R8316" i="6"/>
  <c r="R8351" i="6"/>
  <c r="R8355" i="6"/>
  <c r="R8359" i="6"/>
  <c r="R8363" i="6"/>
  <c r="R8371" i="6"/>
  <c r="R8375" i="6"/>
  <c r="R8379" i="6"/>
  <c r="R8410" i="6"/>
  <c r="R8414" i="6"/>
  <c r="R8434" i="6"/>
  <c r="R8438" i="6"/>
  <c r="R8446" i="6"/>
  <c r="R8481" i="6"/>
  <c r="R8485" i="6"/>
  <c r="R8504" i="6"/>
  <c r="R8512" i="6"/>
  <c r="R8582" i="6"/>
  <c r="R8609" i="6"/>
  <c r="R8656" i="6"/>
  <c r="R8729" i="6"/>
  <c r="R8761" i="6"/>
  <c r="R8765" i="6"/>
  <c r="R8773" i="6"/>
  <c r="R8777" i="6"/>
  <c r="R8785" i="6"/>
  <c r="R8789" i="6"/>
  <c r="R8824" i="6"/>
  <c r="R9004" i="6"/>
  <c r="R9012" i="6"/>
  <c r="R9016" i="6"/>
  <c r="R9513" i="6"/>
  <c r="R9517" i="6"/>
  <c r="R9631" i="6"/>
  <c r="R9722" i="6"/>
  <c r="R9726" i="6"/>
  <c r="R9730" i="6"/>
  <c r="R10538" i="6"/>
  <c r="R10542" i="6"/>
  <c r="R10677" i="6"/>
  <c r="R10912" i="6"/>
  <c r="R10916" i="6"/>
  <c r="R10920" i="6"/>
  <c r="R10924" i="6"/>
  <c r="R7226" i="6"/>
  <c r="R7314" i="6"/>
  <c r="R7361" i="6"/>
  <c r="R7385" i="6"/>
  <c r="R7439" i="6"/>
  <c r="R7447" i="6"/>
  <c r="R7506" i="6"/>
  <c r="R7510" i="6"/>
  <c r="R7522" i="6"/>
  <c r="R7530" i="6"/>
  <c r="R7783" i="6"/>
  <c r="R7787" i="6"/>
  <c r="R7803" i="6"/>
  <c r="R7811" i="6"/>
  <c r="R7815" i="6"/>
  <c r="R7835" i="6"/>
  <c r="R7843" i="6"/>
  <c r="R7859" i="6"/>
  <c r="R7882" i="6"/>
  <c r="R7898" i="6"/>
  <c r="R7914" i="6"/>
  <c r="R7977" i="6"/>
  <c r="R7985" i="6"/>
  <c r="R8083" i="6"/>
  <c r="R8123" i="6"/>
  <c r="R8190" i="6"/>
  <c r="R8194" i="6"/>
  <c r="R8198" i="6"/>
  <c r="R8206" i="6"/>
  <c r="R8257" i="6"/>
  <c r="R8340" i="6"/>
  <c r="R8399" i="6"/>
  <c r="R8450" i="6"/>
  <c r="R8454" i="6"/>
  <c r="R8462" i="6"/>
  <c r="R8501" i="6"/>
  <c r="R8571" i="6"/>
  <c r="R8575" i="6"/>
  <c r="R8848" i="6"/>
  <c r="R8856" i="6"/>
  <c r="R8966" i="6"/>
  <c r="R8974" i="6"/>
  <c r="R8997" i="6"/>
  <c r="R9036" i="6"/>
  <c r="R9100" i="6"/>
  <c r="R9104" i="6"/>
  <c r="R9147" i="6"/>
  <c r="R9202" i="6"/>
  <c r="R9229" i="6"/>
  <c r="R9291" i="6"/>
  <c r="R9295" i="6"/>
  <c r="R9299" i="6"/>
  <c r="R9370" i="6"/>
  <c r="R9374" i="6"/>
  <c r="R9378" i="6"/>
  <c r="R9382" i="6"/>
  <c r="R9386" i="6"/>
  <c r="R9394" i="6"/>
  <c r="R9410" i="6"/>
  <c r="R9418" i="6"/>
  <c r="R9434" i="6"/>
  <c r="R9462" i="6"/>
  <c r="R9466" i="6"/>
  <c r="R9482" i="6"/>
  <c r="R9490" i="6"/>
  <c r="R9498" i="6"/>
  <c r="R9533" i="6"/>
  <c r="R9604" i="6"/>
  <c r="R9651" i="6"/>
  <c r="R9655" i="6"/>
  <c r="R9746" i="6"/>
  <c r="R9766" i="6"/>
  <c r="R9797" i="6"/>
  <c r="R9813" i="6"/>
  <c r="R7261" i="6"/>
  <c r="R7265" i="6"/>
  <c r="R7303" i="6"/>
  <c r="R7319" i="6"/>
  <c r="R7421" i="6"/>
  <c r="R7425" i="6"/>
  <c r="R7429" i="6"/>
  <c r="R7436" i="6"/>
  <c r="R7483" i="6"/>
  <c r="R7487" i="6"/>
  <c r="R7491" i="6"/>
  <c r="R8218" i="6"/>
  <c r="R8222" i="6"/>
  <c r="R8653" i="6"/>
  <c r="R8672" i="6"/>
  <c r="R8801" i="6"/>
  <c r="R9640" i="6"/>
  <c r="R9644" i="6"/>
  <c r="R9695" i="6"/>
  <c r="R9703" i="6"/>
  <c r="R9711" i="6"/>
  <c r="R9735" i="6"/>
  <c r="R9739" i="6"/>
  <c r="R9743" i="6"/>
  <c r="R9747" i="6"/>
  <c r="R9751" i="6"/>
  <c r="R9759" i="6"/>
  <c r="R9774" i="6"/>
  <c r="R9778" i="6"/>
  <c r="R9782" i="6"/>
  <c r="R9786" i="6"/>
  <c r="R9845" i="6"/>
  <c r="R10437" i="6"/>
  <c r="R10897" i="6"/>
  <c r="R10905" i="6"/>
  <c r="R7231" i="6"/>
  <c r="R7346" i="6"/>
  <c r="R7362" i="6"/>
  <c r="R7386" i="6"/>
  <c r="R7390" i="6"/>
  <c r="R7394" i="6"/>
  <c r="R7456" i="6"/>
  <c r="R7531" i="6"/>
  <c r="R7618" i="6"/>
  <c r="R7658" i="6"/>
  <c r="R7692" i="6"/>
  <c r="R7784" i="6"/>
  <c r="R7788" i="6"/>
  <c r="R7796" i="6"/>
  <c r="R7800" i="6"/>
  <c r="R7812" i="6"/>
  <c r="R7816" i="6"/>
  <c r="R7820" i="6"/>
  <c r="R7844" i="6"/>
  <c r="R7860" i="6"/>
  <c r="R7864" i="6"/>
  <c r="R7871" i="6"/>
  <c r="R7879" i="6"/>
  <c r="R7883" i="6"/>
  <c r="R7899" i="6"/>
  <c r="R7907" i="6"/>
  <c r="R7923" i="6"/>
  <c r="R7946" i="6"/>
  <c r="R8060" i="6"/>
  <c r="R8084" i="6"/>
  <c r="R8092" i="6"/>
  <c r="R8128" i="6"/>
  <c r="R8132" i="6"/>
  <c r="R8167" i="6"/>
  <c r="R8203" i="6"/>
  <c r="R8207" i="6"/>
  <c r="R8234" i="6"/>
  <c r="R8337" i="6"/>
  <c r="R8404" i="6"/>
  <c r="R8431" i="6"/>
  <c r="R8552" i="6"/>
  <c r="R8583" i="6"/>
  <c r="R8603" i="6"/>
  <c r="R8607" i="6"/>
  <c r="R8611" i="6"/>
  <c r="R9089" i="6"/>
  <c r="R9156" i="6"/>
  <c r="R9160" i="6"/>
  <c r="R9179" i="6"/>
  <c r="R9187" i="6"/>
  <c r="R9191" i="6"/>
  <c r="R9195" i="6"/>
  <c r="R9203" i="6"/>
  <c r="R9207" i="6"/>
  <c r="R9339" i="6"/>
  <c r="R9343" i="6"/>
  <c r="R9347" i="6"/>
  <c r="R9355" i="6"/>
  <c r="R9371" i="6"/>
  <c r="R9379" i="6"/>
  <c r="R9391" i="6"/>
  <c r="R9411" i="6"/>
  <c r="R9415" i="6"/>
  <c r="R9435" i="6"/>
  <c r="R9549" i="6"/>
  <c r="R7266" i="6"/>
  <c r="R7312" i="6"/>
  <c r="R7555" i="6"/>
  <c r="R7559" i="6"/>
  <c r="R7591" i="6"/>
  <c r="R7595" i="6"/>
  <c r="R7603" i="6"/>
  <c r="R7611" i="6"/>
  <c r="R7615" i="6"/>
  <c r="R7994" i="6"/>
  <c r="R8065" i="6"/>
  <c r="R8243" i="6"/>
  <c r="R8247" i="6"/>
  <c r="R8251" i="6"/>
  <c r="R8274" i="6"/>
  <c r="R8282" i="6"/>
  <c r="R8286" i="6"/>
  <c r="R8310" i="6"/>
  <c r="R8420" i="6"/>
  <c r="R8444" i="6"/>
  <c r="R8459" i="6"/>
  <c r="R8518" i="6"/>
  <c r="R8534" i="6"/>
  <c r="R8545" i="6"/>
  <c r="R8564" i="6"/>
  <c r="R8576" i="6"/>
  <c r="R8599" i="6"/>
  <c r="R8615" i="6"/>
  <c r="R8623" i="6"/>
  <c r="R8638" i="6"/>
  <c r="R8763" i="6"/>
  <c r="R8767" i="6"/>
  <c r="R8771" i="6"/>
  <c r="R8775" i="6"/>
  <c r="R8846" i="6"/>
  <c r="R8854" i="6"/>
  <c r="R8870" i="6"/>
  <c r="R8932" i="6"/>
  <c r="R8936" i="6"/>
  <c r="R9022" i="6"/>
  <c r="R9507" i="6"/>
  <c r="R9546" i="6"/>
  <c r="R9633" i="6"/>
  <c r="R10012" i="6"/>
  <c r="R10024" i="6"/>
  <c r="R10858" i="6"/>
  <c r="R10088" i="6"/>
  <c r="R10387" i="6"/>
  <c r="R10419" i="6"/>
  <c r="R10583" i="6"/>
  <c r="R10615" i="6"/>
  <c r="R10686" i="6"/>
  <c r="R10698" i="6"/>
  <c r="R10706" i="6"/>
  <c r="R10714" i="6"/>
  <c r="R10860" i="6"/>
  <c r="R10887" i="6"/>
  <c r="R10891" i="6"/>
  <c r="R10895" i="6"/>
  <c r="R10903" i="6"/>
  <c r="R10910" i="6"/>
  <c r="R10914" i="6"/>
  <c r="R11496" i="6"/>
  <c r="R11500" i="6"/>
  <c r="R11508" i="6"/>
  <c r="R11516" i="6"/>
  <c r="R11524" i="6"/>
  <c r="R11552" i="6"/>
  <c r="R11564" i="6"/>
  <c r="R11568" i="6"/>
  <c r="R11572" i="6"/>
  <c r="R11580" i="6"/>
  <c r="R11588" i="6"/>
  <c r="R11604" i="6"/>
  <c r="R11620" i="6"/>
  <c r="R11906" i="6"/>
  <c r="R11910" i="6"/>
  <c r="R11914" i="6"/>
  <c r="R11946" i="6"/>
  <c r="R11970" i="6"/>
  <c r="R11974" i="6"/>
  <c r="R11978" i="6"/>
  <c r="R9972" i="6"/>
  <c r="R9980" i="6"/>
  <c r="R10022" i="6"/>
  <c r="R10026" i="6"/>
  <c r="R10034" i="6"/>
  <c r="R10038" i="6"/>
  <c r="R10050" i="6"/>
  <c r="R10054" i="6"/>
  <c r="R10058" i="6"/>
  <c r="R10077" i="6"/>
  <c r="R10085" i="6"/>
  <c r="R10089" i="6"/>
  <c r="R10101" i="6"/>
  <c r="R10172" i="6"/>
  <c r="R10187" i="6"/>
  <c r="R10231" i="6"/>
  <c r="R10235" i="6"/>
  <c r="R10239" i="6"/>
  <c r="R10255" i="6"/>
  <c r="R10259" i="6"/>
  <c r="R10263" i="6"/>
  <c r="R10337" i="6"/>
  <c r="R10341" i="6"/>
  <c r="R10368" i="6"/>
  <c r="R10376" i="6"/>
  <c r="R10384" i="6"/>
  <c r="R10392" i="6"/>
  <c r="R10443" i="6"/>
  <c r="R10447" i="6"/>
  <c r="R10455" i="6"/>
  <c r="R10459" i="6"/>
  <c r="R10588" i="6"/>
  <c r="R10616" i="6"/>
  <c r="R10683" i="6"/>
  <c r="R10687" i="6"/>
  <c r="R10789" i="6"/>
  <c r="R10825" i="6"/>
  <c r="R10837" i="6"/>
  <c r="R10841" i="6"/>
  <c r="R10849" i="6"/>
  <c r="R10988" i="6"/>
  <c r="R11051" i="6"/>
  <c r="R11107" i="6"/>
  <c r="R11134" i="6"/>
  <c r="R11181" i="6"/>
  <c r="R11244" i="6"/>
  <c r="R11252" i="6"/>
  <c r="R11268" i="6"/>
  <c r="R11276" i="6"/>
  <c r="R11284" i="6"/>
  <c r="R11331" i="6"/>
  <c r="R11347" i="6"/>
  <c r="R11351" i="6"/>
  <c r="R11403" i="6"/>
  <c r="R11419" i="6"/>
  <c r="R11426" i="6"/>
  <c r="R11636" i="6"/>
  <c r="R11684" i="6"/>
  <c r="R11711" i="6"/>
  <c r="R11715" i="6"/>
  <c r="R11743" i="6"/>
  <c r="R11747" i="6"/>
  <c r="R11755" i="6"/>
  <c r="R11819" i="6"/>
  <c r="R11859" i="6"/>
  <c r="R11867" i="6"/>
  <c r="R11076" i="6"/>
  <c r="R11139" i="6"/>
  <c r="R11178" i="6"/>
  <c r="R11186" i="6"/>
  <c r="R11205" i="6"/>
  <c r="R11209" i="6"/>
  <c r="R11217" i="6"/>
  <c r="R11923" i="6"/>
  <c r="R11931" i="6"/>
  <c r="R11939" i="6"/>
  <c r="R11947" i="6"/>
  <c r="R11963" i="6"/>
  <c r="R9902" i="6"/>
  <c r="R9906" i="6"/>
  <c r="R9910" i="6"/>
  <c r="R9914" i="6"/>
  <c r="R9949" i="6"/>
  <c r="R9953" i="6"/>
  <c r="R9973" i="6"/>
  <c r="R9992" i="6"/>
  <c r="R10039" i="6"/>
  <c r="R10102" i="6"/>
  <c r="R10106" i="6"/>
  <c r="R10200" i="6"/>
  <c r="R10208" i="6"/>
  <c r="R10212" i="6"/>
  <c r="R10220" i="6"/>
  <c r="R10240" i="6"/>
  <c r="R10264" i="6"/>
  <c r="R10268" i="6"/>
  <c r="R10295" i="6"/>
  <c r="R10299" i="6"/>
  <c r="R10393" i="6"/>
  <c r="R10397" i="6"/>
  <c r="R10401" i="6"/>
  <c r="R10405" i="6"/>
  <c r="R10464" i="6"/>
  <c r="R10468" i="6"/>
  <c r="R10487" i="6"/>
  <c r="R10503" i="6"/>
  <c r="R10507" i="6"/>
  <c r="R10526" i="6"/>
  <c r="R10549" i="6"/>
  <c r="R10597" i="6"/>
  <c r="R10601" i="6"/>
  <c r="R10649" i="6"/>
  <c r="R10657" i="6"/>
  <c r="R10692" i="6"/>
  <c r="R10747" i="6"/>
  <c r="R10774" i="6"/>
  <c r="R10850" i="6"/>
  <c r="R10861" i="6"/>
  <c r="R10877" i="6"/>
  <c r="R10881" i="6"/>
  <c r="R10889" i="6"/>
  <c r="R10942" i="6"/>
  <c r="R11021" i="6"/>
  <c r="R11056" i="6"/>
  <c r="R11108" i="6"/>
  <c r="R11116" i="6"/>
  <c r="R11202" i="6"/>
  <c r="R11221" i="6"/>
  <c r="R11225" i="6"/>
  <c r="R11229" i="6"/>
  <c r="R11237" i="6"/>
  <c r="R11241" i="6"/>
  <c r="R11249" i="6"/>
  <c r="R11253" i="6"/>
  <c r="R11257" i="6"/>
  <c r="R11261" i="6"/>
  <c r="R11356" i="6"/>
  <c r="R11360" i="6"/>
  <c r="R11364" i="6"/>
  <c r="R11368" i="6"/>
  <c r="R11376" i="6"/>
  <c r="R11404" i="6"/>
  <c r="R11431" i="6"/>
  <c r="R11435" i="6"/>
  <c r="R11467" i="6"/>
  <c r="R11629" i="6"/>
  <c r="R11677" i="6"/>
  <c r="R11689" i="6"/>
  <c r="R11728" i="6"/>
  <c r="R11740" i="6"/>
  <c r="R11776" i="6"/>
  <c r="R11780" i="6"/>
  <c r="R11828" i="6"/>
  <c r="R11844" i="6"/>
  <c r="R11871" i="6"/>
  <c r="R11875" i="6"/>
  <c r="R11979" i="6"/>
  <c r="R11124" i="6"/>
  <c r="R11167" i="6"/>
  <c r="R11226" i="6"/>
  <c r="R11234" i="6"/>
  <c r="R11365" i="6"/>
  <c r="R11373" i="6"/>
  <c r="R11377" i="6"/>
  <c r="R11381" i="6"/>
  <c r="R11385" i="6"/>
  <c r="R11397" i="6"/>
  <c r="R11417" i="6"/>
  <c r="R11424" i="6"/>
  <c r="R11428" i="6"/>
  <c r="R11432" i="6"/>
  <c r="R11436" i="6"/>
  <c r="R11702" i="6"/>
  <c r="R11706" i="6"/>
  <c r="R11797" i="6"/>
  <c r="R11805" i="6"/>
  <c r="R11813" i="6"/>
  <c r="R11817" i="6"/>
  <c r="R11825" i="6"/>
  <c r="R11833" i="6"/>
  <c r="R11837" i="6"/>
  <c r="R11845" i="6"/>
  <c r="R11849" i="6"/>
  <c r="R11853" i="6"/>
  <c r="R11861" i="6"/>
  <c r="R11884" i="6"/>
  <c r="R11888" i="6"/>
  <c r="R11900" i="6"/>
  <c r="R11948" i="6"/>
  <c r="R11952" i="6"/>
  <c r="R11964" i="6"/>
  <c r="R9887" i="6"/>
  <c r="R9895" i="6"/>
  <c r="R9986" i="6"/>
  <c r="R9994" i="6"/>
  <c r="R10002" i="6"/>
  <c r="R10006" i="6"/>
  <c r="R10091" i="6"/>
  <c r="R10107" i="6"/>
  <c r="R10119" i="6"/>
  <c r="R10127" i="6"/>
  <c r="R10139" i="6"/>
  <c r="R10143" i="6"/>
  <c r="R10147" i="6"/>
  <c r="R10151" i="6"/>
  <c r="R10182" i="6"/>
  <c r="R10186" i="6"/>
  <c r="R10237" i="6"/>
  <c r="R10312" i="6"/>
  <c r="R10320" i="6"/>
  <c r="R10324" i="6"/>
  <c r="R10501" i="6"/>
  <c r="R10531" i="6"/>
  <c r="R10535" i="6"/>
  <c r="R10543" i="6"/>
  <c r="R10567" i="6"/>
  <c r="R10598" i="6"/>
  <c r="R10602" i="6"/>
  <c r="R10634" i="6"/>
  <c r="R10646" i="6"/>
  <c r="R10654" i="6"/>
  <c r="R10666" i="6"/>
  <c r="R10674" i="6"/>
  <c r="R10772" i="6"/>
  <c r="R10807" i="6"/>
  <c r="R10878" i="6"/>
  <c r="R11038" i="6"/>
  <c r="R11042" i="6"/>
  <c r="R11046" i="6"/>
  <c r="R11448" i="6"/>
  <c r="R11460" i="6"/>
  <c r="R11476" i="6"/>
  <c r="R11491" i="6"/>
  <c r="R11539" i="6"/>
  <c r="R11543" i="6"/>
  <c r="R11547" i="6"/>
  <c r="R11551" i="6"/>
  <c r="R11635" i="6"/>
  <c r="R11643" i="6"/>
  <c r="R11714" i="6"/>
  <c r="R11718" i="6"/>
  <c r="R11722" i="6"/>
  <c r="R9963" i="6"/>
  <c r="R9975" i="6"/>
  <c r="R10792" i="6"/>
  <c r="R10796" i="6"/>
  <c r="R10804" i="6"/>
  <c r="R10808" i="6"/>
  <c r="R10995" i="6"/>
  <c r="R10999" i="6"/>
  <c r="R11003" i="6"/>
  <c r="R11019" i="6"/>
  <c r="R11027" i="6"/>
  <c r="R11110" i="6"/>
  <c r="R11125" i="6"/>
  <c r="R11172" i="6"/>
  <c r="R11243" i="6"/>
  <c r="R11251" i="6"/>
  <c r="R11259" i="6"/>
  <c r="R11354" i="6"/>
  <c r="R11429" i="6"/>
  <c r="R11433" i="6"/>
  <c r="R11441" i="6"/>
  <c r="R11691" i="6"/>
  <c r="R11707" i="6"/>
  <c r="R11830" i="6"/>
  <c r="R11834" i="6"/>
  <c r="R11838" i="6"/>
  <c r="R11842" i="6"/>
  <c r="R11862" i="6"/>
  <c r="R11866" i="6"/>
  <c r="R11877" i="6"/>
  <c r="R18" i="6"/>
  <c r="R21" i="6"/>
  <c r="R37" i="6"/>
  <c r="R41" i="6"/>
  <c r="R49" i="6"/>
  <c r="R64" i="6"/>
  <c r="R93" i="6"/>
  <c r="R109" i="6"/>
  <c r="R117" i="6"/>
  <c r="R156" i="6"/>
  <c r="R172" i="6"/>
  <c r="R184" i="6"/>
  <c r="R188" i="6"/>
  <c r="R244" i="6"/>
  <c r="R328" i="6"/>
  <c r="R351" i="6"/>
  <c r="R355" i="6"/>
  <c r="R359" i="6"/>
  <c r="R363" i="6"/>
  <c r="R367" i="6"/>
  <c r="R371" i="6"/>
  <c r="R462" i="6"/>
  <c r="R470" i="6"/>
  <c r="R474" i="6"/>
  <c r="R482" i="6"/>
  <c r="R486" i="6"/>
  <c r="R490" i="6"/>
  <c r="R494" i="6"/>
  <c r="R505" i="6"/>
  <c r="R526" i="6"/>
  <c r="R530" i="6"/>
  <c r="R549" i="6"/>
  <c r="R553" i="6"/>
  <c r="R561" i="6"/>
  <c r="R590" i="6"/>
  <c r="R621" i="6"/>
  <c r="R625" i="6"/>
  <c r="R629" i="6"/>
  <c r="R633" i="6"/>
  <c r="R685" i="6"/>
  <c r="R689" i="6"/>
  <c r="R693" i="6"/>
  <c r="R697" i="6"/>
  <c r="R701" i="6"/>
  <c r="R712" i="6"/>
  <c r="R719" i="6"/>
  <c r="R723" i="6"/>
  <c r="R750" i="6"/>
  <c r="R783" i="6"/>
  <c r="R786" i="6"/>
  <c r="R790" i="6"/>
  <c r="R798" i="6"/>
  <c r="R816" i="6"/>
  <c r="R835" i="6"/>
  <c r="R850" i="6"/>
  <c r="R854" i="6"/>
  <c r="R862" i="6"/>
  <c r="R877" i="6"/>
  <c r="R888" i="6"/>
  <c r="R1006" i="6"/>
  <c r="R1014" i="6"/>
  <c r="R1022" i="6"/>
  <c r="R1030" i="6"/>
  <c r="R1763" i="6"/>
  <c r="R2637" i="6"/>
  <c r="R38" i="6"/>
  <c r="R42" i="6"/>
  <c r="R46" i="6"/>
  <c r="R82" i="6"/>
  <c r="R128" i="6"/>
  <c r="R157" i="6"/>
  <c r="R173" i="6"/>
  <c r="R181" i="6"/>
  <c r="R252" i="6"/>
  <c r="R292" i="6"/>
  <c r="R308" i="6"/>
  <c r="R415" i="6"/>
  <c r="R419" i="6"/>
  <c r="R423" i="6"/>
  <c r="R427" i="6"/>
  <c r="R431" i="6"/>
  <c r="R435" i="6"/>
  <c r="R534" i="6"/>
  <c r="R538" i="6"/>
  <c r="R546" i="6"/>
  <c r="R550" i="6"/>
  <c r="R554" i="6"/>
  <c r="R558" i="6"/>
  <c r="R562" i="6"/>
  <c r="R591" i="6"/>
  <c r="R595" i="6"/>
  <c r="R606" i="6"/>
  <c r="R659" i="6"/>
  <c r="R670" i="6"/>
  <c r="R773" i="6"/>
  <c r="R817" i="6"/>
  <c r="R821" i="6"/>
  <c r="R847" i="6"/>
  <c r="R851" i="6"/>
  <c r="R870" i="6"/>
  <c r="R940" i="6"/>
  <c r="R979" i="6"/>
  <c r="R983" i="6"/>
  <c r="R31" i="6"/>
  <c r="R35" i="6"/>
  <c r="R39" i="6"/>
  <c r="R43" i="6"/>
  <c r="R47" i="6"/>
  <c r="R51" i="6"/>
  <c r="R72" i="6"/>
  <c r="R150" i="6"/>
  <c r="R154" i="6"/>
  <c r="R158" i="6"/>
  <c r="R162" i="6"/>
  <c r="R166" i="6"/>
  <c r="R170" i="6"/>
  <c r="R174" i="6"/>
  <c r="R178" i="6"/>
  <c r="R185" i="6"/>
  <c r="R206" i="6"/>
  <c r="R210" i="6"/>
  <c r="R213" i="6"/>
  <c r="R221" i="6"/>
  <c r="R229" i="6"/>
  <c r="R233" i="6"/>
  <c r="R241" i="6"/>
  <c r="R285" i="6"/>
  <c r="R301" i="6"/>
  <c r="R309" i="6"/>
  <c r="R344" i="6"/>
  <c r="R348" i="6"/>
  <c r="R352" i="6"/>
  <c r="R356" i="6"/>
  <c r="R360" i="6"/>
  <c r="R364" i="6"/>
  <c r="R380" i="6"/>
  <c r="R400" i="6"/>
  <c r="R420" i="6"/>
  <c r="R428" i="6"/>
  <c r="R436" i="6"/>
  <c r="R520" i="6"/>
  <c r="R543" i="6"/>
  <c r="R547" i="6"/>
  <c r="R551" i="6"/>
  <c r="R555" i="6"/>
  <c r="R559" i="6"/>
  <c r="R563" i="6"/>
  <c r="R603" i="6"/>
  <c r="R611" i="6"/>
  <c r="R645" i="6"/>
  <c r="R667" i="6"/>
  <c r="R675" i="6"/>
  <c r="R763" i="6"/>
  <c r="R781" i="6"/>
  <c r="R814" i="6"/>
  <c r="R840" i="6"/>
  <c r="R852" i="6"/>
  <c r="R874" i="6"/>
  <c r="R886" i="6"/>
  <c r="R894" i="6"/>
  <c r="R909" i="6"/>
  <c r="R2482" i="6"/>
  <c r="R222" i="6"/>
  <c r="R313" i="6"/>
  <c r="R341" i="6"/>
  <c r="R353" i="6"/>
  <c r="R357" i="6"/>
  <c r="R361" i="6"/>
  <c r="R369" i="6"/>
  <c r="R472" i="6"/>
  <c r="R476" i="6"/>
  <c r="R480" i="6"/>
  <c r="R484" i="6"/>
  <c r="R488" i="6"/>
  <c r="R492" i="6"/>
  <c r="R508" i="6"/>
  <c r="R528" i="6"/>
  <c r="R540" i="6"/>
  <c r="R619" i="6"/>
  <c r="R744" i="6"/>
  <c r="R752" i="6"/>
  <c r="R792" i="6"/>
  <c r="R826" i="6"/>
  <c r="R856" i="6"/>
  <c r="R2459" i="6"/>
  <c r="R30" i="6"/>
  <c r="R28" i="6"/>
  <c r="R44" i="6"/>
  <c r="R56" i="6"/>
  <c r="R60" i="6"/>
  <c r="R100" i="6"/>
  <c r="R112" i="6"/>
  <c r="R116" i="6"/>
  <c r="R200" i="6"/>
  <c r="R223" i="6"/>
  <c r="R227" i="6"/>
  <c r="R231" i="6"/>
  <c r="R235" i="6"/>
  <c r="R239" i="6"/>
  <c r="R243" i="6"/>
  <c r="R286" i="6"/>
  <c r="R334" i="6"/>
  <c r="R342" i="6"/>
  <c r="R346" i="6"/>
  <c r="R350" i="6"/>
  <c r="R354" i="6"/>
  <c r="R358" i="6"/>
  <c r="R362" i="6"/>
  <c r="R366" i="6"/>
  <c r="R402" i="6"/>
  <c r="R405" i="6"/>
  <c r="R417" i="6"/>
  <c r="R425" i="6"/>
  <c r="R433" i="6"/>
  <c r="R477" i="6"/>
  <c r="R493" i="6"/>
  <c r="R501" i="6"/>
  <c r="R556" i="6"/>
  <c r="R572" i="6"/>
  <c r="R628" i="6"/>
  <c r="R632" i="6"/>
  <c r="R654" i="6"/>
  <c r="R692" i="6"/>
  <c r="R696" i="6"/>
  <c r="R703" i="6"/>
  <c r="R707" i="6"/>
  <c r="R711" i="6"/>
  <c r="R715" i="6"/>
  <c r="R726" i="6"/>
  <c r="R729" i="6"/>
  <c r="R733" i="6"/>
  <c r="R741" i="6"/>
  <c r="R749" i="6"/>
  <c r="R760" i="6"/>
  <c r="R793" i="6"/>
  <c r="R797" i="6"/>
  <c r="R801" i="6"/>
  <c r="R805" i="6"/>
  <c r="R827" i="6"/>
  <c r="R838" i="6"/>
  <c r="R849" i="6"/>
  <c r="R864" i="6"/>
  <c r="R876" i="6"/>
  <c r="R1389" i="6"/>
  <c r="R901" i="6"/>
  <c r="R916" i="6"/>
  <c r="R951" i="6"/>
  <c r="R959" i="6"/>
  <c r="R967" i="6"/>
  <c r="R971" i="6"/>
  <c r="R990" i="6"/>
  <c r="R1001" i="6"/>
  <c r="R1045" i="6"/>
  <c r="R1053" i="6"/>
  <c r="R1061" i="6"/>
  <c r="R1084" i="6"/>
  <c r="R1092" i="6"/>
  <c r="R1107" i="6"/>
  <c r="R1131" i="6"/>
  <c r="R1135" i="6"/>
  <c r="R1139" i="6"/>
  <c r="R1158" i="6"/>
  <c r="R1162" i="6"/>
  <c r="R1174" i="6"/>
  <c r="R1181" i="6"/>
  <c r="R1193" i="6"/>
  <c r="R1205" i="6"/>
  <c r="R1209" i="6"/>
  <c r="R1212" i="6"/>
  <c r="R1220" i="6"/>
  <c r="R1228" i="6"/>
  <c r="R1236" i="6"/>
  <c r="R1244" i="6"/>
  <c r="R1267" i="6"/>
  <c r="R1279" i="6"/>
  <c r="R1302" i="6"/>
  <c r="R1310" i="6"/>
  <c r="R1318" i="6"/>
  <c r="R1345" i="6"/>
  <c r="R1356" i="6"/>
  <c r="R1364" i="6"/>
  <c r="R1375" i="6"/>
  <c r="R1386" i="6"/>
  <c r="R1427" i="6"/>
  <c r="R1431" i="6"/>
  <c r="R1439" i="6"/>
  <c r="R1443" i="6"/>
  <c r="R1459" i="6"/>
  <c r="R1463" i="6"/>
  <c r="R1471" i="6"/>
  <c r="R1475" i="6"/>
  <c r="R1491" i="6"/>
  <c r="R1506" i="6"/>
  <c r="R1520" i="6"/>
  <c r="R1531" i="6"/>
  <c r="R1558" i="6"/>
  <c r="R1570" i="6"/>
  <c r="R1574" i="6"/>
  <c r="R1578" i="6"/>
  <c r="R1602" i="6"/>
  <c r="R1606" i="6"/>
  <c r="R1610" i="6"/>
  <c r="R1629" i="6"/>
  <c r="R1640" i="6"/>
  <c r="R1644" i="6"/>
  <c r="R1655" i="6"/>
  <c r="R1685" i="6"/>
  <c r="R1701" i="6"/>
  <c r="R1705" i="6"/>
  <c r="R1709" i="6"/>
  <c r="R1717" i="6"/>
  <c r="R1725" i="6"/>
  <c r="R1737" i="6"/>
  <c r="R1741" i="6"/>
  <c r="R1774" i="6"/>
  <c r="R1782" i="6"/>
  <c r="R1797" i="6"/>
  <c r="R1812" i="6"/>
  <c r="R1816" i="6"/>
  <c r="R1832" i="6"/>
  <c r="R1836" i="6"/>
  <c r="R1844" i="6"/>
  <c r="R1848" i="6"/>
  <c r="R1868" i="6"/>
  <c r="R1876" i="6"/>
  <c r="R1887" i="6"/>
  <c r="R1894" i="6"/>
  <c r="R1933" i="6"/>
  <c r="R1963" i="6"/>
  <c r="R1975" i="6"/>
  <c r="R1983" i="6"/>
  <c r="R1987" i="6"/>
  <c r="R2036" i="6"/>
  <c r="R2040" i="6"/>
  <c r="R2048" i="6"/>
  <c r="R2052" i="6"/>
  <c r="R2063" i="6"/>
  <c r="R2101" i="6"/>
  <c r="R2128" i="6"/>
  <c r="R2132" i="6"/>
  <c r="R2143" i="6"/>
  <c r="R2204" i="6"/>
  <c r="R2219" i="6"/>
  <c r="R2227" i="6"/>
  <c r="R2231" i="6"/>
  <c r="R2238" i="6"/>
  <c r="R2277" i="6"/>
  <c r="R2304" i="6"/>
  <c r="R2323" i="6"/>
  <c r="R2330" i="6"/>
  <c r="R2352" i="6"/>
  <c r="R2364" i="6"/>
  <c r="R2397" i="6"/>
  <c r="R2441" i="6"/>
  <c r="R2445" i="6"/>
  <c r="R2449" i="6"/>
  <c r="R2463" i="6"/>
  <c r="R2471" i="6"/>
  <c r="R2479" i="6"/>
  <c r="R2490" i="6"/>
  <c r="R2494" i="6"/>
  <c r="R2505" i="6"/>
  <c r="R2513" i="6"/>
  <c r="R2555" i="6"/>
  <c r="R2563" i="6"/>
  <c r="R2571" i="6"/>
  <c r="R2590" i="6"/>
  <c r="R2594" i="6"/>
  <c r="R2608" i="6"/>
  <c r="R2620" i="6"/>
  <c r="R2657" i="6"/>
  <c r="R2664" i="6"/>
  <c r="R2672" i="6"/>
  <c r="R2676" i="6"/>
  <c r="R2691" i="6"/>
  <c r="R2730" i="6"/>
  <c r="R2738" i="6"/>
  <c r="R2742" i="6"/>
  <c r="R2746" i="6"/>
  <c r="R2762" i="6"/>
  <c r="R2785" i="6"/>
  <c r="R2793" i="6"/>
  <c r="R2835" i="6"/>
  <c r="R2859" i="6"/>
  <c r="R2875" i="6"/>
  <c r="R2883" i="6"/>
  <c r="R2899" i="6"/>
  <c r="R2951" i="6"/>
  <c r="R2966" i="6"/>
  <c r="R2970" i="6"/>
  <c r="R2986" i="6"/>
  <c r="R3995" i="6"/>
  <c r="R3030" i="6"/>
  <c r="R3243" i="6"/>
  <c r="R3530" i="6"/>
  <c r="R3685" i="6"/>
  <c r="R1065" i="6"/>
  <c r="R1108" i="6"/>
  <c r="R1112" i="6"/>
  <c r="R1120" i="6"/>
  <c r="R1213" i="6"/>
  <c r="R1272" i="6"/>
  <c r="R1283" i="6"/>
  <c r="R1390" i="6"/>
  <c r="R1648" i="6"/>
  <c r="R1659" i="6"/>
  <c r="R1899" i="6"/>
  <c r="R2155" i="6"/>
  <c r="R2182" i="6"/>
  <c r="R2235" i="6"/>
  <c r="R2312" i="6"/>
  <c r="R2529" i="6"/>
  <c r="R2552" i="6"/>
  <c r="R2605" i="6"/>
  <c r="R2635" i="6"/>
  <c r="R2677" i="6"/>
  <c r="R2688" i="6"/>
  <c r="R2696" i="6"/>
  <c r="R2723" i="6"/>
  <c r="R2727" i="6"/>
  <c r="R2731" i="6"/>
  <c r="R2751" i="6"/>
  <c r="R2797" i="6"/>
  <c r="R913" i="6"/>
  <c r="R921" i="6"/>
  <c r="R949" i="6"/>
  <c r="R960" i="6"/>
  <c r="R968" i="6"/>
  <c r="R1003" i="6"/>
  <c r="R1011" i="6"/>
  <c r="R1015" i="6"/>
  <c r="R1023" i="6"/>
  <c r="R1027" i="6"/>
  <c r="R1058" i="6"/>
  <c r="R1117" i="6"/>
  <c r="R1132" i="6"/>
  <c r="R1136" i="6"/>
  <c r="R1155" i="6"/>
  <c r="R1257" i="6"/>
  <c r="R1261" i="6"/>
  <c r="R1269" i="6"/>
  <c r="R1273" i="6"/>
  <c r="R1292" i="6"/>
  <c r="R1300" i="6"/>
  <c r="R1316" i="6"/>
  <c r="R1350" i="6"/>
  <c r="R1354" i="6"/>
  <c r="R1395" i="6"/>
  <c r="R1410" i="6"/>
  <c r="R1424" i="6"/>
  <c r="R1456" i="6"/>
  <c r="R1488" i="6"/>
  <c r="R1499" i="6"/>
  <c r="R1533" i="6"/>
  <c r="R1544" i="6"/>
  <c r="R1548" i="6"/>
  <c r="R1563" i="6"/>
  <c r="R1595" i="6"/>
  <c r="R1623" i="6"/>
  <c r="R1678" i="6"/>
  <c r="R1686" i="6"/>
  <c r="R1710" i="6"/>
  <c r="R1742" i="6"/>
  <c r="R1750" i="6"/>
  <c r="R1765" i="6"/>
  <c r="R1780" i="6"/>
  <c r="R1791" i="6"/>
  <c r="R1802" i="6"/>
  <c r="R1821" i="6"/>
  <c r="R1892" i="6"/>
  <c r="R1896" i="6"/>
  <c r="R1907" i="6"/>
  <c r="R1915" i="6"/>
  <c r="R1927" i="6"/>
  <c r="R1949" i="6"/>
  <c r="R1957" i="6"/>
  <c r="R1965" i="6"/>
  <c r="R1995" i="6"/>
  <c r="R2007" i="6"/>
  <c r="R2022" i="6"/>
  <c r="R2045" i="6"/>
  <c r="R2075" i="6"/>
  <c r="R2083" i="6"/>
  <c r="R2087" i="6"/>
  <c r="R2095" i="6"/>
  <c r="R2102" i="6"/>
  <c r="R2125" i="6"/>
  <c r="R2148" i="6"/>
  <c r="R2152" i="6"/>
  <c r="R2163" i="6"/>
  <c r="R2171" i="6"/>
  <c r="R2179" i="6"/>
  <c r="R2183" i="6"/>
  <c r="R2198" i="6"/>
  <c r="R2221" i="6"/>
  <c r="R2236" i="6"/>
  <c r="R2260" i="6"/>
  <c r="R2267" i="6"/>
  <c r="R2286" i="6"/>
  <c r="R2298" i="6"/>
  <c r="R2306" i="6"/>
  <c r="R2309" i="6"/>
  <c r="R2313" i="6"/>
  <c r="R2328" i="6"/>
  <c r="R2332" i="6"/>
  <c r="R2343" i="6"/>
  <c r="R2383" i="6"/>
  <c r="R2387" i="6"/>
  <c r="R2391" i="6"/>
  <c r="R2398" i="6"/>
  <c r="R2402" i="6"/>
  <c r="R2406" i="6"/>
  <c r="R2428" i="6"/>
  <c r="R2435" i="6"/>
  <c r="R2450" i="6"/>
  <c r="R2480" i="6"/>
  <c r="R2484" i="6"/>
  <c r="R2499" i="6"/>
  <c r="R2522" i="6"/>
  <c r="R2526" i="6"/>
  <c r="R2541" i="6"/>
  <c r="R2549" i="6"/>
  <c r="R2553" i="6"/>
  <c r="R2561" i="6"/>
  <c r="R2565" i="6"/>
  <c r="R2576" i="6"/>
  <c r="R2588" i="6"/>
  <c r="R2602" i="6"/>
  <c r="R2643" i="6"/>
  <c r="R2704" i="6"/>
  <c r="R2712" i="6"/>
  <c r="R2716" i="6"/>
  <c r="R2771" i="6"/>
  <c r="R2778" i="6"/>
  <c r="R2821" i="6"/>
  <c r="R2829" i="6"/>
  <c r="R2853" i="6"/>
  <c r="R2869" i="6"/>
  <c r="R2877" i="6"/>
  <c r="R2897" i="6"/>
  <c r="R2936" i="6"/>
  <c r="R4103" i="6"/>
  <c r="R914" i="6"/>
  <c r="R930" i="6"/>
  <c r="R934" i="6"/>
  <c r="R942" i="6"/>
  <c r="R953" i="6"/>
  <c r="R961" i="6"/>
  <c r="R969" i="6"/>
  <c r="R981" i="6"/>
  <c r="R1004" i="6"/>
  <c r="R1020" i="6"/>
  <c r="R1028" i="6"/>
  <c r="R1039" i="6"/>
  <c r="R1067" i="6"/>
  <c r="R1090" i="6"/>
  <c r="R1098" i="6"/>
  <c r="R1102" i="6"/>
  <c r="R1106" i="6"/>
  <c r="R1110" i="6"/>
  <c r="R1114" i="6"/>
  <c r="R1125" i="6"/>
  <c r="R1133" i="6"/>
  <c r="R1137" i="6"/>
  <c r="R1160" i="6"/>
  <c r="R1187" i="6"/>
  <c r="R1254" i="6"/>
  <c r="R1262" i="6"/>
  <c r="R1270" i="6"/>
  <c r="R1274" i="6"/>
  <c r="R1285" i="6"/>
  <c r="R1293" i="6"/>
  <c r="R1301" i="6"/>
  <c r="R1309" i="6"/>
  <c r="R1328" i="6"/>
  <c r="R1332" i="6"/>
  <c r="R1351" i="6"/>
  <c r="R1358" i="6"/>
  <c r="R1366" i="6"/>
  <c r="R1381" i="6"/>
  <c r="R1396" i="6"/>
  <c r="R1407" i="6"/>
  <c r="R1418" i="6"/>
  <c r="R1469" i="6"/>
  <c r="R1523" i="6"/>
  <c r="R1538" i="6"/>
  <c r="R1552" i="6"/>
  <c r="R1584" i="6"/>
  <c r="R1616" i="6"/>
  <c r="R1627" i="6"/>
  <c r="R1661" i="6"/>
  <c r="R1672" i="6"/>
  <c r="R1676" i="6"/>
  <c r="R1683" i="6"/>
  <c r="R1691" i="6"/>
  <c r="R1723" i="6"/>
  <c r="R1751" i="6"/>
  <c r="R1806" i="6"/>
  <c r="R1814" i="6"/>
  <c r="R1838" i="6"/>
  <c r="R1870" i="6"/>
  <c r="R1878" i="6"/>
  <c r="R1885" i="6"/>
  <c r="R1893" i="6"/>
  <c r="R1931" i="6"/>
  <c r="R1943" i="6"/>
  <c r="R1958" i="6"/>
  <c r="R1981" i="6"/>
  <c r="R2011" i="6"/>
  <c r="R2019" i="6"/>
  <c r="R2023" i="6"/>
  <c r="R2031" i="6"/>
  <c r="R2038" i="6"/>
  <c r="R2061" i="6"/>
  <c r="R2084" i="6"/>
  <c r="R2088" i="6"/>
  <c r="R2099" i="6"/>
  <c r="R2107" i="6"/>
  <c r="R2115" i="6"/>
  <c r="R2119" i="6"/>
  <c r="R2134" i="6"/>
  <c r="R2141" i="6"/>
  <c r="R2149" i="6"/>
  <c r="R2157" i="6"/>
  <c r="R2187" i="6"/>
  <c r="R2199" i="6"/>
  <c r="R2206" i="6"/>
  <c r="R2218" i="6"/>
  <c r="R2237" i="6"/>
  <c r="R2244" i="6"/>
  <c r="R2247" i="6"/>
  <c r="R2268" i="6"/>
  <c r="R2275" i="6"/>
  <c r="R2295" i="6"/>
  <c r="R2303" i="6"/>
  <c r="R2314" i="6"/>
  <c r="R2329" i="6"/>
  <c r="R2344" i="6"/>
  <c r="R2351" i="6"/>
  <c r="R2355" i="6"/>
  <c r="R2373" i="6"/>
  <c r="R2377" i="6"/>
  <c r="R2395" i="6"/>
  <c r="R2403" i="6"/>
  <c r="R2414" i="6"/>
  <c r="R2418" i="6"/>
  <c r="R2429" i="6"/>
  <c r="R2440" i="6"/>
  <c r="R2455" i="6"/>
  <c r="R2458" i="6"/>
  <c r="R2469" i="6"/>
  <c r="R2515" i="6"/>
  <c r="R2519" i="6"/>
  <c r="R2523" i="6"/>
  <c r="R2534" i="6"/>
  <c r="R2542" i="6"/>
  <c r="R2546" i="6"/>
  <c r="R2562" i="6"/>
  <c r="R2581" i="6"/>
  <c r="R2603" i="6"/>
  <c r="R2607" i="6"/>
  <c r="R2611" i="6"/>
  <c r="R2622" i="6"/>
  <c r="R2629" i="6"/>
  <c r="R2640" i="6"/>
  <c r="R2648" i="6"/>
  <c r="R2659" i="6"/>
  <c r="R2701" i="6"/>
  <c r="R2709" i="6"/>
  <c r="R2721" i="6"/>
  <c r="R2752" i="6"/>
  <c r="R2772" i="6"/>
  <c r="R2795" i="6"/>
  <c r="R2799" i="6"/>
  <c r="R2803" i="6"/>
  <c r="R2807" i="6"/>
  <c r="R2814" i="6"/>
  <c r="R3048" i="6"/>
  <c r="R3563" i="6"/>
  <c r="R3931" i="6"/>
  <c r="R915" i="6"/>
  <c r="R919" i="6"/>
  <c r="R927" i="6"/>
  <c r="R958" i="6"/>
  <c r="R974" i="6"/>
  <c r="R989" i="6"/>
  <c r="R997" i="6"/>
  <c r="R1036" i="6"/>
  <c r="R1052" i="6"/>
  <c r="R1060" i="6"/>
  <c r="R1075" i="6"/>
  <c r="R1079" i="6"/>
  <c r="R1087" i="6"/>
  <c r="R1091" i="6"/>
  <c r="R1130" i="6"/>
  <c r="R1142" i="6"/>
  <c r="R1161" i="6"/>
  <c r="R1173" i="6"/>
  <c r="R1177" i="6"/>
  <c r="R1188" i="6"/>
  <c r="R1208" i="6"/>
  <c r="R1223" i="6"/>
  <c r="R1227" i="6"/>
  <c r="R1235" i="6"/>
  <c r="R1243" i="6"/>
  <c r="R1278" i="6"/>
  <c r="R1344" i="6"/>
  <c r="R1363" i="6"/>
  <c r="R1378" i="6"/>
  <c r="R1430" i="6"/>
  <c r="R1442" i="6"/>
  <c r="R1446" i="6"/>
  <c r="R1450" i="6"/>
  <c r="R1474" i="6"/>
  <c r="R1478" i="6"/>
  <c r="R1482" i="6"/>
  <c r="R1501" i="6"/>
  <c r="R1512" i="6"/>
  <c r="R1516" i="6"/>
  <c r="R1527" i="6"/>
  <c r="R1557" i="6"/>
  <c r="R1565" i="6"/>
  <c r="R1573" i="6"/>
  <c r="R1581" i="6"/>
  <c r="R1589" i="6"/>
  <c r="R1613" i="6"/>
  <c r="R1654" i="6"/>
  <c r="R1669" i="6"/>
  <c r="R1684" i="6"/>
  <c r="R1688" i="6"/>
  <c r="R1704" i="6"/>
  <c r="R1708" i="6"/>
  <c r="R1716" i="6"/>
  <c r="R1720" i="6"/>
  <c r="R1740" i="6"/>
  <c r="R1748" i="6"/>
  <c r="R1759" i="6"/>
  <c r="R1770" i="6"/>
  <c r="R1811" i="6"/>
  <c r="R1815" i="6"/>
  <c r="R1823" i="6"/>
  <c r="R1827" i="6"/>
  <c r="R1843" i="6"/>
  <c r="R1847" i="6"/>
  <c r="R1855" i="6"/>
  <c r="R1859" i="6"/>
  <c r="R1909" i="6"/>
  <c r="R1936" i="6"/>
  <c r="R1940" i="6"/>
  <c r="R1951" i="6"/>
  <c r="R2039" i="6"/>
  <c r="R2047" i="6"/>
  <c r="R2051" i="6"/>
  <c r="R2100" i="6"/>
  <c r="R2104" i="6"/>
  <c r="R2112" i="6"/>
  <c r="R2116" i="6"/>
  <c r="R2127" i="6"/>
  <c r="R2165" i="6"/>
  <c r="R2192" i="6"/>
  <c r="R2196" i="6"/>
  <c r="R2211" i="6"/>
  <c r="R2280" i="6"/>
  <c r="R2288" i="6"/>
  <c r="R2341" i="6"/>
  <c r="R2363" i="6"/>
  <c r="R2400" i="6"/>
  <c r="R2411" i="6"/>
  <c r="R2426" i="6"/>
  <c r="R2452" i="6"/>
  <c r="R2474" i="6"/>
  <c r="R2493" i="6"/>
  <c r="R2497" i="6"/>
  <c r="R2531" i="6"/>
  <c r="R2570" i="6"/>
  <c r="R2574" i="6"/>
  <c r="R2578" i="6"/>
  <c r="R2593" i="6"/>
  <c r="R2600" i="6"/>
  <c r="R2619" i="6"/>
  <c r="R2667" i="6"/>
  <c r="R2679" i="6"/>
  <c r="R2690" i="6"/>
  <c r="R2694" i="6"/>
  <c r="R2725" i="6"/>
  <c r="R2749" i="6"/>
  <c r="R2769" i="6"/>
  <c r="R2902" i="6"/>
  <c r="R2910" i="6"/>
  <c r="R2914" i="6"/>
  <c r="R2922" i="6"/>
  <c r="R3200" i="6"/>
  <c r="R4061" i="6"/>
  <c r="R2796" i="6"/>
  <c r="R2834" i="6"/>
  <c r="R2838" i="6"/>
  <c r="R2858" i="6"/>
  <c r="R2866" i="6"/>
  <c r="R2878" i="6"/>
  <c r="R2882" i="6"/>
  <c r="R2886" i="6"/>
  <c r="R2917" i="6"/>
  <c r="R2933" i="6"/>
  <c r="R2960" i="6"/>
  <c r="R2967" i="6"/>
  <c r="R2971" i="6"/>
  <c r="R2975" i="6"/>
  <c r="R2990" i="6"/>
  <c r="R3014" i="6"/>
  <c r="R3026" i="6"/>
  <c r="R3052" i="6"/>
  <c r="R3059" i="6"/>
  <c r="R3063" i="6"/>
  <c r="R3067" i="6"/>
  <c r="R3078" i="6"/>
  <c r="R3082" i="6"/>
  <c r="R3086" i="6"/>
  <c r="R3090" i="6"/>
  <c r="R3098" i="6"/>
  <c r="R3102" i="6"/>
  <c r="R3106" i="6"/>
  <c r="R3110" i="6"/>
  <c r="R3114" i="6"/>
  <c r="R3133" i="6"/>
  <c r="R3141" i="6"/>
  <c r="R3156" i="6"/>
  <c r="R3204" i="6"/>
  <c r="R3215" i="6"/>
  <c r="R3218" i="6"/>
  <c r="R3251" i="6"/>
  <c r="R3255" i="6"/>
  <c r="R3274" i="6"/>
  <c r="R3330" i="6"/>
  <c r="R3349" i="6"/>
  <c r="R3364" i="6"/>
  <c r="R3382" i="6"/>
  <c r="R3386" i="6"/>
  <c r="R3410" i="6"/>
  <c r="R3418" i="6"/>
  <c r="R3467" i="6"/>
  <c r="R3538" i="6"/>
  <c r="R3546" i="6"/>
  <c r="R3571" i="6"/>
  <c r="R3575" i="6"/>
  <c r="R3579" i="6"/>
  <c r="R3602" i="6"/>
  <c r="R3610" i="6"/>
  <c r="R3659" i="6"/>
  <c r="R3674" i="6"/>
  <c r="R3689" i="6"/>
  <c r="R3700" i="6"/>
  <c r="R3704" i="6"/>
  <c r="R3716" i="6"/>
  <c r="R3720" i="6"/>
  <c r="R3727" i="6"/>
  <c r="R3731" i="6"/>
  <c r="R3746" i="6"/>
  <c r="R3757" i="6"/>
  <c r="R3761" i="6"/>
  <c r="R3788" i="6"/>
  <c r="R3803" i="6"/>
  <c r="R3811" i="6"/>
  <c r="R3818" i="6"/>
  <c r="R3829" i="6"/>
  <c r="R3837" i="6"/>
  <c r="R3841" i="6"/>
  <c r="R3845" i="6"/>
  <c r="R3849" i="6"/>
  <c r="R3867" i="6"/>
  <c r="R3879" i="6"/>
  <c r="R3943" i="6"/>
  <c r="R4007" i="6"/>
  <c r="R4011" i="6"/>
  <c r="R4038" i="6"/>
  <c r="R4046" i="6"/>
  <c r="R4050" i="6"/>
  <c r="R4077" i="6"/>
  <c r="R4107" i="6"/>
  <c r="R4135" i="6"/>
  <c r="R4139" i="6"/>
  <c r="R4143" i="6"/>
  <c r="R4147" i="6"/>
  <c r="R2964" i="6"/>
  <c r="R2987" i="6"/>
  <c r="R2995" i="6"/>
  <c r="R2999" i="6"/>
  <c r="R3019" i="6"/>
  <c r="R3023" i="6"/>
  <c r="R3049" i="6"/>
  <c r="R3075" i="6"/>
  <c r="R3153" i="6"/>
  <c r="R3160" i="6"/>
  <c r="R3164" i="6"/>
  <c r="R3208" i="6"/>
  <c r="R3212" i="6"/>
  <c r="R3244" i="6"/>
  <c r="R3271" i="6"/>
  <c r="R3293" i="6"/>
  <c r="R3311" i="6"/>
  <c r="R3357" i="6"/>
  <c r="R3444" i="6"/>
  <c r="R3448" i="6"/>
  <c r="R3460" i="6"/>
  <c r="R3464" i="6"/>
  <c r="R3475" i="6"/>
  <c r="R3482" i="6"/>
  <c r="R3497" i="6"/>
  <c r="R3508" i="6"/>
  <c r="R3512" i="6"/>
  <c r="R3531" i="6"/>
  <c r="R3595" i="6"/>
  <c r="R3636" i="6"/>
  <c r="R3640" i="6"/>
  <c r="R3656" i="6"/>
  <c r="R3663" i="6"/>
  <c r="R3667" i="6"/>
  <c r="R3693" i="6"/>
  <c r="R3697" i="6"/>
  <c r="R3724" i="6"/>
  <c r="R3743" i="6"/>
  <c r="R3747" i="6"/>
  <c r="R3754" i="6"/>
  <c r="R3765" i="6"/>
  <c r="R3773" i="6"/>
  <c r="R3777" i="6"/>
  <c r="R3781" i="6"/>
  <c r="R3785" i="6"/>
  <c r="R3804" i="6"/>
  <c r="R3815" i="6"/>
  <c r="R3868" i="6"/>
  <c r="R3876" i="6"/>
  <c r="R3902" i="6"/>
  <c r="R3906" i="6"/>
  <c r="R3932" i="6"/>
  <c r="R3940" i="6"/>
  <c r="R3962" i="6"/>
  <c r="R3966" i="6"/>
  <c r="R3970" i="6"/>
  <c r="R3989" i="6"/>
  <c r="R3996" i="6"/>
  <c r="R4004" i="6"/>
  <c r="R4070" i="6"/>
  <c r="R4108" i="6"/>
  <c r="R4112" i="6"/>
  <c r="R4116" i="6"/>
  <c r="R4182" i="6"/>
  <c r="R4533" i="6"/>
  <c r="R4727" i="6"/>
  <c r="R4879" i="6"/>
  <c r="R5189" i="6"/>
  <c r="R2942" i="6"/>
  <c r="R3034" i="6"/>
  <c r="R3091" i="6"/>
  <c r="R3115" i="6"/>
  <c r="R3142" i="6"/>
  <c r="R3198" i="6"/>
  <c r="R3234" i="6"/>
  <c r="R3419" i="6"/>
  <c r="R3611" i="6"/>
  <c r="R3675" i="6"/>
  <c r="R3736" i="6"/>
  <c r="R4055" i="6"/>
  <c r="R4136" i="6"/>
  <c r="R4144" i="6"/>
  <c r="R2798" i="6"/>
  <c r="R2802" i="6"/>
  <c r="R2813" i="6"/>
  <c r="R2832" i="6"/>
  <c r="R2856" i="6"/>
  <c r="R2880" i="6"/>
  <c r="R2900" i="6"/>
  <c r="R2923" i="6"/>
  <c r="R2927" i="6"/>
  <c r="R2931" i="6"/>
  <c r="R2950" i="6"/>
  <c r="R2958" i="6"/>
  <c r="R2977" i="6"/>
  <c r="R2981" i="6"/>
  <c r="R2985" i="6"/>
  <c r="R3000" i="6"/>
  <c r="R3008" i="6"/>
  <c r="R3031" i="6"/>
  <c r="R3043" i="6"/>
  <c r="R3047" i="6"/>
  <c r="R3069" i="6"/>
  <c r="R3096" i="6"/>
  <c r="R3127" i="6"/>
  <c r="R3147" i="6"/>
  <c r="R3151" i="6"/>
  <c r="R3165" i="6"/>
  <c r="R3173" i="6"/>
  <c r="R3199" i="6"/>
  <c r="R3220" i="6"/>
  <c r="R3227" i="6"/>
  <c r="R3231" i="6"/>
  <c r="R3245" i="6"/>
  <c r="R3253" i="6"/>
  <c r="R3283" i="6"/>
  <c r="R3328" i="6"/>
  <c r="R3332" i="6"/>
  <c r="R3336" i="6"/>
  <c r="R3343" i="6"/>
  <c r="R3347" i="6"/>
  <c r="R3380" i="6"/>
  <c r="R3384" i="6"/>
  <c r="R3400" i="6"/>
  <c r="R3404" i="6"/>
  <c r="R3416" i="6"/>
  <c r="R3420" i="6"/>
  <c r="R3453" i="6"/>
  <c r="R3483" i="6"/>
  <c r="R3525" i="6"/>
  <c r="R3529" i="6"/>
  <c r="R3555" i="6"/>
  <c r="R3562" i="6"/>
  <c r="R3573" i="6"/>
  <c r="R3581" i="6"/>
  <c r="R3585" i="6"/>
  <c r="R3589" i="6"/>
  <c r="R3593" i="6"/>
  <c r="R3612" i="6"/>
  <c r="R3623" i="6"/>
  <c r="R3676" i="6"/>
  <c r="R3684" i="6"/>
  <c r="R3706" i="6"/>
  <c r="R3714" i="6"/>
  <c r="R3733" i="6"/>
  <c r="R3737" i="6"/>
  <c r="R3827" i="6"/>
  <c r="R3831" i="6"/>
  <c r="R3835" i="6"/>
  <c r="R3854" i="6"/>
  <c r="R3858" i="6"/>
  <c r="R3915" i="6"/>
  <c r="R3930" i="6"/>
  <c r="R3948" i="6"/>
  <c r="R3979" i="6"/>
  <c r="R3994" i="6"/>
  <c r="R4013" i="6"/>
  <c r="R4028" i="6"/>
  <c r="R4032" i="6"/>
  <c r="R4036" i="6"/>
  <c r="R4040" i="6"/>
  <c r="R4052" i="6"/>
  <c r="R4060" i="6"/>
  <c r="R4086" i="6"/>
  <c r="R4098" i="6"/>
  <c r="R4160" i="6"/>
  <c r="R4164" i="6"/>
  <c r="R4168" i="6"/>
  <c r="R4332" i="6"/>
  <c r="R4336" i="6"/>
  <c r="R4340" i="6"/>
  <c r="R2947" i="6"/>
  <c r="R3005" i="6"/>
  <c r="R3013" i="6"/>
  <c r="R3028" i="6"/>
  <c r="R3120" i="6"/>
  <c r="R3124" i="6"/>
  <c r="R3166" i="6"/>
  <c r="R3170" i="6"/>
  <c r="R3188" i="6"/>
  <c r="R3217" i="6"/>
  <c r="R3239" i="6"/>
  <c r="R3276" i="6"/>
  <c r="R3291" i="6"/>
  <c r="R3340" i="6"/>
  <c r="R3373" i="6"/>
  <c r="R3377" i="6"/>
  <c r="R3428" i="6"/>
  <c r="R3450" i="6"/>
  <c r="R3458" i="6"/>
  <c r="R3484" i="6"/>
  <c r="R3492" i="6"/>
  <c r="R3548" i="6"/>
  <c r="R3620" i="6"/>
  <c r="R3642" i="6"/>
  <c r="R3650" i="6"/>
  <c r="R3669" i="6"/>
  <c r="R3741" i="6"/>
  <c r="R3767" i="6"/>
  <c r="R3771" i="6"/>
  <c r="R3790" i="6"/>
  <c r="R3794" i="6"/>
  <c r="R3802" i="6"/>
  <c r="R3820" i="6"/>
  <c r="R3851" i="6"/>
  <c r="R3866" i="6"/>
  <c r="R3881" i="6"/>
  <c r="R3892" i="6"/>
  <c r="R3896" i="6"/>
  <c r="R3908" i="6"/>
  <c r="R3912" i="6"/>
  <c r="R3919" i="6"/>
  <c r="R3923" i="6"/>
  <c r="R3945" i="6"/>
  <c r="R3956" i="6"/>
  <c r="R3960" i="6"/>
  <c r="R3972" i="6"/>
  <c r="R3976" i="6"/>
  <c r="R3983" i="6"/>
  <c r="R3987" i="6"/>
  <c r="R4021" i="6"/>
  <c r="R4083" i="6"/>
  <c r="R4087" i="6"/>
  <c r="R4091" i="6"/>
  <c r="R4095" i="6"/>
  <c r="R4126" i="6"/>
  <c r="R4157" i="6"/>
  <c r="R4344" i="6"/>
  <c r="R4581" i="6"/>
  <c r="R4909" i="6"/>
  <c r="R3025" i="6"/>
  <c r="R3032" i="6"/>
  <c r="R3036" i="6"/>
  <c r="R3040" i="6"/>
  <c r="R3066" i="6"/>
  <c r="R3070" i="6"/>
  <c r="R3085" i="6"/>
  <c r="R3093" i="6"/>
  <c r="R3109" i="6"/>
  <c r="R3144" i="6"/>
  <c r="R3178" i="6"/>
  <c r="R3214" i="6"/>
  <c r="R3228" i="6"/>
  <c r="R3236" i="6"/>
  <c r="R3273" i="6"/>
  <c r="R3284" i="6"/>
  <c r="R3317" i="6"/>
  <c r="R3325" i="6"/>
  <c r="R3337" i="6"/>
  <c r="R3363" i="6"/>
  <c r="R3370" i="6"/>
  <c r="R3381" i="6"/>
  <c r="R3389" i="6"/>
  <c r="R3393" i="6"/>
  <c r="R3397" i="6"/>
  <c r="R3401" i="6"/>
  <c r="R3409" i="6"/>
  <c r="R3413" i="6"/>
  <c r="R3417" i="6"/>
  <c r="R3421" i="6"/>
  <c r="R3522" i="6"/>
  <c r="R3541" i="6"/>
  <c r="R3545" i="6"/>
  <c r="R3556" i="6"/>
  <c r="R3586" i="6"/>
  <c r="R3609" i="6"/>
  <c r="R3613" i="6"/>
  <c r="R3673" i="6"/>
  <c r="R3677" i="6"/>
  <c r="R3703" i="6"/>
  <c r="R3707" i="6"/>
  <c r="R3726" i="6"/>
  <c r="R3730" i="6"/>
  <c r="R3738" i="6"/>
  <c r="R3756" i="6"/>
  <c r="R3787" i="6"/>
  <c r="R3828" i="6"/>
  <c r="R3832" i="6"/>
  <c r="R3848" i="6"/>
  <c r="R3855" i="6"/>
  <c r="R3859" i="6"/>
  <c r="R3885" i="6"/>
  <c r="R3889" i="6"/>
  <c r="R3916" i="6"/>
  <c r="R3949" i="6"/>
  <c r="R3953" i="6"/>
  <c r="R3980" i="6"/>
  <c r="R4014" i="6"/>
  <c r="R4025" i="6"/>
  <c r="R4029" i="6"/>
  <c r="R4049" i="6"/>
  <c r="R4053" i="6"/>
  <c r="R4057" i="6"/>
  <c r="R4076" i="6"/>
  <c r="R4142" i="6"/>
  <c r="R4150" i="6"/>
  <c r="R4165" i="6"/>
  <c r="R4188" i="6"/>
  <c r="R4196" i="6"/>
  <c r="R4301" i="6"/>
  <c r="R4687" i="6"/>
  <c r="R4976" i="6"/>
  <c r="R5101" i="6"/>
  <c r="R4195" i="6"/>
  <c r="R4206" i="6"/>
  <c r="R4241" i="6"/>
  <c r="R4245" i="6"/>
  <c r="R4264" i="6"/>
  <c r="R4272" i="6"/>
  <c r="R4276" i="6"/>
  <c r="R4287" i="6"/>
  <c r="R4317" i="6"/>
  <c r="R4333" i="6"/>
  <c r="R4376" i="6"/>
  <c r="R4384" i="6"/>
  <c r="R4388" i="6"/>
  <c r="R4399" i="6"/>
  <c r="R4422" i="6"/>
  <c r="R4426" i="6"/>
  <c r="R4430" i="6"/>
  <c r="R4455" i="6"/>
  <c r="R4463" i="6"/>
  <c r="R4474" i="6"/>
  <c r="R4478" i="6"/>
  <c r="R4503" i="6"/>
  <c r="R4511" i="6"/>
  <c r="R4522" i="6"/>
  <c r="R4541" i="6"/>
  <c r="R4545" i="6"/>
  <c r="R4549" i="6"/>
  <c r="R4556" i="6"/>
  <c r="R4570" i="6"/>
  <c r="R4593" i="6"/>
  <c r="R4597" i="6"/>
  <c r="R4657" i="6"/>
  <c r="R4661" i="6"/>
  <c r="R4695" i="6"/>
  <c r="R4699" i="6"/>
  <c r="R4706" i="6"/>
  <c r="R4750" i="6"/>
  <c r="R4797" i="6"/>
  <c r="R4801" i="6"/>
  <c r="R4805" i="6"/>
  <c r="R4842" i="6"/>
  <c r="R4846" i="6"/>
  <c r="R4864" i="6"/>
  <c r="R4876" i="6"/>
  <c r="R4887" i="6"/>
  <c r="R4891" i="6"/>
  <c r="R4906" i="6"/>
  <c r="R4925" i="6"/>
  <c r="R4936" i="6"/>
  <c r="R4944" i="6"/>
  <c r="R4948" i="6"/>
  <c r="R4959" i="6"/>
  <c r="R4988" i="6"/>
  <c r="R4996" i="6"/>
  <c r="R5037" i="6"/>
  <c r="R5064" i="6"/>
  <c r="R5075" i="6"/>
  <c r="R5083" i="6"/>
  <c r="R5105" i="6"/>
  <c r="R5109" i="6"/>
  <c r="R5113" i="6"/>
  <c r="R5117" i="6"/>
  <c r="R5128" i="6"/>
  <c r="R5155" i="6"/>
  <c r="R5162" i="6"/>
  <c r="R5166" i="6"/>
  <c r="R5170" i="6"/>
  <c r="R5209" i="6"/>
  <c r="R5213" i="6"/>
  <c r="R5221" i="6"/>
  <c r="R5236" i="6"/>
  <c r="R5271" i="6"/>
  <c r="R5275" i="6"/>
  <c r="R5278" i="6"/>
  <c r="R5290" i="6"/>
  <c r="R5294" i="6"/>
  <c r="R5302" i="6"/>
  <c r="R5591" i="6"/>
  <c r="R5595" i="6"/>
  <c r="R5701" i="6"/>
  <c r="R5822" i="6"/>
  <c r="R6329" i="6"/>
  <c r="R6457" i="6"/>
  <c r="R6608" i="6"/>
  <c r="R6876" i="6"/>
  <c r="R7010" i="6"/>
  <c r="R7178" i="6"/>
  <c r="R4207" i="6"/>
  <c r="R4242" i="6"/>
  <c r="R4246" i="6"/>
  <c r="R4273" i="6"/>
  <c r="R4277" i="6"/>
  <c r="R4303" i="6"/>
  <c r="R4338" i="6"/>
  <c r="R4342" i="6"/>
  <c r="R4346" i="6"/>
  <c r="R4350" i="6"/>
  <c r="R4385" i="6"/>
  <c r="R4389" i="6"/>
  <c r="R4423" i="6"/>
  <c r="R4427" i="6"/>
  <c r="R4449" i="6"/>
  <c r="R4453" i="6"/>
  <c r="R4468" i="6"/>
  <c r="R4497" i="6"/>
  <c r="R4501" i="6"/>
  <c r="R4534" i="6"/>
  <c r="R4546" i="6"/>
  <c r="R4594" i="6"/>
  <c r="R4620" i="6"/>
  <c r="R4624" i="6"/>
  <c r="R4628" i="6"/>
  <c r="R4654" i="6"/>
  <c r="R4658" i="6"/>
  <c r="R4662" i="6"/>
  <c r="R4700" i="6"/>
  <c r="R4728" i="6"/>
  <c r="R4740" i="6"/>
  <c r="R4751" i="6"/>
  <c r="R4802" i="6"/>
  <c r="R4831" i="6"/>
  <c r="R4839" i="6"/>
  <c r="R4843" i="6"/>
  <c r="R4869" i="6"/>
  <c r="R4877" i="6"/>
  <c r="R4903" i="6"/>
  <c r="R4907" i="6"/>
  <c r="R4945" i="6"/>
  <c r="R4949" i="6"/>
  <c r="R4981" i="6"/>
  <c r="R4985" i="6"/>
  <c r="R4989" i="6"/>
  <c r="R4993" i="6"/>
  <c r="R5023" i="6"/>
  <c r="R5027" i="6"/>
  <c r="R5042" i="6"/>
  <c r="R5072" i="6"/>
  <c r="R5106" i="6"/>
  <c r="R5114" i="6"/>
  <c r="R5144" i="6"/>
  <c r="R5148" i="6"/>
  <c r="R5156" i="6"/>
  <c r="R5163" i="6"/>
  <c r="R5190" i="6"/>
  <c r="R5202" i="6"/>
  <c r="R5210" i="6"/>
  <c r="R5218" i="6"/>
  <c r="R5226" i="6"/>
  <c r="R5240" i="6"/>
  <c r="R5248" i="6"/>
  <c r="R5252" i="6"/>
  <c r="R5260" i="6"/>
  <c r="R5276" i="6"/>
  <c r="R5287" i="6"/>
  <c r="R5291" i="6"/>
  <c r="R5295" i="6"/>
  <c r="R5299" i="6"/>
  <c r="R5303" i="6"/>
  <c r="R5396" i="6"/>
  <c r="R5404" i="6"/>
  <c r="R5460" i="6"/>
  <c r="R5526" i="6"/>
  <c r="R5534" i="6"/>
  <c r="R5557" i="6"/>
  <c r="R5651" i="6"/>
  <c r="R5659" i="6"/>
  <c r="R5819" i="6"/>
  <c r="R6272" i="6"/>
  <c r="R6601" i="6"/>
  <c r="R4151" i="6"/>
  <c r="R4170" i="6"/>
  <c r="R4185" i="6"/>
  <c r="R4189" i="6"/>
  <c r="R4200" i="6"/>
  <c r="R4215" i="6"/>
  <c r="R4300" i="6"/>
  <c r="R4308" i="6"/>
  <c r="R4343" i="6"/>
  <c r="R4347" i="6"/>
  <c r="R4439" i="6"/>
  <c r="R4443" i="6"/>
  <c r="R4450" i="6"/>
  <c r="R4487" i="6"/>
  <c r="R4491" i="6"/>
  <c r="R4498" i="6"/>
  <c r="R4532" i="6"/>
  <c r="R4576" i="6"/>
  <c r="R4580" i="6"/>
  <c r="R4610" i="6"/>
  <c r="R4621" i="6"/>
  <c r="R4632" i="6"/>
  <c r="R4644" i="6"/>
  <c r="R4655" i="6"/>
  <c r="R4682" i="6"/>
  <c r="R4686" i="6"/>
  <c r="R4726" i="6"/>
  <c r="R4737" i="6"/>
  <c r="R4741" i="6"/>
  <c r="R4763" i="6"/>
  <c r="R4770" i="6"/>
  <c r="R4781" i="6"/>
  <c r="R4855" i="6"/>
  <c r="R4859" i="6"/>
  <c r="R4874" i="6"/>
  <c r="R4893" i="6"/>
  <c r="R4908" i="6"/>
  <c r="R4927" i="6"/>
  <c r="R4968" i="6"/>
  <c r="R5020" i="6"/>
  <c r="R5028" i="6"/>
  <c r="R5088" i="6"/>
  <c r="R5092" i="6"/>
  <c r="R5096" i="6"/>
  <c r="R5100" i="6"/>
  <c r="R5107" i="6"/>
  <c r="R5138" i="6"/>
  <c r="R5149" i="6"/>
  <c r="R5176" i="6"/>
  <c r="R5180" i="6"/>
  <c r="R5188" i="6"/>
  <c r="R5199" i="6"/>
  <c r="R5203" i="6"/>
  <c r="R5207" i="6"/>
  <c r="R5211" i="6"/>
  <c r="R5253" i="6"/>
  <c r="R5257" i="6"/>
  <c r="R5261" i="6"/>
  <c r="R5273" i="6"/>
  <c r="R5280" i="6"/>
  <c r="R5292" i="6"/>
  <c r="R5300" i="6"/>
  <c r="R5616" i="6"/>
  <c r="R5691" i="6"/>
  <c r="R6144" i="6"/>
  <c r="R4220" i="6"/>
  <c r="R4228" i="6"/>
  <c r="R4255" i="6"/>
  <c r="R4263" i="6"/>
  <c r="R4289" i="6"/>
  <c r="R4293" i="6"/>
  <c r="R4363" i="6"/>
  <c r="R4367" i="6"/>
  <c r="R4375" i="6"/>
  <c r="R4379" i="6"/>
  <c r="R4394" i="6"/>
  <c r="R4413" i="6"/>
  <c r="R4432" i="6"/>
  <c r="R4436" i="6"/>
  <c r="R4447" i="6"/>
  <c r="R4484" i="6"/>
  <c r="R4495" i="6"/>
  <c r="R4603" i="6"/>
  <c r="R4614" i="6"/>
  <c r="R4637" i="6"/>
  <c r="R4652" i="6"/>
  <c r="R4671" i="6"/>
  <c r="R4719" i="6"/>
  <c r="R4730" i="6"/>
  <c r="R4734" i="6"/>
  <c r="R4767" i="6"/>
  <c r="R4774" i="6"/>
  <c r="R4785" i="6"/>
  <c r="R4811" i="6"/>
  <c r="R4818" i="6"/>
  <c r="R4829" i="6"/>
  <c r="R4852" i="6"/>
  <c r="R4863" i="6"/>
  <c r="R4897" i="6"/>
  <c r="R4901" i="6"/>
  <c r="R4935" i="6"/>
  <c r="R4939" i="6"/>
  <c r="R4961" i="6"/>
  <c r="R4965" i="6"/>
  <c r="R5032" i="6"/>
  <c r="R5070" i="6"/>
  <c r="R5085" i="6"/>
  <c r="R5127" i="6"/>
  <c r="R5131" i="6"/>
  <c r="R5142" i="6"/>
  <c r="R5146" i="6"/>
  <c r="R5196" i="6"/>
  <c r="R5238" i="6"/>
  <c r="R5242" i="6"/>
  <c r="R5246" i="6"/>
  <c r="R5250" i="6"/>
  <c r="R5354" i="6"/>
  <c r="R5358" i="6"/>
  <c r="R5362" i="6"/>
  <c r="R5370" i="6"/>
  <c r="R5374" i="6"/>
  <c r="R5378" i="6"/>
  <c r="R5386" i="6"/>
  <c r="R5469" i="6"/>
  <c r="R5477" i="6"/>
  <c r="R5485" i="6"/>
  <c r="R5559" i="6"/>
  <c r="R5563" i="6"/>
  <c r="R5597" i="6"/>
  <c r="R5789" i="6"/>
  <c r="R5852" i="6"/>
  <c r="R6168" i="6"/>
  <c r="R7207" i="6"/>
  <c r="R4398" i="6"/>
  <c r="R4402" i="6"/>
  <c r="R4406" i="6"/>
  <c r="R4429" i="6"/>
  <c r="R4444" i="6"/>
  <c r="R4477" i="6"/>
  <c r="R4492" i="6"/>
  <c r="R4525" i="6"/>
  <c r="R4529" i="6"/>
  <c r="R4562" i="6"/>
  <c r="R4573" i="6"/>
  <c r="R4596" i="6"/>
  <c r="R4607" i="6"/>
  <c r="R4618" i="6"/>
  <c r="R4641" i="6"/>
  <c r="R4645" i="6"/>
  <c r="R4679" i="6"/>
  <c r="R4683" i="6"/>
  <c r="R4698" i="6"/>
  <c r="R4705" i="6"/>
  <c r="R4709" i="6"/>
  <c r="R4716" i="6"/>
  <c r="R4764" i="6"/>
  <c r="R4778" i="6"/>
  <c r="R4815" i="6"/>
  <c r="R4822" i="6"/>
  <c r="R4860" i="6"/>
  <c r="R4890" i="6"/>
  <c r="R4894" i="6"/>
  <c r="R4924" i="6"/>
  <c r="R4932" i="6"/>
  <c r="R4958" i="6"/>
  <c r="R5013" i="6"/>
  <c r="R5017" i="6"/>
  <c r="R5021" i="6"/>
  <c r="R5025" i="6"/>
  <c r="R5063" i="6"/>
  <c r="R5067" i="6"/>
  <c r="R5093" i="6"/>
  <c r="R5116" i="6"/>
  <c r="R5139" i="6"/>
  <c r="R5165" i="6"/>
  <c r="R5169" i="6"/>
  <c r="R5173" i="6"/>
  <c r="R5181" i="6"/>
  <c r="R5185" i="6"/>
  <c r="R5231" i="6"/>
  <c r="R5235" i="6"/>
  <c r="R5258" i="6"/>
  <c r="R5301" i="6"/>
  <c r="R5319" i="6"/>
  <c r="R5323" i="6"/>
  <c r="R5327" i="6"/>
  <c r="R5331" i="6"/>
  <c r="R5335" i="6"/>
  <c r="R5339" i="6"/>
  <c r="R5625" i="6"/>
  <c r="R5629" i="6"/>
  <c r="R5637" i="6"/>
  <c r="R5645" i="6"/>
  <c r="R5661" i="6"/>
  <c r="R5969" i="6"/>
  <c r="R6564" i="6"/>
  <c r="R6693" i="6"/>
  <c r="R6914" i="6"/>
  <c r="R7074" i="6"/>
  <c r="R5334" i="6"/>
  <c r="R5346" i="6"/>
  <c r="R5373" i="6"/>
  <c r="R5397" i="6"/>
  <c r="R5401" i="6"/>
  <c r="R5405" i="6"/>
  <c r="R5445" i="6"/>
  <c r="R5449" i="6"/>
  <c r="R5453" i="6"/>
  <c r="R5457" i="6"/>
  <c r="R5480" i="6"/>
  <c r="R5503" i="6"/>
  <c r="R5507" i="6"/>
  <c r="R5518" i="6"/>
  <c r="R5549" i="6"/>
  <c r="R5564" i="6"/>
  <c r="R5583" i="6"/>
  <c r="R5587" i="6"/>
  <c r="R5602" i="6"/>
  <c r="R5610" i="6"/>
  <c r="R5624" i="6"/>
  <c r="R5640" i="6"/>
  <c r="R5671" i="6"/>
  <c r="R5675" i="6"/>
  <c r="R5694" i="6"/>
  <c r="R5714" i="6"/>
  <c r="R5736" i="6"/>
  <c r="R5766" i="6"/>
  <c r="R5774" i="6"/>
  <c r="R5786" i="6"/>
  <c r="R5805" i="6"/>
  <c r="R5834" i="6"/>
  <c r="R5837" i="6"/>
  <c r="R5853" i="6"/>
  <c r="R5953" i="6"/>
  <c r="R5987" i="6"/>
  <c r="R6020" i="6"/>
  <c r="R6032" i="6"/>
  <c r="R6054" i="6"/>
  <c r="R6058" i="6"/>
  <c r="R6102" i="6"/>
  <c r="R6113" i="6"/>
  <c r="R6117" i="6"/>
  <c r="R6121" i="6"/>
  <c r="R6125" i="6"/>
  <c r="R6154" i="6"/>
  <c r="R6172" i="6"/>
  <c r="R6199" i="6"/>
  <c r="R6210" i="6"/>
  <c r="R6243" i="6"/>
  <c r="R6258" i="6"/>
  <c r="R6269" i="6"/>
  <c r="R6276" i="6"/>
  <c r="R6291" i="6"/>
  <c r="R6302" i="6"/>
  <c r="R6317" i="6"/>
  <c r="R6350" i="6"/>
  <c r="R6361" i="6"/>
  <c r="R6376" i="6"/>
  <c r="R6384" i="6"/>
  <c r="R6405" i="6"/>
  <c r="R6409" i="6"/>
  <c r="R6461" i="6"/>
  <c r="R6465" i="6"/>
  <c r="R6469" i="6"/>
  <c r="R6483" i="6"/>
  <c r="R6494" i="6"/>
  <c r="R6520" i="6"/>
  <c r="R6535" i="6"/>
  <c r="R6542" i="6"/>
  <c r="R6553" i="6"/>
  <c r="R6557" i="6"/>
  <c r="R6561" i="6"/>
  <c r="R6568" i="6"/>
  <c r="R6612" i="6"/>
  <c r="R6616" i="6"/>
  <c r="R6635" i="6"/>
  <c r="R6697" i="6"/>
  <c r="R6709" i="6"/>
  <c r="R6750" i="6"/>
  <c r="R6775" i="6"/>
  <c r="R6779" i="6"/>
  <c r="R6787" i="6"/>
  <c r="R6795" i="6"/>
  <c r="R6806" i="6"/>
  <c r="R6810" i="6"/>
  <c r="R6826" i="6"/>
  <c r="R6892" i="6"/>
  <c r="R6922" i="6"/>
  <c r="R6941" i="6"/>
  <c r="R6945" i="6"/>
  <c r="R6949" i="6"/>
  <c r="R6952" i="6"/>
  <c r="R6960" i="6"/>
  <c r="R6991" i="6"/>
  <c r="R6999" i="6"/>
  <c r="R7003" i="6"/>
  <c r="R7025" i="6"/>
  <c r="R7057" i="6"/>
  <c r="R7089" i="6"/>
  <c r="R7121" i="6"/>
  <c r="R7128" i="6"/>
  <c r="R7150" i="6"/>
  <c r="R7168" i="6"/>
  <c r="R7189" i="6"/>
  <c r="R7197" i="6"/>
  <c r="R7222" i="6"/>
  <c r="R7233" i="6"/>
  <c r="R7311" i="6"/>
  <c r="R7414" i="6"/>
  <c r="R7418" i="6"/>
  <c r="R7492" i="6"/>
  <c r="R5741" i="6"/>
  <c r="R5749" i="6"/>
  <c r="R5775" i="6"/>
  <c r="R5779" i="6"/>
  <c r="R5820" i="6"/>
  <c r="R5823" i="6"/>
  <c r="R5827" i="6"/>
  <c r="R5850" i="6"/>
  <c r="R5886" i="6"/>
  <c r="R5890" i="6"/>
  <c r="R5924" i="6"/>
  <c r="R5950" i="6"/>
  <c r="R5961" i="6"/>
  <c r="R5965" i="6"/>
  <c r="R5995" i="6"/>
  <c r="R6010" i="6"/>
  <c r="R6017" i="6"/>
  <c r="R6051" i="6"/>
  <c r="R6081" i="6"/>
  <c r="R6085" i="6"/>
  <c r="R6099" i="6"/>
  <c r="R6110" i="6"/>
  <c r="R6114" i="6"/>
  <c r="R6147" i="6"/>
  <c r="R6151" i="6"/>
  <c r="R6169" i="6"/>
  <c r="R6173" i="6"/>
  <c r="R6177" i="6"/>
  <c r="R6184" i="6"/>
  <c r="R6232" i="6"/>
  <c r="R6251" i="6"/>
  <c r="R6325" i="6"/>
  <c r="R6369" i="6"/>
  <c r="R6428" i="6"/>
  <c r="R6466" i="6"/>
  <c r="R6499" i="6"/>
  <c r="R6514" i="6"/>
  <c r="R6525" i="6"/>
  <c r="R6532" i="6"/>
  <c r="R6547" i="6"/>
  <c r="R6558" i="6"/>
  <c r="R6573" i="6"/>
  <c r="R6606" i="6"/>
  <c r="R6617" i="6"/>
  <c r="R6632" i="6"/>
  <c r="R6640" i="6"/>
  <c r="R6647" i="6"/>
  <c r="R6661" i="6"/>
  <c r="R6665" i="6"/>
  <c r="R6706" i="6"/>
  <c r="R6717" i="6"/>
  <c r="R6725" i="6"/>
  <c r="R6747" i="6"/>
  <c r="R6751" i="6"/>
  <c r="R6788" i="6"/>
  <c r="R6792" i="6"/>
  <c r="R6819" i="6"/>
  <c r="R6858" i="6"/>
  <c r="R6870" i="6"/>
  <c r="R6874" i="6"/>
  <c r="R6908" i="6"/>
  <c r="R6912" i="6"/>
  <c r="R6919" i="6"/>
  <c r="R6927" i="6"/>
  <c r="R6930" i="6"/>
  <c r="R6942" i="6"/>
  <c r="R6950" i="6"/>
  <c r="R6957" i="6"/>
  <c r="R6988" i="6"/>
  <c r="R7008" i="6"/>
  <c r="R7029" i="6"/>
  <c r="R7040" i="6"/>
  <c r="R7061" i="6"/>
  <c r="R7072" i="6"/>
  <c r="R7093" i="6"/>
  <c r="R7104" i="6"/>
  <c r="R7125" i="6"/>
  <c r="R7133" i="6"/>
  <c r="R7158" i="6"/>
  <c r="R7169" i="6"/>
  <c r="R7198" i="6"/>
  <c r="R7208" i="6"/>
  <c r="R7223" i="6"/>
  <c r="R7237" i="6"/>
  <c r="R7249" i="6"/>
  <c r="R7256" i="6"/>
  <c r="R7286" i="6"/>
  <c r="R5306" i="6"/>
  <c r="R5313" i="6"/>
  <c r="R5324" i="6"/>
  <c r="R5332" i="6"/>
  <c r="R5355" i="6"/>
  <c r="R5367" i="6"/>
  <c r="R5371" i="6"/>
  <c r="R5375" i="6"/>
  <c r="R5379" i="6"/>
  <c r="R5390" i="6"/>
  <c r="R5398" i="6"/>
  <c r="R5406" i="6"/>
  <c r="R5424" i="6"/>
  <c r="R5446" i="6"/>
  <c r="R5501" i="6"/>
  <c r="R5504" i="6"/>
  <c r="R5535" i="6"/>
  <c r="R5539" i="6"/>
  <c r="R5550" i="6"/>
  <c r="R5569" i="6"/>
  <c r="R5573" i="6"/>
  <c r="R5577" i="6"/>
  <c r="R5622" i="6"/>
  <c r="R5626" i="6"/>
  <c r="R5630" i="6"/>
  <c r="R5672" i="6"/>
  <c r="R5719" i="6"/>
  <c r="R5723" i="6"/>
  <c r="R5742" i="6"/>
  <c r="R5754" i="6"/>
  <c r="R5757" i="6"/>
  <c r="R5761" i="6"/>
  <c r="R5780" i="6"/>
  <c r="R5798" i="6"/>
  <c r="R5806" i="6"/>
  <c r="R5839" i="6"/>
  <c r="R5843" i="6"/>
  <c r="R5854" i="6"/>
  <c r="R5866" i="6"/>
  <c r="R5869" i="6"/>
  <c r="R5891" i="6"/>
  <c r="R5928" i="6"/>
  <c r="R5940" i="6"/>
  <c r="R5973" i="6"/>
  <c r="R5977" i="6"/>
  <c r="R6011" i="6"/>
  <c r="R6040" i="6"/>
  <c r="R6048" i="6"/>
  <c r="R6052" i="6"/>
  <c r="R6071" i="6"/>
  <c r="R6082" i="6"/>
  <c r="R6115" i="6"/>
  <c r="R6130" i="6"/>
  <c r="R6141" i="6"/>
  <c r="R6148" i="6"/>
  <c r="R6163" i="6"/>
  <c r="R6174" i="6"/>
  <c r="R6189" i="6"/>
  <c r="R6222" i="6"/>
  <c r="R6233" i="6"/>
  <c r="R6248" i="6"/>
  <c r="R6256" i="6"/>
  <c r="R6277" i="6"/>
  <c r="R6281" i="6"/>
  <c r="R6333" i="6"/>
  <c r="R6337" i="6"/>
  <c r="R6341" i="6"/>
  <c r="R6366" i="6"/>
  <c r="R6392" i="6"/>
  <c r="R6407" i="6"/>
  <c r="R6425" i="6"/>
  <c r="R6429" i="6"/>
  <c r="R6433" i="6"/>
  <c r="R6440" i="6"/>
  <c r="R6488" i="6"/>
  <c r="R6507" i="6"/>
  <c r="R6581" i="6"/>
  <c r="R6596" i="6"/>
  <c r="R6658" i="6"/>
  <c r="R6673" i="6"/>
  <c r="R6688" i="6"/>
  <c r="R6699" i="6"/>
  <c r="R6740" i="6"/>
  <c r="R6773" i="6"/>
  <c r="R6781" i="6"/>
  <c r="R6800" i="6"/>
  <c r="R6804" i="6"/>
  <c r="R6835" i="6"/>
  <c r="R6851" i="6"/>
  <c r="R6855" i="6"/>
  <c r="R6863" i="6"/>
  <c r="R6901" i="6"/>
  <c r="R6920" i="6"/>
  <c r="R6924" i="6"/>
  <c r="R6958" i="6"/>
  <c r="R6966" i="6"/>
  <c r="R7030" i="6"/>
  <c r="R7037" i="6"/>
  <c r="R7062" i="6"/>
  <c r="R7069" i="6"/>
  <c r="R7094" i="6"/>
  <c r="R7101" i="6"/>
  <c r="R7126" i="6"/>
  <c r="R7137" i="6"/>
  <c r="R7166" i="6"/>
  <c r="R7191" i="6"/>
  <c r="R7279" i="6"/>
  <c r="R7338" i="6"/>
  <c r="R7357" i="6"/>
  <c r="R7368" i="6"/>
  <c r="R7372" i="6"/>
  <c r="R7380" i="6"/>
  <c r="R7400" i="6"/>
  <c r="R7948" i="6"/>
  <c r="R8039" i="6"/>
  <c r="R8331" i="6"/>
  <c r="R5329" i="6"/>
  <c r="R5333" i="6"/>
  <c r="R5364" i="6"/>
  <c r="R5372" i="6"/>
  <c r="R5380" i="6"/>
  <c r="R5388" i="6"/>
  <c r="R5415" i="6"/>
  <c r="R5471" i="6"/>
  <c r="R5475" i="6"/>
  <c r="R5479" i="6"/>
  <c r="R5483" i="6"/>
  <c r="R5517" i="6"/>
  <c r="R5521" i="6"/>
  <c r="R5532" i="6"/>
  <c r="R5540" i="6"/>
  <c r="R5566" i="6"/>
  <c r="R5570" i="6"/>
  <c r="R5578" i="6"/>
  <c r="R5600" i="6"/>
  <c r="R5612" i="6"/>
  <c r="R5623" i="6"/>
  <c r="R5627" i="6"/>
  <c r="R5639" i="6"/>
  <c r="R5643" i="6"/>
  <c r="R5654" i="6"/>
  <c r="R5685" i="6"/>
  <c r="R5693" i="6"/>
  <c r="R5704" i="6"/>
  <c r="R5716" i="6"/>
  <c r="R5735" i="6"/>
  <c r="R5739" i="6"/>
  <c r="R5773" i="6"/>
  <c r="R5784" i="6"/>
  <c r="R5792" i="6"/>
  <c r="R5796" i="6"/>
  <c r="R5803" i="6"/>
  <c r="R5825" i="6"/>
  <c r="R5880" i="6"/>
  <c r="R5918" i="6"/>
  <c r="R5922" i="6"/>
  <c r="R5929" i="6"/>
  <c r="R5933" i="6"/>
  <c r="R5941" i="6"/>
  <c r="R5978" i="6"/>
  <c r="R5997" i="6"/>
  <c r="R6008" i="6"/>
  <c r="R6034" i="6"/>
  <c r="R6049" i="6"/>
  <c r="R6056" i="6"/>
  <c r="R6060" i="6"/>
  <c r="R6064" i="6"/>
  <c r="R6068" i="6"/>
  <c r="R6087" i="6"/>
  <c r="R6090" i="6"/>
  <c r="R6097" i="6"/>
  <c r="R6108" i="6"/>
  <c r="R6112" i="6"/>
  <c r="R6160" i="6"/>
  <c r="R6164" i="6"/>
  <c r="R6179" i="6"/>
  <c r="R6182" i="6"/>
  <c r="R6241" i="6"/>
  <c r="R6245" i="6"/>
  <c r="R6249" i="6"/>
  <c r="R6253" i="6"/>
  <c r="R6282" i="6"/>
  <c r="R6300" i="6"/>
  <c r="R6327" i="6"/>
  <c r="R6338" i="6"/>
  <c r="R6371" i="6"/>
  <c r="R6386" i="6"/>
  <c r="R6397" i="6"/>
  <c r="R6404" i="6"/>
  <c r="R6419" i="6"/>
  <c r="R6430" i="6"/>
  <c r="R6445" i="6"/>
  <c r="R6478" i="6"/>
  <c r="R6489" i="6"/>
  <c r="R6504" i="6"/>
  <c r="R6512" i="6"/>
  <c r="R6519" i="6"/>
  <c r="R6533" i="6"/>
  <c r="R6537" i="6"/>
  <c r="R6578" i="6"/>
  <c r="R6589" i="6"/>
  <c r="R6593" i="6"/>
  <c r="R6597" i="6"/>
  <c r="R6611" i="6"/>
  <c r="R6622" i="6"/>
  <c r="R6648" i="6"/>
  <c r="R6663" i="6"/>
  <c r="R6670" i="6"/>
  <c r="R6681" i="6"/>
  <c r="R6685" i="6"/>
  <c r="R6689" i="6"/>
  <c r="R6696" i="6"/>
  <c r="R6730" i="6"/>
  <c r="R6741" i="6"/>
  <c r="R6759" i="6"/>
  <c r="R6763" i="6"/>
  <c r="R6774" i="6"/>
  <c r="R6778" i="6"/>
  <c r="R6808" i="6"/>
  <c r="R6816" i="6"/>
  <c r="R6840" i="6"/>
  <c r="R6844" i="6"/>
  <c r="R6856" i="6"/>
  <c r="R6860" i="6"/>
  <c r="R6864" i="6"/>
  <c r="R6894" i="6"/>
  <c r="R6959" i="6"/>
  <c r="R6974" i="6"/>
  <c r="R6978" i="6"/>
  <c r="R6982" i="6"/>
  <c r="R6997" i="6"/>
  <c r="R7016" i="6"/>
  <c r="R7038" i="6"/>
  <c r="R7048" i="6"/>
  <c r="R7070" i="6"/>
  <c r="R7080" i="6"/>
  <c r="R7102" i="6"/>
  <c r="R7112" i="6"/>
  <c r="R7127" i="6"/>
  <c r="R7141" i="6"/>
  <c r="R7217" i="6"/>
  <c r="R7224" i="6"/>
  <c r="R7254" i="6"/>
  <c r="R7343" i="6"/>
  <c r="R7381" i="6"/>
  <c r="R7401" i="6"/>
  <c r="R7405" i="6"/>
  <c r="R7409" i="6"/>
  <c r="R8119" i="6"/>
  <c r="R5881" i="6"/>
  <c r="R5900" i="6"/>
  <c r="R5915" i="6"/>
  <c r="R5926" i="6"/>
  <c r="R5930" i="6"/>
  <c r="R6005" i="6"/>
  <c r="R6042" i="6"/>
  <c r="R6061" i="6"/>
  <c r="R6094" i="6"/>
  <c r="R6105" i="6"/>
  <c r="R6120" i="6"/>
  <c r="R6128" i="6"/>
  <c r="R6153" i="6"/>
  <c r="R6209" i="6"/>
  <c r="R6213" i="6"/>
  <c r="R6238" i="6"/>
  <c r="R6279" i="6"/>
  <c r="R6297" i="6"/>
  <c r="R6301" i="6"/>
  <c r="R6305" i="6"/>
  <c r="R6312" i="6"/>
  <c r="R6360" i="6"/>
  <c r="R6379" i="6"/>
  <c r="R6453" i="6"/>
  <c r="R6468" i="6"/>
  <c r="R6530" i="6"/>
  <c r="R6545" i="6"/>
  <c r="R6560" i="6"/>
  <c r="R6571" i="6"/>
  <c r="R6586" i="6"/>
  <c r="R6619" i="6"/>
  <c r="R6630" i="6"/>
  <c r="R6645" i="6"/>
  <c r="R6678" i="6"/>
  <c r="R6708" i="6"/>
  <c r="R6712" i="6"/>
  <c r="R6719" i="6"/>
  <c r="R6756" i="6"/>
  <c r="R6767" i="6"/>
  <c r="R6771" i="6"/>
  <c r="R6794" i="6"/>
  <c r="R6813" i="6"/>
  <c r="R6825" i="6"/>
  <c r="R6887" i="6"/>
  <c r="R6891" i="6"/>
  <c r="R6910" i="6"/>
  <c r="R6936" i="6"/>
  <c r="R6940" i="6"/>
  <c r="R6944" i="6"/>
  <c r="R6948" i="6"/>
  <c r="R6986" i="6"/>
  <c r="R6990" i="6"/>
  <c r="R6998" i="6"/>
  <c r="R7006" i="6"/>
  <c r="R7024" i="6"/>
  <c r="R7056" i="6"/>
  <c r="R7088" i="6"/>
  <c r="R7120" i="6"/>
  <c r="R7185" i="6"/>
  <c r="R7214" i="6"/>
  <c r="R7247" i="6"/>
  <c r="R7306" i="6"/>
  <c r="R7325" i="6"/>
  <c r="R7351" i="6"/>
  <c r="R7142" i="6"/>
  <c r="R7149" i="6"/>
  <c r="R7174" i="6"/>
  <c r="R7181" i="6"/>
  <c r="R7206" i="6"/>
  <c r="R7213" i="6"/>
  <c r="R7238" i="6"/>
  <c r="R7245" i="6"/>
  <c r="R7270" i="6"/>
  <c r="R7277" i="6"/>
  <c r="R7302" i="6"/>
  <c r="R7309" i="6"/>
  <c r="R7334" i="6"/>
  <c r="R7341" i="6"/>
  <c r="R7366" i="6"/>
  <c r="R7370" i="6"/>
  <c r="R7378" i="6"/>
  <c r="R7397" i="6"/>
  <c r="R7416" i="6"/>
  <c r="R7420" i="6"/>
  <c r="R7428" i="6"/>
  <c r="R7435" i="6"/>
  <c r="R7461" i="6"/>
  <c r="R7481" i="6"/>
  <c r="R7496" i="6"/>
  <c r="R7504" i="6"/>
  <c r="R7516" i="6"/>
  <c r="R7520" i="6"/>
  <c r="R7524" i="6"/>
  <c r="R7528" i="6"/>
  <c r="R7543" i="6"/>
  <c r="R7546" i="6"/>
  <c r="R7554" i="6"/>
  <c r="R7581" i="6"/>
  <c r="R7593" i="6"/>
  <c r="R7601" i="6"/>
  <c r="R7623" i="6"/>
  <c r="R7707" i="6"/>
  <c r="R7711" i="6"/>
  <c r="R7727" i="6"/>
  <c r="R7731" i="6"/>
  <c r="R7739" i="6"/>
  <c r="R7755" i="6"/>
  <c r="R7828" i="6"/>
  <c r="R7832" i="6"/>
  <c r="R7839" i="6"/>
  <c r="R7881" i="6"/>
  <c r="R7892" i="6"/>
  <c r="R7896" i="6"/>
  <c r="R7903" i="6"/>
  <c r="R7945" i="6"/>
  <c r="R7964" i="6"/>
  <c r="R7968" i="6"/>
  <c r="R7975" i="6"/>
  <c r="R7987" i="6"/>
  <c r="R7998" i="6"/>
  <c r="R8002" i="6"/>
  <c r="R8006" i="6"/>
  <c r="R8028" i="6"/>
  <c r="R8070" i="6"/>
  <c r="R8097" i="6"/>
  <c r="R8100" i="6"/>
  <c r="R8108" i="6"/>
  <c r="R8112" i="6"/>
  <c r="R8131" i="6"/>
  <c r="R8135" i="6"/>
  <c r="R8150" i="6"/>
  <c r="R8158" i="6"/>
  <c r="R8162" i="6"/>
  <c r="R8169" i="6"/>
  <c r="R8177" i="6"/>
  <c r="R8192" i="6"/>
  <c r="R8196" i="6"/>
  <c r="R8211" i="6"/>
  <c r="R8215" i="6"/>
  <c r="R8230" i="6"/>
  <c r="R8241" i="6"/>
  <c r="R8260" i="6"/>
  <c r="R8275" i="6"/>
  <c r="R8279" i="6"/>
  <c r="R8294" i="6"/>
  <c r="R8305" i="6"/>
  <c r="R8324" i="6"/>
  <c r="R8339" i="6"/>
  <c r="R8343" i="6"/>
  <c r="R8358" i="6"/>
  <c r="R8369" i="6"/>
  <c r="R8388" i="6"/>
  <c r="R8403" i="6"/>
  <c r="R8407" i="6"/>
  <c r="R8418" i="6"/>
  <c r="R8422" i="6"/>
  <c r="R8488" i="6"/>
  <c r="R7462" i="6"/>
  <c r="R7466" i="6"/>
  <c r="R7474" i="6"/>
  <c r="R7497" i="6"/>
  <c r="R7540" i="6"/>
  <c r="R7562" i="6"/>
  <c r="R7605" i="6"/>
  <c r="R7631" i="6"/>
  <c r="R7635" i="6"/>
  <c r="R7639" i="6"/>
  <c r="R7650" i="6"/>
  <c r="R7662" i="6"/>
  <c r="R7684" i="6"/>
  <c r="R7767" i="6"/>
  <c r="R7771" i="6"/>
  <c r="R7817" i="6"/>
  <c r="R7840" i="6"/>
  <c r="R7847" i="6"/>
  <c r="R7851" i="6"/>
  <c r="R7874" i="6"/>
  <c r="R7900" i="6"/>
  <c r="R7904" i="6"/>
  <c r="R7911" i="6"/>
  <c r="R7934" i="6"/>
  <c r="R7938" i="6"/>
  <c r="R7961" i="6"/>
  <c r="R8014" i="6"/>
  <c r="R8018" i="6"/>
  <c r="R8033" i="6"/>
  <c r="R8044" i="6"/>
  <c r="R8048" i="6"/>
  <c r="R8078" i="6"/>
  <c r="R8082" i="6"/>
  <c r="R8166" i="6"/>
  <c r="R8238" i="6"/>
  <c r="R8302" i="6"/>
  <c r="R8366" i="6"/>
  <c r="R8430" i="6"/>
  <c r="R8449" i="6"/>
  <c r="R8574" i="6"/>
  <c r="R8689" i="6"/>
  <c r="R7232" i="6"/>
  <c r="R7253" i="6"/>
  <c r="R7264" i="6"/>
  <c r="R7285" i="6"/>
  <c r="R7296" i="6"/>
  <c r="R7317" i="6"/>
  <c r="R7328" i="6"/>
  <c r="R7349" i="6"/>
  <c r="R7360" i="6"/>
  <c r="R7375" i="6"/>
  <c r="R7402" i="6"/>
  <c r="R7406" i="6"/>
  <c r="R7413" i="6"/>
  <c r="R7444" i="6"/>
  <c r="R7452" i="6"/>
  <c r="R7455" i="6"/>
  <c r="R7467" i="6"/>
  <c r="R7475" i="6"/>
  <c r="R7498" i="6"/>
  <c r="R7513" i="6"/>
  <c r="R7563" i="6"/>
  <c r="R7567" i="6"/>
  <c r="R7614" i="6"/>
  <c r="R7636" i="6"/>
  <c r="R7640" i="6"/>
  <c r="R7651" i="6"/>
  <c r="R7659" i="6"/>
  <c r="R7663" i="6"/>
  <c r="R7667" i="6"/>
  <c r="R7681" i="6"/>
  <c r="R7689" i="6"/>
  <c r="R7740" i="6"/>
  <c r="R7772" i="6"/>
  <c r="R7776" i="6"/>
  <c r="R7795" i="6"/>
  <c r="R7818" i="6"/>
  <c r="R7848" i="6"/>
  <c r="R7855" i="6"/>
  <c r="R7863" i="6"/>
  <c r="R7867" i="6"/>
  <c r="R7875" i="6"/>
  <c r="R7912" i="6"/>
  <c r="R7919" i="6"/>
  <c r="R7927" i="6"/>
  <c r="R7931" i="6"/>
  <c r="R7958" i="6"/>
  <c r="R7988" i="6"/>
  <c r="R8022" i="6"/>
  <c r="R8030" i="6"/>
  <c r="R8034" i="6"/>
  <c r="R8041" i="6"/>
  <c r="R8049" i="6"/>
  <c r="R8064" i="6"/>
  <c r="R8090" i="6"/>
  <c r="R8102" i="6"/>
  <c r="R8124" i="6"/>
  <c r="R8144" i="6"/>
  <c r="R8170" i="6"/>
  <c r="R8186" i="6"/>
  <c r="R8242" i="6"/>
  <c r="R8250" i="6"/>
  <c r="R8254" i="6"/>
  <c r="R8306" i="6"/>
  <c r="R8314" i="6"/>
  <c r="R8318" i="6"/>
  <c r="R8370" i="6"/>
  <c r="R8378" i="6"/>
  <c r="R8382" i="6"/>
  <c r="R8442" i="6"/>
  <c r="R8559" i="6"/>
  <c r="R8663" i="6"/>
  <c r="R7644" i="6"/>
  <c r="R7709" i="6"/>
  <c r="R7733" i="6"/>
  <c r="R7807" i="6"/>
  <c r="R7947" i="6"/>
  <c r="R7996" i="6"/>
  <c r="R8106" i="6"/>
  <c r="R8148" i="6"/>
  <c r="R8156" i="6"/>
  <c r="R8202" i="6"/>
  <c r="R8258" i="6"/>
  <c r="R8266" i="6"/>
  <c r="R8322" i="6"/>
  <c r="R8330" i="6"/>
  <c r="R8394" i="6"/>
  <c r="R8513" i="6"/>
  <c r="R8544" i="6"/>
  <c r="R7262" i="6"/>
  <c r="R7272" i="6"/>
  <c r="R7294" i="6"/>
  <c r="R7304" i="6"/>
  <c r="R7326" i="6"/>
  <c r="R7336" i="6"/>
  <c r="R7358" i="6"/>
  <c r="R7377" i="6"/>
  <c r="R7392" i="6"/>
  <c r="R7396" i="6"/>
  <c r="R7411" i="6"/>
  <c r="R7457" i="6"/>
  <c r="R7472" i="6"/>
  <c r="R7480" i="6"/>
  <c r="R7488" i="6"/>
  <c r="R7515" i="6"/>
  <c r="R7519" i="6"/>
  <c r="R7523" i="6"/>
  <c r="R7538" i="6"/>
  <c r="R7542" i="6"/>
  <c r="R7553" i="6"/>
  <c r="R7572" i="6"/>
  <c r="R7580" i="6"/>
  <c r="R7629" i="6"/>
  <c r="R7671" i="6"/>
  <c r="R7710" i="6"/>
  <c r="R7726" i="6"/>
  <c r="R7734" i="6"/>
  <c r="R7738" i="6"/>
  <c r="R7742" i="6"/>
  <c r="R7746" i="6"/>
  <c r="R7754" i="6"/>
  <c r="R7785" i="6"/>
  <c r="R7804" i="6"/>
  <c r="R7819" i="6"/>
  <c r="R7827" i="6"/>
  <c r="R7831" i="6"/>
  <c r="R7857" i="6"/>
  <c r="R7865" i="6"/>
  <c r="R7880" i="6"/>
  <c r="R7891" i="6"/>
  <c r="R7895" i="6"/>
  <c r="R7921" i="6"/>
  <c r="R7929" i="6"/>
  <c r="R7944" i="6"/>
  <c r="R7959" i="6"/>
  <c r="R7963" i="6"/>
  <c r="R7974" i="6"/>
  <c r="R7982" i="6"/>
  <c r="R7986" i="6"/>
  <c r="R8001" i="6"/>
  <c r="R8042" i="6"/>
  <c r="R8058" i="6"/>
  <c r="R8088" i="6"/>
  <c r="R8096" i="6"/>
  <c r="R8107" i="6"/>
  <c r="R8115" i="6"/>
  <c r="R8126" i="6"/>
  <c r="R8130" i="6"/>
  <c r="R8134" i="6"/>
  <c r="R8161" i="6"/>
  <c r="R8172" i="6"/>
  <c r="R8176" i="6"/>
  <c r="R8195" i="6"/>
  <c r="R8199" i="6"/>
  <c r="R8214" i="6"/>
  <c r="R8225" i="6"/>
  <c r="R8244" i="6"/>
  <c r="R8259" i="6"/>
  <c r="R8263" i="6"/>
  <c r="R8278" i="6"/>
  <c r="R8289" i="6"/>
  <c r="R8308" i="6"/>
  <c r="R8323" i="6"/>
  <c r="R8327" i="6"/>
  <c r="R8342" i="6"/>
  <c r="R8353" i="6"/>
  <c r="R8372" i="6"/>
  <c r="R8458" i="6"/>
  <c r="R8492" i="6"/>
  <c r="R8537" i="6"/>
  <c r="R8604" i="6"/>
  <c r="R8649" i="6"/>
  <c r="R8796" i="6"/>
  <c r="R8823" i="6"/>
  <c r="R8921" i="6"/>
  <c r="R9110" i="6"/>
  <c r="R9267" i="6"/>
  <c r="R8387" i="6"/>
  <c r="R8391" i="6"/>
  <c r="R8402" i="6"/>
  <c r="R8406" i="6"/>
  <c r="R8417" i="6"/>
  <c r="R8436" i="6"/>
  <c r="R8451" i="6"/>
  <c r="R8455" i="6"/>
  <c r="R8466" i="6"/>
  <c r="R8470" i="6"/>
  <c r="R8478" i="6"/>
  <c r="R8511" i="6"/>
  <c r="R8542" i="6"/>
  <c r="R8560" i="6"/>
  <c r="R8568" i="6"/>
  <c r="R8590" i="6"/>
  <c r="R8601" i="6"/>
  <c r="R8605" i="6"/>
  <c r="R8654" i="6"/>
  <c r="R8683" i="6"/>
  <c r="R8687" i="6"/>
  <c r="R8721" i="6"/>
  <c r="R8725" i="6"/>
  <c r="R8733" i="6"/>
  <c r="R8740" i="6"/>
  <c r="R8751" i="6"/>
  <c r="R8755" i="6"/>
  <c r="R8782" i="6"/>
  <c r="R8797" i="6"/>
  <c r="R8816" i="6"/>
  <c r="R8835" i="6"/>
  <c r="R8839" i="6"/>
  <c r="R8843" i="6"/>
  <c r="R8847" i="6"/>
  <c r="R8862" i="6"/>
  <c r="R8873" i="6"/>
  <c r="R8877" i="6"/>
  <c r="R8884" i="6"/>
  <c r="R8926" i="6"/>
  <c r="R8955" i="6"/>
  <c r="R8959" i="6"/>
  <c r="R8982" i="6"/>
  <c r="R8993" i="6"/>
  <c r="R9000" i="6"/>
  <c r="R9008" i="6"/>
  <c r="R9023" i="6"/>
  <c r="R9027" i="6"/>
  <c r="R9046" i="6"/>
  <c r="R9050" i="6"/>
  <c r="R9058" i="6"/>
  <c r="R9081" i="6"/>
  <c r="R9085" i="6"/>
  <c r="R9092" i="6"/>
  <c r="R9126" i="6"/>
  <c r="R9130" i="6"/>
  <c r="R9138" i="6"/>
  <c r="R9146" i="6"/>
  <c r="R9161" i="6"/>
  <c r="R9180" i="6"/>
  <c r="R9184" i="6"/>
  <c r="R9222" i="6"/>
  <c r="R9226" i="6"/>
  <c r="R9234" i="6"/>
  <c r="R9245" i="6"/>
  <c r="R9253" i="6"/>
  <c r="R9260" i="6"/>
  <c r="R9387" i="6"/>
  <c r="R9395" i="6"/>
  <c r="R9399" i="6"/>
  <c r="R9403" i="6"/>
  <c r="R9429" i="6"/>
  <c r="R8433" i="6"/>
  <c r="R8452" i="6"/>
  <c r="R8467" i="6"/>
  <c r="R8471" i="6"/>
  <c r="R8475" i="6"/>
  <c r="R8497" i="6"/>
  <c r="R8527" i="6"/>
  <c r="R8565" i="6"/>
  <c r="R8573" i="6"/>
  <c r="R8587" i="6"/>
  <c r="R8613" i="6"/>
  <c r="R8624" i="6"/>
  <c r="R8651" i="6"/>
  <c r="R8655" i="6"/>
  <c r="R8662" i="6"/>
  <c r="R8665" i="6"/>
  <c r="R8669" i="6"/>
  <c r="R8676" i="6"/>
  <c r="R8680" i="6"/>
  <c r="R8688" i="6"/>
  <c r="R8703" i="6"/>
  <c r="R8707" i="6"/>
  <c r="R8734" i="6"/>
  <c r="R8741" i="6"/>
  <c r="R8809" i="6"/>
  <c r="R8832" i="6"/>
  <c r="R8840" i="6"/>
  <c r="R8878" i="6"/>
  <c r="R8889" i="6"/>
  <c r="R8915" i="6"/>
  <c r="R8919" i="6"/>
  <c r="R8952" i="6"/>
  <c r="R8975" i="6"/>
  <c r="R8979" i="6"/>
  <c r="R9001" i="6"/>
  <c r="R9005" i="6"/>
  <c r="R9013" i="6"/>
  <c r="R9059" i="6"/>
  <c r="R9070" i="6"/>
  <c r="R9082" i="6"/>
  <c r="R9108" i="6"/>
  <c r="R9112" i="6"/>
  <c r="R9143" i="6"/>
  <c r="R9154" i="6"/>
  <c r="R9158" i="6"/>
  <c r="R9181" i="6"/>
  <c r="R9189" i="6"/>
  <c r="R9212" i="6"/>
  <c r="R9219" i="6"/>
  <c r="R9227" i="6"/>
  <c r="R9231" i="6"/>
  <c r="R9250" i="6"/>
  <c r="R9307" i="6"/>
  <c r="R9322" i="6"/>
  <c r="R9330" i="6"/>
  <c r="R9334" i="6"/>
  <c r="R9338" i="6"/>
  <c r="R9353" i="6"/>
  <c r="R9396" i="6"/>
  <c r="R9400" i="6"/>
  <c r="R9426" i="6"/>
  <c r="R9446" i="6"/>
  <c r="R8487" i="6"/>
  <c r="R8528" i="6"/>
  <c r="R8558" i="6"/>
  <c r="R8621" i="6"/>
  <c r="R8673" i="6"/>
  <c r="R8677" i="6"/>
  <c r="R8715" i="6"/>
  <c r="R8719" i="6"/>
  <c r="R8723" i="6"/>
  <c r="R8760" i="6"/>
  <c r="R8768" i="6"/>
  <c r="R8787" i="6"/>
  <c r="R8814" i="6"/>
  <c r="R8825" i="6"/>
  <c r="R8829" i="6"/>
  <c r="R8852" i="6"/>
  <c r="R8867" i="6"/>
  <c r="R8894" i="6"/>
  <c r="R8935" i="6"/>
  <c r="R8942" i="6"/>
  <c r="R8945" i="6"/>
  <c r="R8949" i="6"/>
  <c r="R8987" i="6"/>
  <c r="R8998" i="6"/>
  <c r="R9032" i="6"/>
  <c r="R9040" i="6"/>
  <c r="R9071" i="6"/>
  <c r="R9116" i="6"/>
  <c r="R9120" i="6"/>
  <c r="R9151" i="6"/>
  <c r="R9170" i="6"/>
  <c r="R9205" i="6"/>
  <c r="R9216" i="6"/>
  <c r="R9284" i="6"/>
  <c r="R9288" i="6"/>
  <c r="R9319" i="6"/>
  <c r="R9357" i="6"/>
  <c r="R9365" i="6"/>
  <c r="R9501" i="6"/>
  <c r="R9505" i="6"/>
  <c r="R9627" i="6"/>
  <c r="R8640" i="6"/>
  <c r="R8648" i="6"/>
  <c r="R8670" i="6"/>
  <c r="R8681" i="6"/>
  <c r="R8685" i="6"/>
  <c r="R8727" i="6"/>
  <c r="R8731" i="6"/>
  <c r="R8735" i="6"/>
  <c r="R8742" i="6"/>
  <c r="R8753" i="6"/>
  <c r="R8757" i="6"/>
  <c r="R8795" i="6"/>
  <c r="R8799" i="6"/>
  <c r="R8822" i="6"/>
  <c r="R8833" i="6"/>
  <c r="R8837" i="6"/>
  <c r="R8845" i="6"/>
  <c r="R8875" i="6"/>
  <c r="R8912" i="6"/>
  <c r="R8920" i="6"/>
  <c r="R8953" i="6"/>
  <c r="R8957" i="6"/>
  <c r="R8965" i="6"/>
  <c r="R8980" i="6"/>
  <c r="R8995" i="6"/>
  <c r="R9014" i="6"/>
  <c r="R9025" i="6"/>
  <c r="R9052" i="6"/>
  <c r="R9056" i="6"/>
  <c r="R9064" i="6"/>
  <c r="R9079" i="6"/>
  <c r="R9094" i="6"/>
  <c r="R9109" i="6"/>
  <c r="R9113" i="6"/>
  <c r="R9132" i="6"/>
  <c r="R9136" i="6"/>
  <c r="R9144" i="6"/>
  <c r="R9159" i="6"/>
  <c r="R9182" i="6"/>
  <c r="R9186" i="6"/>
  <c r="R9220" i="6"/>
  <c r="R9224" i="6"/>
  <c r="R9243" i="6"/>
  <c r="R9247" i="6"/>
  <c r="R9255" i="6"/>
  <c r="R9266" i="6"/>
  <c r="R9281" i="6"/>
  <c r="R9300" i="6"/>
  <c r="R9304" i="6"/>
  <c r="R9312" i="6"/>
  <c r="R9316" i="6"/>
  <c r="R9331" i="6"/>
  <c r="R9350" i="6"/>
  <c r="R9354" i="6"/>
  <c r="R9714" i="6"/>
  <c r="R9514" i="6"/>
  <c r="R8596" i="6"/>
  <c r="R8716" i="6"/>
  <c r="R8769" i="6"/>
  <c r="R9041" i="6"/>
  <c r="R9171" i="6"/>
  <c r="R9206" i="6"/>
  <c r="R9210" i="6"/>
  <c r="R9274" i="6"/>
  <c r="R9261" i="6"/>
  <c r="R9269" i="6"/>
  <c r="R9276" i="6"/>
  <c r="R9294" i="6"/>
  <c r="R9298" i="6"/>
  <c r="R9306" i="6"/>
  <c r="R9310" i="6"/>
  <c r="R9314" i="6"/>
  <c r="R9333" i="6"/>
  <c r="R9341" i="6"/>
  <c r="R9348" i="6"/>
  <c r="R9367" i="6"/>
  <c r="R9390" i="6"/>
  <c r="R9402" i="6"/>
  <c r="R9420" i="6"/>
  <c r="R9424" i="6"/>
  <c r="R9454" i="6"/>
  <c r="R9458" i="6"/>
  <c r="R9470" i="6"/>
  <c r="R9474" i="6"/>
  <c r="R9481" i="6"/>
  <c r="R9500" i="6"/>
  <c r="R9511" i="6"/>
  <c r="R9518" i="6"/>
  <c r="R9522" i="6"/>
  <c r="R9530" i="6"/>
  <c r="R9541" i="6"/>
  <c r="R9548" i="6"/>
  <c r="R9556" i="6"/>
  <c r="R9564" i="6"/>
  <c r="R9575" i="6"/>
  <c r="R9595" i="6"/>
  <c r="R9610" i="6"/>
  <c r="R9630" i="6"/>
  <c r="R9641" i="6"/>
  <c r="R9672" i="6"/>
  <c r="R9737" i="6"/>
  <c r="R9741" i="6"/>
  <c r="R9757" i="6"/>
  <c r="R9783" i="6"/>
  <c r="R9795" i="6"/>
  <c r="R9864" i="6"/>
  <c r="R9868" i="6"/>
  <c r="R9892" i="6"/>
  <c r="R9911" i="6"/>
  <c r="R9923" i="6"/>
  <c r="R9977" i="6"/>
  <c r="R9988" i="6"/>
  <c r="R9995" i="6"/>
  <c r="R10606" i="6"/>
  <c r="R10783" i="6"/>
  <c r="R9451" i="6"/>
  <c r="R9455" i="6"/>
  <c r="R9459" i="6"/>
  <c r="R9463" i="6"/>
  <c r="R9493" i="6"/>
  <c r="R9515" i="6"/>
  <c r="R9519" i="6"/>
  <c r="R9568" i="6"/>
  <c r="R9572" i="6"/>
  <c r="R9588" i="6"/>
  <c r="R9603" i="6"/>
  <c r="R9607" i="6"/>
  <c r="R9611" i="6"/>
  <c r="R9615" i="6"/>
  <c r="R9623" i="6"/>
  <c r="R9646" i="6"/>
  <c r="R9696" i="6"/>
  <c r="R9700" i="6"/>
  <c r="R9704" i="6"/>
  <c r="R9708" i="6"/>
  <c r="R9715" i="6"/>
  <c r="R9719" i="6"/>
  <c r="R9727" i="6"/>
  <c r="R9738" i="6"/>
  <c r="R9742" i="6"/>
  <c r="R9780" i="6"/>
  <c r="R9784" i="6"/>
  <c r="R9811" i="6"/>
  <c r="R9908" i="6"/>
  <c r="R9912" i="6"/>
  <c r="R9939" i="6"/>
  <c r="R9970" i="6"/>
  <c r="R9996" i="6"/>
  <c r="R10004" i="6"/>
  <c r="R10018" i="6"/>
  <c r="R10037" i="6"/>
  <c r="R10045" i="6"/>
  <c r="R10057" i="6"/>
  <c r="R10072" i="6"/>
  <c r="R10103" i="6"/>
  <c r="R10118" i="6"/>
  <c r="R10130" i="6"/>
  <c r="R10149" i="6"/>
  <c r="R10153" i="6"/>
  <c r="R10184" i="6"/>
  <c r="R10188" i="6"/>
  <c r="R10203" i="6"/>
  <c r="R10207" i="6"/>
  <c r="R10317" i="6"/>
  <c r="R10360" i="6"/>
  <c r="R10364" i="6"/>
  <c r="R10372" i="6"/>
  <c r="R10490" i="6"/>
  <c r="R10576" i="6"/>
  <c r="R10580" i="6"/>
  <c r="R10725" i="6"/>
  <c r="R10729" i="6"/>
  <c r="R10737" i="6"/>
  <c r="R10745" i="6"/>
  <c r="R10756" i="6"/>
  <c r="R11820" i="6"/>
  <c r="R11824" i="6"/>
  <c r="R11836" i="6"/>
  <c r="R9731" i="6"/>
  <c r="R9750" i="6"/>
  <c r="R9754" i="6"/>
  <c r="R9804" i="6"/>
  <c r="R9846" i="6"/>
  <c r="R9924" i="6"/>
  <c r="R9928" i="6"/>
  <c r="R9932" i="6"/>
  <c r="R9974" i="6"/>
  <c r="R10015" i="6"/>
  <c r="R10061" i="6"/>
  <c r="R10080" i="6"/>
  <c r="R10084" i="6"/>
  <c r="R10092" i="6"/>
  <c r="R10111" i="6"/>
  <c r="R10138" i="6"/>
  <c r="R10142" i="6"/>
  <c r="R10161" i="6"/>
  <c r="R10165" i="6"/>
  <c r="R10169" i="6"/>
  <c r="R10306" i="6"/>
  <c r="R10333" i="6"/>
  <c r="R10416" i="6"/>
  <c r="R10475" i="6"/>
  <c r="R10690" i="6"/>
  <c r="R10875" i="6"/>
  <c r="R10879" i="6"/>
  <c r="R10948" i="6"/>
  <c r="R10959" i="6"/>
  <c r="R9666" i="6"/>
  <c r="R9697" i="6"/>
  <c r="R9701" i="6"/>
  <c r="R9709" i="6"/>
  <c r="R9781" i="6"/>
  <c r="R9858" i="6"/>
  <c r="R9909" i="6"/>
  <c r="R10005" i="6"/>
  <c r="R10019" i="6"/>
  <c r="R10046" i="6"/>
  <c r="R10115" i="6"/>
  <c r="R10123" i="6"/>
  <c r="R10283" i="6"/>
  <c r="R11631" i="6"/>
  <c r="R9543" i="6"/>
  <c r="R9562" i="6"/>
  <c r="R9713" i="6"/>
  <c r="R9770" i="6"/>
  <c r="R9801" i="6"/>
  <c r="R9805" i="6"/>
  <c r="R9809" i="6"/>
  <c r="R9898" i="6"/>
  <c r="R9929" i="6"/>
  <c r="R9933" i="6"/>
  <c r="R9937" i="6"/>
  <c r="R10016" i="6"/>
  <c r="R10093" i="6"/>
  <c r="R11071" i="6"/>
  <c r="R11095" i="6"/>
  <c r="R9264" i="6"/>
  <c r="R9268" i="6"/>
  <c r="R9279" i="6"/>
  <c r="R9286" i="6"/>
  <c r="R9309" i="6"/>
  <c r="R9313" i="6"/>
  <c r="R9317" i="6"/>
  <c r="R9324" i="6"/>
  <c r="R9328" i="6"/>
  <c r="R9336" i="6"/>
  <c r="R9340" i="6"/>
  <c r="R9351" i="6"/>
  <c r="R9362" i="6"/>
  <c r="R9405" i="6"/>
  <c r="R9412" i="6"/>
  <c r="R9419" i="6"/>
  <c r="R9423" i="6"/>
  <c r="R9427" i="6"/>
  <c r="R9431" i="6"/>
  <c r="R9438" i="6"/>
  <c r="R9442" i="6"/>
  <c r="R9469" i="6"/>
  <c r="R9480" i="6"/>
  <c r="R9483" i="6"/>
  <c r="R9510" i="6"/>
  <c r="R9544" i="6"/>
  <c r="R9559" i="6"/>
  <c r="R9563" i="6"/>
  <c r="R9578" i="6"/>
  <c r="R9594" i="6"/>
  <c r="R9598" i="6"/>
  <c r="R9601" i="6"/>
  <c r="R9605" i="6"/>
  <c r="R9617" i="6"/>
  <c r="R9629" i="6"/>
  <c r="R9652" i="6"/>
  <c r="R9675" i="6"/>
  <c r="R9679" i="6"/>
  <c r="R9725" i="6"/>
  <c r="R9756" i="6"/>
  <c r="R9771" i="6"/>
  <c r="R9798" i="6"/>
  <c r="R9802" i="6"/>
  <c r="R9806" i="6"/>
  <c r="R9829" i="6"/>
  <c r="R9848" i="6"/>
  <c r="R9875" i="6"/>
  <c r="R9899" i="6"/>
  <c r="R9926" i="6"/>
  <c r="R9930" i="6"/>
  <c r="R9934" i="6"/>
  <c r="R9957" i="6"/>
  <c r="R9976" i="6"/>
  <c r="R9990" i="6"/>
  <c r="R10013" i="6"/>
  <c r="R10027" i="6"/>
  <c r="R10059" i="6"/>
  <c r="R10063" i="6"/>
  <c r="R10082" i="6"/>
  <c r="R10090" i="6"/>
  <c r="R10128" i="6"/>
  <c r="R10136" i="6"/>
  <c r="R10144" i="6"/>
  <c r="R10171" i="6"/>
  <c r="R10445" i="6"/>
  <c r="R10453" i="6"/>
  <c r="R10457" i="6"/>
  <c r="R10469" i="6"/>
  <c r="R10546" i="6"/>
  <c r="R10794" i="6"/>
  <c r="R10802" i="6"/>
  <c r="R10810" i="6"/>
  <c r="R11013" i="6"/>
  <c r="R10227" i="6"/>
  <c r="R10261" i="6"/>
  <c r="R10291" i="6"/>
  <c r="R10303" i="6"/>
  <c r="R10349" i="6"/>
  <c r="R10357" i="6"/>
  <c r="R10369" i="6"/>
  <c r="R10396" i="6"/>
  <c r="R10411" i="6"/>
  <c r="R10423" i="6"/>
  <c r="R10438" i="6"/>
  <c r="R10442" i="6"/>
  <c r="R10446" i="6"/>
  <c r="R10472" i="6"/>
  <c r="R10517" i="6"/>
  <c r="R10532" i="6"/>
  <c r="R10554" i="6"/>
  <c r="R10566" i="6"/>
  <c r="R10577" i="6"/>
  <c r="R10603" i="6"/>
  <c r="R10607" i="6"/>
  <c r="R10626" i="6"/>
  <c r="R10653" i="6"/>
  <c r="R10661" i="6"/>
  <c r="R10680" i="6"/>
  <c r="R10691" i="6"/>
  <c r="R10695" i="6"/>
  <c r="R10699" i="6"/>
  <c r="R10710" i="6"/>
  <c r="R10730" i="6"/>
  <c r="R10738" i="6"/>
  <c r="R10761" i="6"/>
  <c r="R10780" i="6"/>
  <c r="R10784" i="6"/>
  <c r="R10799" i="6"/>
  <c r="R10814" i="6"/>
  <c r="R10818" i="6"/>
  <c r="R10845" i="6"/>
  <c r="R10853" i="6"/>
  <c r="R10872" i="6"/>
  <c r="R10876" i="6"/>
  <c r="R10884" i="6"/>
  <c r="R10888" i="6"/>
  <c r="R10907" i="6"/>
  <c r="R10918" i="6"/>
  <c r="R10926" i="6"/>
  <c r="R10941" i="6"/>
  <c r="R10956" i="6"/>
  <c r="R10960" i="6"/>
  <c r="R10979" i="6"/>
  <c r="R10998" i="6"/>
  <c r="R11002" i="6"/>
  <c r="R11006" i="6"/>
  <c r="R11045" i="6"/>
  <c r="R11052" i="6"/>
  <c r="R11060" i="6"/>
  <c r="R11068" i="6"/>
  <c r="R11904" i="6"/>
  <c r="R10216" i="6"/>
  <c r="R10224" i="6"/>
  <c r="R10228" i="6"/>
  <c r="R10247" i="6"/>
  <c r="R10273" i="6"/>
  <c r="R10277" i="6"/>
  <c r="R10315" i="6"/>
  <c r="R10319" i="6"/>
  <c r="R10334" i="6"/>
  <c r="R10338" i="6"/>
  <c r="R10377" i="6"/>
  <c r="R10381" i="6"/>
  <c r="R10400" i="6"/>
  <c r="R10408" i="6"/>
  <c r="R10431" i="6"/>
  <c r="R10465" i="6"/>
  <c r="R10551" i="6"/>
  <c r="R10555" i="6"/>
  <c r="R10585" i="6"/>
  <c r="R10589" i="6"/>
  <c r="R10593" i="6"/>
  <c r="R10600" i="6"/>
  <c r="R10642" i="6"/>
  <c r="R10650" i="6"/>
  <c r="R10673" i="6"/>
  <c r="R10711" i="6"/>
  <c r="R10715" i="6"/>
  <c r="R10811" i="6"/>
  <c r="R10834" i="6"/>
  <c r="R10842" i="6"/>
  <c r="R10865" i="6"/>
  <c r="R10896" i="6"/>
  <c r="R10900" i="6"/>
  <c r="R10915" i="6"/>
  <c r="R10919" i="6"/>
  <c r="R10934" i="6"/>
  <c r="R10953" i="6"/>
  <c r="R10968" i="6"/>
  <c r="R11026" i="6"/>
  <c r="R11030" i="6"/>
  <c r="R11228" i="6"/>
  <c r="R11236" i="6"/>
  <c r="R11462" i="6"/>
  <c r="R11616" i="6"/>
  <c r="R11881" i="6"/>
  <c r="R11968" i="6"/>
  <c r="R10304" i="6"/>
  <c r="R10451" i="6"/>
  <c r="R10499" i="6"/>
  <c r="R10518" i="6"/>
  <c r="R10662" i="6"/>
  <c r="R10727" i="6"/>
  <c r="R10743" i="6"/>
  <c r="R10781" i="6"/>
  <c r="R10854" i="6"/>
  <c r="R10885" i="6"/>
  <c r="R10927" i="6"/>
  <c r="R10976" i="6"/>
  <c r="R11007" i="6"/>
  <c r="R11190" i="6"/>
  <c r="R11213" i="6"/>
  <c r="R11759" i="6"/>
  <c r="R11763" i="6"/>
  <c r="R11941" i="6"/>
  <c r="R10048" i="6"/>
  <c r="R10079" i="6"/>
  <c r="R10095" i="6"/>
  <c r="R10098" i="6"/>
  <c r="R10141" i="6"/>
  <c r="R10152" i="6"/>
  <c r="R10160" i="6"/>
  <c r="R10164" i="6"/>
  <c r="R10183" i="6"/>
  <c r="R10202" i="6"/>
  <c r="R10206" i="6"/>
  <c r="R10210" i="6"/>
  <c r="R10218" i="6"/>
  <c r="R10252" i="6"/>
  <c r="R10267" i="6"/>
  <c r="R10301" i="6"/>
  <c r="R10305" i="6"/>
  <c r="R10332" i="6"/>
  <c r="R10347" i="6"/>
  <c r="R10359" i="6"/>
  <c r="R10413" i="6"/>
  <c r="R10417" i="6"/>
  <c r="R10421" i="6"/>
  <c r="R10432" i="6"/>
  <c r="R10440" i="6"/>
  <c r="R10448" i="6"/>
  <c r="R10452" i="6"/>
  <c r="R10463" i="6"/>
  <c r="R10500" i="6"/>
  <c r="R10515" i="6"/>
  <c r="R10522" i="6"/>
  <c r="R10575" i="6"/>
  <c r="R10579" i="6"/>
  <c r="R10594" i="6"/>
  <c r="R10609" i="6"/>
  <c r="R10628" i="6"/>
  <c r="R10636" i="6"/>
  <c r="R10655" i="6"/>
  <c r="R10659" i="6"/>
  <c r="R10670" i="6"/>
  <c r="R10697" i="6"/>
  <c r="R10724" i="6"/>
  <c r="R10728" i="6"/>
  <c r="R10740" i="6"/>
  <c r="R10744" i="6"/>
  <c r="R10766" i="6"/>
  <c r="R10778" i="6"/>
  <c r="R10801" i="6"/>
  <c r="R10809" i="6"/>
  <c r="R10820" i="6"/>
  <c r="R10828" i="6"/>
  <c r="R10847" i="6"/>
  <c r="R10851" i="6"/>
  <c r="R10866" i="6"/>
  <c r="R10874" i="6"/>
  <c r="R10901" i="6"/>
  <c r="R10935" i="6"/>
  <c r="R10939" i="6"/>
  <c r="R10947" i="6"/>
  <c r="R10962" i="6"/>
  <c r="R10973" i="6"/>
  <c r="R10981" i="6"/>
  <c r="R10992" i="6"/>
  <c r="R10996" i="6"/>
  <c r="R11004" i="6"/>
  <c r="R11012" i="6"/>
  <c r="R11031" i="6"/>
  <c r="R11159" i="6"/>
  <c r="R11163" i="6"/>
  <c r="R11309" i="6"/>
  <c r="R11317" i="6"/>
  <c r="R11851" i="6"/>
  <c r="R10336" i="6"/>
  <c r="R10348" i="6"/>
  <c r="R10379" i="6"/>
  <c r="R10383" i="6"/>
  <c r="R10391" i="6"/>
  <c r="R10402" i="6"/>
  <c r="R10410" i="6"/>
  <c r="R10429" i="6"/>
  <c r="R10433" i="6"/>
  <c r="R10467" i="6"/>
  <c r="R10493" i="6"/>
  <c r="R10504" i="6"/>
  <c r="R10508" i="6"/>
  <c r="R10527" i="6"/>
  <c r="R10534" i="6"/>
  <c r="R10553" i="6"/>
  <c r="R10557" i="6"/>
  <c r="R10561" i="6"/>
  <c r="R10572" i="6"/>
  <c r="R10587" i="6"/>
  <c r="R10591" i="6"/>
  <c r="R10595" i="6"/>
  <c r="R10621" i="6"/>
  <c r="R10644" i="6"/>
  <c r="R10652" i="6"/>
  <c r="R10656" i="6"/>
  <c r="R10667" i="6"/>
  <c r="R10671" i="6"/>
  <c r="R10709" i="6"/>
  <c r="R10763" i="6"/>
  <c r="R10767" i="6"/>
  <c r="R10771" i="6"/>
  <c r="R10813" i="6"/>
  <c r="R10832" i="6"/>
  <c r="R10836" i="6"/>
  <c r="R10844" i="6"/>
  <c r="R10848" i="6"/>
  <c r="R10867" i="6"/>
  <c r="R10898" i="6"/>
  <c r="R10917" i="6"/>
  <c r="R10921" i="6"/>
  <c r="R10932" i="6"/>
  <c r="R10955" i="6"/>
  <c r="R10970" i="6"/>
  <c r="R10993" i="6"/>
  <c r="R11020" i="6"/>
  <c r="R11028" i="6"/>
  <c r="R11036" i="6"/>
  <c r="R11047" i="6"/>
  <c r="R11266" i="6"/>
  <c r="R11274" i="6"/>
  <c r="R11329" i="6"/>
  <c r="R11333" i="6"/>
  <c r="R11337" i="6"/>
  <c r="R11353" i="6"/>
  <c r="R11413" i="6"/>
  <c r="R11717" i="6"/>
  <c r="R11721" i="6"/>
  <c r="R11447" i="6"/>
  <c r="R11451" i="6"/>
  <c r="R11527" i="6"/>
  <c r="R11733" i="6"/>
  <c r="R11775" i="6"/>
  <c r="R11779" i="6"/>
  <c r="R11840" i="6"/>
  <c r="R11999" i="6"/>
  <c r="R11057" i="6"/>
  <c r="R11065" i="6"/>
  <c r="R11084" i="6"/>
  <c r="R11092" i="6"/>
  <c r="R11100" i="6"/>
  <c r="R11111" i="6"/>
  <c r="R11115" i="6"/>
  <c r="R11149" i="6"/>
  <c r="R11160" i="6"/>
  <c r="R11195" i="6"/>
  <c r="R11210" i="6"/>
  <c r="R11218" i="6"/>
  <c r="R11260" i="6"/>
  <c r="R11263" i="6"/>
  <c r="R11275" i="6"/>
  <c r="R11283" i="6"/>
  <c r="R11291" i="6"/>
  <c r="R11302" i="6"/>
  <c r="R11310" i="6"/>
  <c r="R11318" i="6"/>
  <c r="R11388" i="6"/>
  <c r="R11396" i="6"/>
  <c r="R11418" i="6"/>
  <c r="R11425" i="6"/>
  <c r="R11440" i="6"/>
  <c r="R11444" i="6"/>
  <c r="R11452" i="6"/>
  <c r="R11475" i="6"/>
  <c r="R11479" i="6"/>
  <c r="R11501" i="6"/>
  <c r="R11509" i="6"/>
  <c r="R11513" i="6"/>
  <c r="R11520" i="6"/>
  <c r="R11532" i="6"/>
  <c r="R11540" i="6"/>
  <c r="R11548" i="6"/>
  <c r="R11555" i="6"/>
  <c r="R11559" i="6"/>
  <c r="R11563" i="6"/>
  <c r="R11579" i="6"/>
  <c r="R11587" i="6"/>
  <c r="R11621" i="6"/>
  <c r="R11651" i="6"/>
  <c r="R11659" i="6"/>
  <c r="R11670" i="6"/>
  <c r="R11674" i="6"/>
  <c r="R11695" i="6"/>
  <c r="R11699" i="6"/>
  <c r="R11734" i="6"/>
  <c r="R11738" i="6"/>
  <c r="R11749" i="6"/>
  <c r="R11753" i="6"/>
  <c r="R11756" i="6"/>
  <c r="R11760" i="6"/>
  <c r="R11795" i="6"/>
  <c r="R11803" i="6"/>
  <c r="R11848" i="6"/>
  <c r="R11852" i="6"/>
  <c r="R11860" i="6"/>
  <c r="R11894" i="6"/>
  <c r="R11898" i="6"/>
  <c r="R11909" i="6"/>
  <c r="R11913" i="6"/>
  <c r="R11920" i="6"/>
  <c r="R11935" i="6"/>
  <c r="R11958" i="6"/>
  <c r="R11962" i="6"/>
  <c r="R11973" i="6"/>
  <c r="R11977" i="6"/>
  <c r="R11984" i="6"/>
  <c r="R11996" i="6"/>
  <c r="R11199" i="6"/>
  <c r="R11245" i="6"/>
  <c r="R11303" i="6"/>
  <c r="R11311" i="6"/>
  <c r="R11400" i="6"/>
  <c r="R11464" i="6"/>
  <c r="R11487" i="6"/>
  <c r="R11692" i="6"/>
  <c r="R11696" i="6"/>
  <c r="R11807" i="6"/>
  <c r="R11811" i="6"/>
  <c r="R11868" i="6"/>
  <c r="R11925" i="6"/>
  <c r="R11989" i="6"/>
  <c r="R11105" i="6"/>
  <c r="R11112" i="6"/>
  <c r="R11127" i="6"/>
  <c r="R11147" i="6"/>
  <c r="R11150" i="6"/>
  <c r="R11154" i="6"/>
  <c r="R11162" i="6"/>
  <c r="R11173" i="6"/>
  <c r="R11177" i="6"/>
  <c r="R11185" i="6"/>
  <c r="R11227" i="6"/>
  <c r="R11242" i="6"/>
  <c r="R11250" i="6"/>
  <c r="R11288" i="6"/>
  <c r="R11296" i="6"/>
  <c r="R11300" i="6"/>
  <c r="R11370" i="6"/>
  <c r="R11374" i="6"/>
  <c r="R11415" i="6"/>
  <c r="R11430" i="6"/>
  <c r="R11434" i="6"/>
  <c r="R11461" i="6"/>
  <c r="R11465" i="6"/>
  <c r="R11472" i="6"/>
  <c r="R11480" i="6"/>
  <c r="R11484" i="6"/>
  <c r="R11576" i="6"/>
  <c r="R11592" i="6"/>
  <c r="R11600" i="6"/>
  <c r="R11607" i="6"/>
  <c r="R11619" i="6"/>
  <c r="R11627" i="6"/>
  <c r="R11637" i="6"/>
  <c r="R11641" i="6"/>
  <c r="R11648" i="6"/>
  <c r="R11668" i="6"/>
  <c r="R11685" i="6"/>
  <c r="R11693" i="6"/>
  <c r="R11697" i="6"/>
  <c r="R11701" i="6"/>
  <c r="R11705" i="6"/>
  <c r="R11712" i="6"/>
  <c r="R11766" i="6"/>
  <c r="R11770" i="6"/>
  <c r="R11781" i="6"/>
  <c r="R11785" i="6"/>
  <c r="R11792" i="6"/>
  <c r="R11804" i="6"/>
  <c r="R11846" i="6"/>
  <c r="R11850" i="6"/>
  <c r="R11887" i="6"/>
  <c r="R11891" i="6"/>
  <c r="R11926" i="6"/>
  <c r="R11930" i="6"/>
  <c r="R11951" i="6"/>
  <c r="R11955" i="6"/>
  <c r="R11990" i="6"/>
  <c r="R11994" i="6"/>
  <c r="R11090" i="6"/>
  <c r="R11132" i="6"/>
  <c r="R11140" i="6"/>
  <c r="R11170" i="6"/>
  <c r="R11189" i="6"/>
  <c r="R11193" i="6"/>
  <c r="R11212" i="6"/>
  <c r="R11258" i="6"/>
  <c r="R11269" i="6"/>
  <c r="R11273" i="6"/>
  <c r="R11281" i="6"/>
  <c r="R11285" i="6"/>
  <c r="R11293" i="6"/>
  <c r="R11328" i="6"/>
  <c r="R11352" i="6"/>
  <c r="R11367" i="6"/>
  <c r="R11382" i="6"/>
  <c r="R11386" i="6"/>
  <c r="R11409" i="6"/>
  <c r="R11427" i="6"/>
  <c r="R11442" i="6"/>
  <c r="R11446" i="6"/>
  <c r="R11450" i="6"/>
  <c r="R11454" i="6"/>
  <c r="R11481" i="6"/>
  <c r="R11492" i="6"/>
  <c r="R11526" i="6"/>
  <c r="R11546" i="6"/>
  <c r="R11553" i="6"/>
  <c r="R11557" i="6"/>
  <c r="R11561" i="6"/>
  <c r="R11573" i="6"/>
  <c r="R11577" i="6"/>
  <c r="R11581" i="6"/>
  <c r="R11585" i="6"/>
  <c r="R11589" i="6"/>
  <c r="R11597" i="6"/>
  <c r="R11601" i="6"/>
  <c r="R11612" i="6"/>
  <c r="R11645" i="6"/>
  <c r="R11649" i="6"/>
  <c r="R11653" i="6"/>
  <c r="R11657" i="6"/>
  <c r="R11690" i="6"/>
  <c r="R11724" i="6"/>
  <c r="R11732" i="6"/>
  <c r="R11774" i="6"/>
  <c r="R11778" i="6"/>
  <c r="R11789" i="6"/>
  <c r="R11801" i="6"/>
  <c r="R11892" i="6"/>
  <c r="R65" i="6"/>
  <c r="R119" i="6"/>
  <c r="R123" i="6"/>
  <c r="R129" i="6"/>
  <c r="R136" i="6"/>
  <c r="R183" i="6"/>
  <c r="R187" i="6"/>
  <c r="R193" i="6"/>
  <c r="R234" i="6"/>
  <c r="R240" i="6"/>
  <c r="R247" i="6"/>
  <c r="R251" i="6"/>
  <c r="R257" i="6"/>
  <c r="R298" i="6"/>
  <c r="R304" i="6"/>
  <c r="R315" i="6"/>
  <c r="R321" i="6"/>
  <c r="R368" i="6"/>
  <c r="R375" i="6"/>
  <c r="R379" i="6"/>
  <c r="R385" i="6"/>
  <c r="R432" i="6"/>
  <c r="R439" i="6"/>
  <c r="R443" i="6"/>
  <c r="R449" i="6"/>
  <c r="R496" i="6"/>
  <c r="R503" i="6"/>
  <c r="R507" i="6"/>
  <c r="R513" i="6"/>
  <c r="R560" i="6"/>
  <c r="R567" i="6"/>
  <c r="R571" i="6"/>
  <c r="R577" i="6"/>
  <c r="R602" i="6"/>
  <c r="R622" i="6"/>
  <c r="R648" i="6"/>
  <c r="R663" i="6"/>
  <c r="R666" i="6"/>
  <c r="R686" i="6"/>
  <c r="R722" i="6"/>
  <c r="R742" i="6"/>
  <c r="R753" i="6"/>
  <c r="R777" i="6"/>
  <c r="R787" i="6"/>
  <c r="R800" i="6"/>
  <c r="R807" i="6"/>
  <c r="R810" i="6"/>
  <c r="R929" i="6"/>
  <c r="R936" i="6"/>
  <c r="R954" i="6"/>
  <c r="R999" i="6"/>
  <c r="R1605" i="6"/>
  <c r="R1736" i="6"/>
  <c r="R1875" i="6"/>
  <c r="R2131" i="6"/>
  <c r="P8" i="6"/>
  <c r="R15" i="6"/>
  <c r="R19" i="6"/>
  <c r="R25" i="6"/>
  <c r="R32" i="6"/>
  <c r="R66" i="6"/>
  <c r="R79" i="6"/>
  <c r="R83" i="6"/>
  <c r="R89" i="6"/>
  <c r="R96" i="6"/>
  <c r="R130" i="6"/>
  <c r="R143" i="6"/>
  <c r="R147" i="6"/>
  <c r="R153" i="6"/>
  <c r="R160" i="6"/>
  <c r="R194" i="6"/>
  <c r="R207" i="6"/>
  <c r="R211" i="6"/>
  <c r="R217" i="6"/>
  <c r="R258" i="6"/>
  <c r="R271" i="6"/>
  <c r="R275" i="6"/>
  <c r="R322" i="6"/>
  <c r="R335" i="6"/>
  <c r="R339" i="6"/>
  <c r="R345" i="6"/>
  <c r="R386" i="6"/>
  <c r="R399" i="6"/>
  <c r="R403" i="6"/>
  <c r="R409" i="6"/>
  <c r="R450" i="6"/>
  <c r="R463" i="6"/>
  <c r="R467" i="6"/>
  <c r="R473" i="6"/>
  <c r="R514" i="6"/>
  <c r="R527" i="6"/>
  <c r="R531" i="6"/>
  <c r="R537" i="6"/>
  <c r="R578" i="6"/>
  <c r="R596" i="6"/>
  <c r="R615" i="6"/>
  <c r="R626" i="6"/>
  <c r="R653" i="6"/>
  <c r="R660" i="6"/>
  <c r="R858" i="6"/>
  <c r="R865" i="6"/>
  <c r="R872" i="6"/>
  <c r="R890" i="6"/>
  <c r="R897" i="6"/>
  <c r="R904" i="6"/>
  <c r="R922" i="6"/>
  <c r="R683" i="6"/>
  <c r="R774" i="6"/>
  <c r="R784" i="6"/>
  <c r="R794" i="6"/>
  <c r="R848" i="6"/>
  <c r="R963" i="6"/>
  <c r="R1733" i="6"/>
  <c r="R1864" i="6"/>
  <c r="R2013" i="6"/>
  <c r="R2067" i="6"/>
  <c r="R9" i="6"/>
  <c r="R16" i="6"/>
  <c r="R50" i="6"/>
  <c r="R63" i="6"/>
  <c r="R67" i="6"/>
  <c r="R73" i="6"/>
  <c r="R80" i="6"/>
  <c r="R114" i="6"/>
  <c r="R127" i="6"/>
  <c r="R131" i="6"/>
  <c r="R137" i="6"/>
  <c r="R144" i="6"/>
  <c r="R191" i="6"/>
  <c r="R195" i="6"/>
  <c r="R201" i="6"/>
  <c r="R248" i="6"/>
  <c r="R255" i="6"/>
  <c r="R259" i="6"/>
  <c r="R265" i="6"/>
  <c r="R295" i="6"/>
  <c r="R312" i="6"/>
  <c r="R319" i="6"/>
  <c r="R323" i="6"/>
  <c r="R329" i="6"/>
  <c r="R370" i="6"/>
  <c r="R376" i="6"/>
  <c r="R383" i="6"/>
  <c r="R387" i="6"/>
  <c r="R393" i="6"/>
  <c r="R434" i="6"/>
  <c r="R440" i="6"/>
  <c r="R447" i="6"/>
  <c r="R451" i="6"/>
  <c r="R457" i="6"/>
  <c r="R498" i="6"/>
  <c r="R504" i="6"/>
  <c r="R511" i="6"/>
  <c r="R515" i="6"/>
  <c r="R521" i="6"/>
  <c r="R568" i="6"/>
  <c r="R575" i="6"/>
  <c r="R579" i="6"/>
  <c r="R585" i="6"/>
  <c r="R593" i="6"/>
  <c r="R627" i="6"/>
  <c r="R637" i="6"/>
  <c r="R650" i="6"/>
  <c r="R657" i="6"/>
  <c r="R713" i="6"/>
  <c r="R717" i="6"/>
  <c r="R727" i="6"/>
  <c r="R730" i="6"/>
  <c r="R736" i="6"/>
  <c r="R740" i="6"/>
  <c r="R754" i="6"/>
  <c r="R761" i="6"/>
  <c r="R765" i="6"/>
  <c r="R778" i="6"/>
  <c r="R795" i="6"/>
  <c r="R808" i="6"/>
  <c r="R815" i="6"/>
  <c r="R818" i="6"/>
  <c r="R866" i="6"/>
  <c r="R873" i="6"/>
  <c r="R880" i="6"/>
  <c r="R898" i="6"/>
  <c r="R905" i="6"/>
  <c r="R912" i="6"/>
  <c r="R931" i="6"/>
  <c r="R10" i="6"/>
  <c r="R23" i="6"/>
  <c r="R27" i="6"/>
  <c r="R33" i="6"/>
  <c r="R40" i="6"/>
  <c r="R74" i="6"/>
  <c r="R87" i="6"/>
  <c r="R91" i="6"/>
  <c r="R104" i="6"/>
  <c r="R138" i="6"/>
  <c r="R151" i="6"/>
  <c r="R155" i="6"/>
  <c r="R161" i="6"/>
  <c r="R168" i="6"/>
  <c r="R202" i="6"/>
  <c r="R208" i="6"/>
  <c r="R215" i="6"/>
  <c r="R219" i="6"/>
  <c r="R225" i="6"/>
  <c r="R266" i="6"/>
  <c r="R272" i="6"/>
  <c r="R279" i="6"/>
  <c r="R283" i="6"/>
  <c r="R289" i="6"/>
  <c r="R330" i="6"/>
  <c r="R343" i="6"/>
  <c r="R347" i="6"/>
  <c r="R394" i="6"/>
  <c r="R407" i="6"/>
  <c r="R411" i="6"/>
  <c r="R458" i="6"/>
  <c r="R471" i="6"/>
  <c r="R475" i="6"/>
  <c r="R481" i="6"/>
  <c r="R522" i="6"/>
  <c r="R535" i="6"/>
  <c r="R539" i="6"/>
  <c r="R545" i="6"/>
  <c r="R586" i="6"/>
  <c r="R631" i="6"/>
  <c r="R634" i="6"/>
  <c r="R695" i="6"/>
  <c r="R698" i="6"/>
  <c r="R714" i="6"/>
  <c r="R751" i="6"/>
  <c r="R819" i="6"/>
  <c r="R839" i="6"/>
  <c r="R860" i="6"/>
  <c r="R867" i="6"/>
  <c r="R885" i="6"/>
  <c r="R892" i="6"/>
  <c r="R899" i="6"/>
  <c r="R917" i="6"/>
  <c r="R924" i="6"/>
  <c r="R938" i="6"/>
  <c r="R945" i="6"/>
  <c r="R952" i="6"/>
  <c r="R1144" i="6"/>
  <c r="R1480" i="6"/>
  <c r="R1619" i="6"/>
  <c r="R1757" i="6"/>
  <c r="R1861" i="6"/>
  <c r="R2003" i="6"/>
  <c r="R799" i="6"/>
  <c r="R843" i="6"/>
  <c r="R932" i="6"/>
  <c r="R939" i="6"/>
  <c r="R957" i="6"/>
  <c r="R972" i="6"/>
  <c r="R1055" i="6"/>
  <c r="R1101" i="6"/>
  <c r="R1105" i="6"/>
  <c r="R1253" i="6"/>
  <c r="R1284" i="6"/>
  <c r="R1308" i="6"/>
  <c r="R11" i="6"/>
  <c r="R17" i="6"/>
  <c r="R24" i="6"/>
  <c r="R58" i="6"/>
  <c r="R71" i="6"/>
  <c r="R75" i="6"/>
  <c r="R81" i="6"/>
  <c r="R88" i="6"/>
  <c r="R122" i="6"/>
  <c r="R135" i="6"/>
  <c r="R139" i="6"/>
  <c r="R145" i="6"/>
  <c r="R152" i="6"/>
  <c r="R186" i="6"/>
  <c r="R199" i="6"/>
  <c r="R203" i="6"/>
  <c r="R209" i="6"/>
  <c r="R250" i="6"/>
  <c r="R256" i="6"/>
  <c r="R263" i="6"/>
  <c r="R267" i="6"/>
  <c r="R273" i="6"/>
  <c r="R303" i="6"/>
  <c r="R314" i="6"/>
  <c r="R320" i="6"/>
  <c r="R327" i="6"/>
  <c r="R331" i="6"/>
  <c r="R337" i="6"/>
  <c r="R378" i="6"/>
  <c r="R384" i="6"/>
  <c r="R391" i="6"/>
  <c r="R395" i="6"/>
  <c r="R401" i="6"/>
  <c r="R442" i="6"/>
  <c r="R448" i="6"/>
  <c r="R455" i="6"/>
  <c r="R459" i="6"/>
  <c r="R465" i="6"/>
  <c r="R506" i="6"/>
  <c r="R512" i="6"/>
  <c r="R519" i="6"/>
  <c r="R523" i="6"/>
  <c r="R529" i="6"/>
  <c r="R570" i="6"/>
  <c r="R576" i="6"/>
  <c r="R583" i="6"/>
  <c r="R598" i="6"/>
  <c r="R617" i="6"/>
  <c r="R641" i="6"/>
  <c r="R651" i="6"/>
  <c r="R662" i="6"/>
  <c r="R681" i="6"/>
  <c r="R705" i="6"/>
  <c r="R721" i="6"/>
  <c r="R745" i="6"/>
  <c r="R759" i="6"/>
  <c r="R803" i="6"/>
  <c r="R823" i="6"/>
  <c r="R861" i="6"/>
  <c r="R868" i="6"/>
  <c r="R875" i="6"/>
  <c r="R893" i="6"/>
  <c r="R900" i="6"/>
  <c r="R907" i="6"/>
  <c r="R925" i="6"/>
  <c r="R965" i="6"/>
  <c r="R1063" i="6"/>
  <c r="R1141" i="6"/>
  <c r="R1176" i="6"/>
  <c r="R1277" i="6"/>
  <c r="R1373" i="6"/>
  <c r="R1477" i="6"/>
  <c r="R1608" i="6"/>
  <c r="R1747" i="6"/>
  <c r="R1939" i="6"/>
  <c r="R2195" i="6"/>
  <c r="R978" i="6"/>
  <c r="R985" i="6"/>
  <c r="R992" i="6"/>
  <c r="R1010" i="6"/>
  <c r="R1017" i="6"/>
  <c r="R1024" i="6"/>
  <c r="R1042" i="6"/>
  <c r="R1049" i="6"/>
  <c r="R1056" i="6"/>
  <c r="R1074" i="6"/>
  <c r="R1081" i="6"/>
  <c r="R1088" i="6"/>
  <c r="R1099" i="6"/>
  <c r="R1113" i="6"/>
  <c r="R1138" i="6"/>
  <c r="R1166" i="6"/>
  <c r="R1170" i="6"/>
  <c r="R1198" i="6"/>
  <c r="R1202" i="6"/>
  <c r="R1246" i="6"/>
  <c r="R1250" i="6"/>
  <c r="R1281" i="6"/>
  <c r="R1294" i="6"/>
  <c r="R1322" i="6"/>
  <c r="R1343" i="6"/>
  <c r="R1370" i="6"/>
  <c r="R1387" i="6"/>
  <c r="R1391" i="6"/>
  <c r="R1408" i="6"/>
  <c r="R1412" i="6"/>
  <c r="R1415" i="6"/>
  <c r="R1426" i="6"/>
  <c r="R1436" i="6"/>
  <c r="R1470" i="6"/>
  <c r="R1498" i="6"/>
  <c r="R1515" i="6"/>
  <c r="R1519" i="6"/>
  <c r="R1536" i="6"/>
  <c r="R1540" i="6"/>
  <c r="R1543" i="6"/>
  <c r="R1554" i="6"/>
  <c r="R1564" i="6"/>
  <c r="R1598" i="6"/>
  <c r="R1626" i="6"/>
  <c r="R1643" i="6"/>
  <c r="R1647" i="6"/>
  <c r="R1657" i="6"/>
  <c r="R1664" i="6"/>
  <c r="R1668" i="6"/>
  <c r="R1671" i="6"/>
  <c r="R1682" i="6"/>
  <c r="R1692" i="6"/>
  <c r="R1726" i="6"/>
  <c r="R1754" i="6"/>
  <c r="R1771" i="6"/>
  <c r="R1775" i="6"/>
  <c r="R1785" i="6"/>
  <c r="R1792" i="6"/>
  <c r="R1796" i="6"/>
  <c r="R1799" i="6"/>
  <c r="R1810" i="6"/>
  <c r="R1820" i="6"/>
  <c r="R1854" i="6"/>
  <c r="R1882" i="6"/>
  <c r="R1902" i="6"/>
  <c r="R1906" i="6"/>
  <c r="R1916" i="6"/>
  <c r="R1929" i="6"/>
  <c r="R1946" i="6"/>
  <c r="R1966" i="6"/>
  <c r="R1970" i="6"/>
  <c r="R1980" i="6"/>
  <c r="R1993" i="6"/>
  <c r="R2010" i="6"/>
  <c r="R2030" i="6"/>
  <c r="R2034" i="6"/>
  <c r="R2044" i="6"/>
  <c r="R2057" i="6"/>
  <c r="R2074" i="6"/>
  <c r="R2094" i="6"/>
  <c r="R2098" i="6"/>
  <c r="R2108" i="6"/>
  <c r="R2121" i="6"/>
  <c r="R2138" i="6"/>
  <c r="R2158" i="6"/>
  <c r="R2162" i="6"/>
  <c r="R2172" i="6"/>
  <c r="R2185" i="6"/>
  <c r="R2202" i="6"/>
  <c r="R2216" i="6"/>
  <c r="R2250" i="6"/>
  <c r="R2360" i="6"/>
  <c r="R986" i="6"/>
  <c r="R993" i="6"/>
  <c r="R1000" i="6"/>
  <c r="R1018" i="6"/>
  <c r="R1025" i="6"/>
  <c r="R1032" i="6"/>
  <c r="R1050" i="6"/>
  <c r="R1057" i="6"/>
  <c r="R1064" i="6"/>
  <c r="R1082" i="6"/>
  <c r="R1089" i="6"/>
  <c r="R1096" i="6"/>
  <c r="R1152" i="6"/>
  <c r="R1184" i="6"/>
  <c r="R1216" i="6"/>
  <c r="R1240" i="6"/>
  <c r="R1275" i="6"/>
  <c r="R1282" i="6"/>
  <c r="R1289" i="6"/>
  <c r="R1306" i="6"/>
  <c r="R1323" i="6"/>
  <c r="R1337" i="6"/>
  <c r="R1347" i="6"/>
  <c r="R1374" i="6"/>
  <c r="R1402" i="6"/>
  <c r="R1419" i="6"/>
  <c r="R1423" i="6"/>
  <c r="R1440" i="6"/>
  <c r="R1444" i="6"/>
  <c r="R1447" i="6"/>
  <c r="R1458" i="6"/>
  <c r="R1468" i="6"/>
  <c r="R1502" i="6"/>
  <c r="R1530" i="6"/>
  <c r="R1547" i="6"/>
  <c r="R1551" i="6"/>
  <c r="R1568" i="6"/>
  <c r="R1572" i="6"/>
  <c r="R1575" i="6"/>
  <c r="R1586" i="6"/>
  <c r="R1596" i="6"/>
  <c r="R1630" i="6"/>
  <c r="R1658" i="6"/>
  <c r="R1675" i="6"/>
  <c r="R1679" i="6"/>
  <c r="R1689" i="6"/>
  <c r="R1696" i="6"/>
  <c r="R1700" i="6"/>
  <c r="R1703" i="6"/>
  <c r="R1714" i="6"/>
  <c r="R1724" i="6"/>
  <c r="R1758" i="6"/>
  <c r="R1786" i="6"/>
  <c r="R1803" i="6"/>
  <c r="R1807" i="6"/>
  <c r="R1817" i="6"/>
  <c r="R1824" i="6"/>
  <c r="R1828" i="6"/>
  <c r="R1831" i="6"/>
  <c r="R1842" i="6"/>
  <c r="R1852" i="6"/>
  <c r="R1886" i="6"/>
  <c r="R1890" i="6"/>
  <c r="R1900" i="6"/>
  <c r="R1913" i="6"/>
  <c r="R1930" i="6"/>
  <c r="R1950" i="6"/>
  <c r="R1954" i="6"/>
  <c r="R1964" i="6"/>
  <c r="R1977" i="6"/>
  <c r="R1994" i="6"/>
  <c r="R2014" i="6"/>
  <c r="R2018" i="6"/>
  <c r="R2028" i="6"/>
  <c r="R2041" i="6"/>
  <c r="R2058" i="6"/>
  <c r="R2078" i="6"/>
  <c r="R2082" i="6"/>
  <c r="R2092" i="6"/>
  <c r="R2105" i="6"/>
  <c r="R2122" i="6"/>
  <c r="R2142" i="6"/>
  <c r="R2146" i="6"/>
  <c r="R2156" i="6"/>
  <c r="R2169" i="6"/>
  <c r="R2186" i="6"/>
  <c r="R2217" i="6"/>
  <c r="R2272" i="6"/>
  <c r="R2283" i="6"/>
  <c r="R2308" i="6"/>
  <c r="R2353" i="6"/>
  <c r="R923" i="6"/>
  <c r="R941" i="6"/>
  <c r="R948" i="6"/>
  <c r="R955" i="6"/>
  <c r="R973" i="6"/>
  <c r="R980" i="6"/>
  <c r="R987" i="6"/>
  <c r="R1005" i="6"/>
  <c r="R1012" i="6"/>
  <c r="R1019" i="6"/>
  <c r="R1037" i="6"/>
  <c r="R1044" i="6"/>
  <c r="R1051" i="6"/>
  <c r="R1069" i="6"/>
  <c r="R1076" i="6"/>
  <c r="R1083" i="6"/>
  <c r="R1146" i="6"/>
  <c r="R1163" i="6"/>
  <c r="R1178" i="6"/>
  <c r="R1195" i="6"/>
  <c r="R1210" i="6"/>
  <c r="R1230" i="6"/>
  <c r="R1258" i="6"/>
  <c r="R1104" i="6"/>
  <c r="R1111" i="6"/>
  <c r="R1115" i="6"/>
  <c r="R1129" i="6"/>
  <c r="R1140" i="6"/>
  <c r="R1164" i="6"/>
  <c r="R1168" i="6"/>
  <c r="R1172" i="6"/>
  <c r="R1196" i="6"/>
  <c r="R1200" i="6"/>
  <c r="R1204" i="6"/>
  <c r="R1231" i="6"/>
  <c r="R1252" i="6"/>
  <c r="R1286" i="6"/>
  <c r="R1290" i="6"/>
  <c r="R1296" i="6"/>
  <c r="R1307" i="6"/>
  <c r="R1324" i="6"/>
  <c r="R1327" i="6"/>
  <c r="R1334" i="6"/>
  <c r="R1338" i="6"/>
  <c r="R1362" i="6"/>
  <c r="R1372" i="6"/>
  <c r="R1406" i="6"/>
  <c r="R1434" i="6"/>
  <c r="R1451" i="6"/>
  <c r="R1455" i="6"/>
  <c r="R1472" i="6"/>
  <c r="R1476" i="6"/>
  <c r="R1479" i="6"/>
  <c r="R1490" i="6"/>
  <c r="R1500" i="6"/>
  <c r="R1534" i="6"/>
  <c r="R1562" i="6"/>
  <c r="R1579" i="6"/>
  <c r="R1583" i="6"/>
  <c r="R1600" i="6"/>
  <c r="R1604" i="6"/>
  <c r="R1607" i="6"/>
  <c r="R1618" i="6"/>
  <c r="R1628" i="6"/>
  <c r="R1662" i="6"/>
  <c r="R1690" i="6"/>
  <c r="R1707" i="6"/>
  <c r="R1711" i="6"/>
  <c r="R1721" i="6"/>
  <c r="R1728" i="6"/>
  <c r="R1732" i="6"/>
  <c r="R1735" i="6"/>
  <c r="R1746" i="6"/>
  <c r="R1756" i="6"/>
  <c r="R1790" i="6"/>
  <c r="R1818" i="6"/>
  <c r="R1835" i="6"/>
  <c r="R1839" i="6"/>
  <c r="R1849" i="6"/>
  <c r="R1856" i="6"/>
  <c r="R1860" i="6"/>
  <c r="R1863" i="6"/>
  <c r="R1874" i="6"/>
  <c r="R1884" i="6"/>
  <c r="R1897" i="6"/>
  <c r="R1914" i="6"/>
  <c r="R1934" i="6"/>
  <c r="R1938" i="6"/>
  <c r="R1948" i="6"/>
  <c r="R1961" i="6"/>
  <c r="R1978" i="6"/>
  <c r="R1998" i="6"/>
  <c r="R2002" i="6"/>
  <c r="R2012" i="6"/>
  <c r="R2025" i="6"/>
  <c r="R2042" i="6"/>
  <c r="R2062" i="6"/>
  <c r="R2066" i="6"/>
  <c r="R2076" i="6"/>
  <c r="R2089" i="6"/>
  <c r="R2106" i="6"/>
  <c r="R2126" i="6"/>
  <c r="R2130" i="6"/>
  <c r="R2140" i="6"/>
  <c r="R2153" i="6"/>
  <c r="R2170" i="6"/>
  <c r="R2190" i="6"/>
  <c r="R2194" i="6"/>
  <c r="R2242" i="6"/>
  <c r="R2255" i="6"/>
  <c r="R2262" i="6"/>
  <c r="R970" i="6"/>
  <c r="R977" i="6"/>
  <c r="R984" i="6"/>
  <c r="R1002" i="6"/>
  <c r="R1009" i="6"/>
  <c r="R1016" i="6"/>
  <c r="R1034" i="6"/>
  <c r="R1041" i="6"/>
  <c r="R1048" i="6"/>
  <c r="R1066" i="6"/>
  <c r="R1073" i="6"/>
  <c r="R1080" i="6"/>
  <c r="R1126" i="6"/>
  <c r="R1150" i="6"/>
  <c r="R1157" i="6"/>
  <c r="R1169" i="6"/>
  <c r="R1182" i="6"/>
  <c r="R1189" i="6"/>
  <c r="R1201" i="6"/>
  <c r="R1214" i="6"/>
  <c r="R1221" i="6"/>
  <c r="R1238" i="6"/>
  <c r="R1266" i="6"/>
  <c r="R1287" i="6"/>
  <c r="R1321" i="6"/>
  <c r="R1331" i="6"/>
  <c r="R1342" i="6"/>
  <c r="R1352" i="6"/>
  <c r="R1359" i="6"/>
  <c r="R1376" i="6"/>
  <c r="R1380" i="6"/>
  <c r="R1383" i="6"/>
  <c r="R1394" i="6"/>
  <c r="R1404" i="6"/>
  <c r="R1438" i="6"/>
  <c r="R1466" i="6"/>
  <c r="R1483" i="6"/>
  <c r="R1487" i="6"/>
  <c r="R1504" i="6"/>
  <c r="R1508" i="6"/>
  <c r="R1511" i="6"/>
  <c r="R1522" i="6"/>
  <c r="R1532" i="6"/>
  <c r="R1566" i="6"/>
  <c r="R1594" i="6"/>
  <c r="R1611" i="6"/>
  <c r="R1615" i="6"/>
  <c r="R1632" i="6"/>
  <c r="R1636" i="6"/>
  <c r="R1639" i="6"/>
  <c r="R1650" i="6"/>
  <c r="R1660" i="6"/>
  <c r="R1694" i="6"/>
  <c r="R1722" i="6"/>
  <c r="R1739" i="6"/>
  <c r="R1743" i="6"/>
  <c r="R1753" i="6"/>
  <c r="R1760" i="6"/>
  <c r="R1764" i="6"/>
  <c r="R1767" i="6"/>
  <c r="R1778" i="6"/>
  <c r="R1788" i="6"/>
  <c r="R1822" i="6"/>
  <c r="R1850" i="6"/>
  <c r="R1867" i="6"/>
  <c r="R1871" i="6"/>
  <c r="R1881" i="6"/>
  <c r="R1898" i="6"/>
  <c r="R1918" i="6"/>
  <c r="R1922" i="6"/>
  <c r="R1932" i="6"/>
  <c r="R1945" i="6"/>
  <c r="R1962" i="6"/>
  <c r="R1982" i="6"/>
  <c r="R1986" i="6"/>
  <c r="R1996" i="6"/>
  <c r="R2009" i="6"/>
  <c r="R2026" i="6"/>
  <c r="R2046" i="6"/>
  <c r="R2050" i="6"/>
  <c r="R2060" i="6"/>
  <c r="R2073" i="6"/>
  <c r="R2090" i="6"/>
  <c r="R2110" i="6"/>
  <c r="R2114" i="6"/>
  <c r="R2124" i="6"/>
  <c r="R2137" i="6"/>
  <c r="R2154" i="6"/>
  <c r="R2174" i="6"/>
  <c r="R2178" i="6"/>
  <c r="R2188" i="6"/>
  <c r="R2201" i="6"/>
  <c r="R2208" i="6"/>
  <c r="R2222" i="6"/>
  <c r="R2226" i="6"/>
  <c r="R2263" i="6"/>
  <c r="R2281" i="6"/>
  <c r="R2285" i="6"/>
  <c r="R2324" i="6"/>
  <c r="R2337" i="6"/>
  <c r="R2366" i="6"/>
  <c r="R2544" i="6"/>
  <c r="R2686" i="6"/>
  <c r="R2733" i="6"/>
  <c r="R2744" i="6"/>
  <c r="R2805" i="6"/>
  <c r="R2872" i="6"/>
  <c r="R2973" i="6"/>
  <c r="R4592" i="6"/>
  <c r="R4872" i="6"/>
  <c r="R5256" i="6"/>
  <c r="R5384" i="6"/>
  <c r="R2207" i="6"/>
  <c r="R2220" i="6"/>
  <c r="R2233" i="6"/>
  <c r="R2266" i="6"/>
  <c r="R2276" i="6"/>
  <c r="R2279" i="6"/>
  <c r="R2318" i="6"/>
  <c r="R2322" i="6"/>
  <c r="R2350" i="6"/>
  <c r="R2376" i="6"/>
  <c r="R2379" i="6"/>
  <c r="R2393" i="6"/>
  <c r="R2396" i="6"/>
  <c r="R2399" i="6"/>
  <c r="R2415" i="6"/>
  <c r="R2451" i="6"/>
  <c r="R2464" i="6"/>
  <c r="R2487" i="6"/>
  <c r="R2512" i="6"/>
  <c r="R2516" i="6"/>
  <c r="R2545" i="6"/>
  <c r="R2567" i="6"/>
  <c r="R2606" i="6"/>
  <c r="R2632" i="6"/>
  <c r="R2639" i="6"/>
  <c r="R2652" i="6"/>
  <c r="R2663" i="6"/>
  <c r="R2669" i="6"/>
  <c r="R2683" i="6"/>
  <c r="R2687" i="6"/>
  <c r="R2700" i="6"/>
  <c r="R2724" i="6"/>
  <c r="R2781" i="6"/>
  <c r="R2806" i="6"/>
  <c r="R2849" i="6"/>
  <c r="R2909" i="6"/>
  <c r="R2974" i="6"/>
  <c r="R2991" i="6"/>
  <c r="R3012" i="6"/>
  <c r="R3015" i="6"/>
  <c r="R3022" i="6"/>
  <c r="R3035" i="6"/>
  <c r="R3039" i="6"/>
  <c r="R3056" i="6"/>
  <c r="R3089" i="6"/>
  <c r="R3092" i="6"/>
  <c r="R3095" i="6"/>
  <c r="R3113" i="6"/>
  <c r="R3116" i="6"/>
  <c r="R3123" i="6"/>
  <c r="R3140" i="6"/>
  <c r="R3143" i="6"/>
  <c r="R3150" i="6"/>
  <c r="R3163" i="6"/>
  <c r="R3167" i="6"/>
  <c r="R3174" i="6"/>
  <c r="R3184" i="6"/>
  <c r="R3191" i="6"/>
  <c r="R3211" i="6"/>
  <c r="R3224" i="6"/>
  <c r="R3235" i="6"/>
  <c r="R3252" i="6"/>
  <c r="R3259" i="6"/>
  <c r="R3318" i="6"/>
  <c r="R3329" i="6"/>
  <c r="R3353" i="6"/>
  <c r="R3392" i="6"/>
  <c r="R3396" i="6"/>
  <c r="R3500" i="6"/>
  <c r="R3578" i="6"/>
  <c r="R3605" i="6"/>
  <c r="R3709" i="6"/>
  <c r="R3817" i="6"/>
  <c r="R3844" i="6"/>
  <c r="R3884" i="6"/>
  <c r="R3955" i="6"/>
  <c r="R4027" i="6"/>
  <c r="R4062" i="6"/>
  <c r="R4131" i="6"/>
  <c r="R4184" i="6"/>
  <c r="R4226" i="6"/>
  <c r="R4230" i="6"/>
  <c r="R4349" i="6"/>
  <c r="R4352" i="6"/>
  <c r="R4466" i="6"/>
  <c r="R4524" i="6"/>
  <c r="R4630" i="6"/>
  <c r="R4746" i="6"/>
  <c r="R4824" i="6"/>
  <c r="R4862" i="6"/>
  <c r="R4980" i="6"/>
  <c r="R5034" i="6"/>
  <c r="R5044" i="6"/>
  <c r="R5078" i="6"/>
  <c r="R5082" i="6"/>
  <c r="R5119" i="6"/>
  <c r="R5123" i="6"/>
  <c r="R5365" i="6"/>
  <c r="R2448" i="6"/>
  <c r="R2717" i="6"/>
  <c r="R3006" i="6"/>
  <c r="R3053" i="6"/>
  <c r="R3134" i="6"/>
  <c r="R3181" i="6"/>
  <c r="R3195" i="6"/>
  <c r="R5342" i="6"/>
  <c r="R2270" i="6"/>
  <c r="R2416" i="6"/>
  <c r="R2575" i="6"/>
  <c r="R2653" i="6"/>
  <c r="R2718" i="6"/>
  <c r="R2735" i="6"/>
  <c r="R2756" i="6"/>
  <c r="R2759" i="6"/>
  <c r="R2766" i="6"/>
  <c r="R2779" i="6"/>
  <c r="R2783" i="6"/>
  <c r="R2800" i="6"/>
  <c r="R2833" i="6"/>
  <c r="R2836" i="6"/>
  <c r="R2839" i="6"/>
  <c r="R2857" i="6"/>
  <c r="R2860" i="6"/>
  <c r="R2867" i="6"/>
  <c r="R2884" i="6"/>
  <c r="R2887" i="6"/>
  <c r="R2894" i="6"/>
  <c r="R2907" i="6"/>
  <c r="R2911" i="6"/>
  <c r="R2918" i="6"/>
  <c r="R2928" i="6"/>
  <c r="R2935" i="6"/>
  <c r="R2955" i="6"/>
  <c r="R2968" i="6"/>
  <c r="R2979" i="6"/>
  <c r="R2996" i="6"/>
  <c r="R3003" i="6"/>
  <c r="R3007" i="6"/>
  <c r="R3020" i="6"/>
  <c r="R3044" i="6"/>
  <c r="R3080" i="6"/>
  <c r="R3087" i="6"/>
  <c r="R3100" i="6"/>
  <c r="R3104" i="6"/>
  <c r="R3111" i="6"/>
  <c r="R3117" i="6"/>
  <c r="R3131" i="6"/>
  <c r="R3135" i="6"/>
  <c r="R3148" i="6"/>
  <c r="R3172" i="6"/>
  <c r="R3192" i="6"/>
  <c r="R3196" i="6"/>
  <c r="R3257" i="6"/>
  <c r="R3264" i="6"/>
  <c r="R3268" i="6"/>
  <c r="R3295" i="6"/>
  <c r="R3323" i="6"/>
  <c r="R3375" i="6"/>
  <c r="R3443" i="6"/>
  <c r="R3447" i="6"/>
  <c r="R3524" i="6"/>
  <c r="R3528" i="6"/>
  <c r="R3564" i="6"/>
  <c r="R3635" i="6"/>
  <c r="R3770" i="6"/>
  <c r="R3797" i="6"/>
  <c r="R3901" i="6"/>
  <c r="R4125" i="6"/>
  <c r="R4163" i="6"/>
  <c r="R4212" i="6"/>
  <c r="R4572" i="6"/>
  <c r="R4616" i="6"/>
  <c r="R4685" i="6"/>
  <c r="R4845" i="6"/>
  <c r="R4848" i="6"/>
  <c r="R4954" i="6"/>
  <c r="R5102" i="6"/>
  <c r="R5224" i="6"/>
  <c r="R2212" i="6"/>
  <c r="R2215" i="6"/>
  <c r="R2254" i="6"/>
  <c r="R2258" i="6"/>
  <c r="R2271" i="6"/>
  <c r="R2284" i="6"/>
  <c r="R2297" i="6"/>
  <c r="R2336" i="6"/>
  <c r="R2359" i="6"/>
  <c r="R2384" i="6"/>
  <c r="R2388" i="6"/>
  <c r="R2417" i="6"/>
  <c r="R2439" i="6"/>
  <c r="R2478" i="6"/>
  <c r="R2504" i="6"/>
  <c r="R2507" i="6"/>
  <c r="R2521" i="6"/>
  <c r="R2524" i="6"/>
  <c r="R2527" i="6"/>
  <c r="R2543" i="6"/>
  <c r="R2579" i="6"/>
  <c r="R2592" i="6"/>
  <c r="R2615" i="6"/>
  <c r="R2654" i="6"/>
  <c r="R2671" i="6"/>
  <c r="R2678" i="6"/>
  <c r="R2705" i="6"/>
  <c r="R2708" i="6"/>
  <c r="R2711" i="6"/>
  <c r="R2729" i="6"/>
  <c r="R2732" i="6"/>
  <c r="R2739" i="6"/>
  <c r="R2743" i="6"/>
  <c r="R2763" i="6"/>
  <c r="R2776" i="6"/>
  <c r="R2787" i="6"/>
  <c r="R2804" i="6"/>
  <c r="R2820" i="6"/>
  <c r="R2823" i="6"/>
  <c r="R2830" i="6"/>
  <c r="R2843" i="6"/>
  <c r="R2847" i="6"/>
  <c r="R2854" i="6"/>
  <c r="R2864" i="6"/>
  <c r="R2871" i="6"/>
  <c r="R2891" i="6"/>
  <c r="R2904" i="6"/>
  <c r="R2915" i="6"/>
  <c r="R2932" i="6"/>
  <c r="R2952" i="6"/>
  <c r="R2959" i="6"/>
  <c r="R2972" i="6"/>
  <c r="R2983" i="6"/>
  <c r="R3004" i="6"/>
  <c r="R3041" i="6"/>
  <c r="R3068" i="6"/>
  <c r="R3071" i="6"/>
  <c r="R3084" i="6"/>
  <c r="R3108" i="6"/>
  <c r="R3132" i="6"/>
  <c r="R3169" i="6"/>
  <c r="R3299" i="6"/>
  <c r="R3316" i="6"/>
  <c r="R3320" i="6"/>
  <c r="R3369" i="6"/>
  <c r="R3372" i="6"/>
  <c r="R3379" i="6"/>
  <c r="R3383" i="6"/>
  <c r="R3394" i="6"/>
  <c r="R3436" i="6"/>
  <c r="R3561" i="6"/>
  <c r="R3588" i="6"/>
  <c r="R3628" i="6"/>
  <c r="R3699" i="6"/>
  <c r="R3834" i="6"/>
  <c r="R3861" i="6"/>
  <c r="R3965" i="6"/>
  <c r="R4045" i="6"/>
  <c r="R4156" i="6"/>
  <c r="R4251" i="6"/>
  <c r="R4282" i="6"/>
  <c r="R4335" i="6"/>
  <c r="R4370" i="6"/>
  <c r="R4374" i="6"/>
  <c r="R4490" i="6"/>
  <c r="R4606" i="6"/>
  <c r="R4722" i="6"/>
  <c r="R4780" i="6"/>
  <c r="R4886" i="6"/>
  <c r="R5002" i="6"/>
  <c r="R5066" i="6"/>
  <c r="R5099" i="6"/>
  <c r="R5194" i="6"/>
  <c r="R2356" i="6"/>
  <c r="R2385" i="6"/>
  <c r="R2407" i="6"/>
  <c r="R2446" i="6"/>
  <c r="R2472" i="6"/>
  <c r="R2475" i="6"/>
  <c r="R2489" i="6"/>
  <c r="R2492" i="6"/>
  <c r="R2495" i="6"/>
  <c r="R2511" i="6"/>
  <c r="R2547" i="6"/>
  <c r="R2560" i="6"/>
  <c r="R2583" i="6"/>
  <c r="R2612" i="6"/>
  <c r="R2641" i="6"/>
  <c r="R2644" i="6"/>
  <c r="R2647" i="6"/>
  <c r="R2668" i="6"/>
  <c r="R2675" i="6"/>
  <c r="R2692" i="6"/>
  <c r="R2695" i="6"/>
  <c r="R2702" i="6"/>
  <c r="R2715" i="6"/>
  <c r="R2719" i="6"/>
  <c r="R2736" i="6"/>
  <c r="R2760" i="6"/>
  <c r="R2767" i="6"/>
  <c r="R2780" i="6"/>
  <c r="R2784" i="6"/>
  <c r="R2791" i="6"/>
  <c r="R2827" i="6"/>
  <c r="R2840" i="6"/>
  <c r="R2868" i="6"/>
  <c r="R2888" i="6"/>
  <c r="R2895" i="6"/>
  <c r="R2908" i="6"/>
  <c r="R2919" i="6"/>
  <c r="R2943" i="6"/>
  <c r="R2956" i="6"/>
  <c r="R2980" i="6"/>
  <c r="R3062" i="6"/>
  <c r="R3105" i="6"/>
  <c r="R3230" i="6"/>
  <c r="R3247" i="6"/>
  <c r="R3254" i="6"/>
  <c r="R3265" i="6"/>
  <c r="R3289" i="6"/>
  <c r="R3292" i="6"/>
  <c r="R3303" i="6"/>
  <c r="R3313" i="6"/>
  <c r="R3335" i="6"/>
  <c r="R3345" i="6"/>
  <c r="R3359" i="6"/>
  <c r="R3387" i="6"/>
  <c r="R3433" i="6"/>
  <c r="R3474" i="6"/>
  <c r="R3521" i="6"/>
  <c r="R3625" i="6"/>
  <c r="R3652" i="6"/>
  <c r="R3692" i="6"/>
  <c r="R3763" i="6"/>
  <c r="R3898" i="6"/>
  <c r="R3925" i="6"/>
  <c r="R4118" i="6"/>
  <c r="R4149" i="6"/>
  <c r="R4244" i="6"/>
  <c r="R4401" i="6"/>
  <c r="R4405" i="6"/>
  <c r="R4555" i="6"/>
  <c r="R4599" i="6"/>
  <c r="R4640" i="6"/>
  <c r="R4678" i="6"/>
  <c r="R4715" i="6"/>
  <c r="R4838" i="6"/>
  <c r="R4913" i="6"/>
  <c r="R4917" i="6"/>
  <c r="R4991" i="6"/>
  <c r="R4995" i="6"/>
  <c r="R5055" i="6"/>
  <c r="R5059" i="6"/>
  <c r="R5183" i="6"/>
  <c r="R5187" i="6"/>
  <c r="R4003" i="6"/>
  <c r="R4016" i="6"/>
  <c r="R4072" i="6"/>
  <c r="R4104" i="6"/>
  <c r="R4174" i="6"/>
  <c r="R4296" i="6"/>
  <c r="R4328" i="6"/>
  <c r="R4408" i="6"/>
  <c r="R4480" i="6"/>
  <c r="R4664" i="6"/>
  <c r="R4736" i="6"/>
  <c r="R4920" i="6"/>
  <c r="R4977" i="6"/>
  <c r="R4984" i="6"/>
  <c r="R5009" i="6"/>
  <c r="R5016" i="6"/>
  <c r="R5041" i="6"/>
  <c r="R5048" i="6"/>
  <c r="R5158" i="6"/>
  <c r="R5198" i="6"/>
  <c r="R5312" i="6"/>
  <c r="R5456" i="6"/>
  <c r="R3407" i="6"/>
  <c r="R3431" i="6"/>
  <c r="R3441" i="6"/>
  <c r="R3471" i="6"/>
  <c r="R3495" i="6"/>
  <c r="R3505" i="6"/>
  <c r="R3535" i="6"/>
  <c r="R3559" i="6"/>
  <c r="R3569" i="6"/>
  <c r="R4024" i="6"/>
  <c r="R4056" i="6"/>
  <c r="R4192" i="6"/>
  <c r="R4216" i="6"/>
  <c r="R4248" i="6"/>
  <c r="R4360" i="6"/>
  <c r="R4456" i="6"/>
  <c r="R4504" i="6"/>
  <c r="R4528" i="6"/>
  <c r="R4552" i="6"/>
  <c r="R4712" i="6"/>
  <c r="R4760" i="6"/>
  <c r="R4784" i="6"/>
  <c r="R4808" i="6"/>
  <c r="R4974" i="6"/>
  <c r="R4992" i="6"/>
  <c r="R5006" i="6"/>
  <c r="R5024" i="6"/>
  <c r="R5038" i="6"/>
  <c r="R5056" i="6"/>
  <c r="R5090" i="6"/>
  <c r="R5110" i="6"/>
  <c r="R5120" i="6"/>
  <c r="R5135" i="6"/>
  <c r="R5184" i="6"/>
  <c r="R5206" i="6"/>
  <c r="R4017" i="6"/>
  <c r="R4171" i="6"/>
  <c r="R4304" i="6"/>
  <c r="R4416" i="6"/>
  <c r="R4600" i="6"/>
  <c r="R4672" i="6"/>
  <c r="R4856" i="6"/>
  <c r="R4928" i="6"/>
  <c r="R5152" i="6"/>
  <c r="R5214" i="6"/>
  <c r="R5232" i="6"/>
  <c r="R3233" i="6"/>
  <c r="R3263" i="6"/>
  <c r="R3270" i="6"/>
  <c r="R3280" i="6"/>
  <c r="R3287" i="6"/>
  <c r="R3297" i="6"/>
  <c r="R3327" i="6"/>
  <c r="R3334" i="6"/>
  <c r="R3344" i="6"/>
  <c r="R3351" i="6"/>
  <c r="R3361" i="6"/>
  <c r="R3391" i="6"/>
  <c r="R3398" i="6"/>
  <c r="R3408" i="6"/>
  <c r="R3415" i="6"/>
  <c r="R3425" i="6"/>
  <c r="R3455" i="6"/>
  <c r="R3462" i="6"/>
  <c r="R3472" i="6"/>
  <c r="R3479" i="6"/>
  <c r="R3489" i="6"/>
  <c r="R3519" i="6"/>
  <c r="R3526" i="6"/>
  <c r="R3536" i="6"/>
  <c r="R3543" i="6"/>
  <c r="R3553" i="6"/>
  <c r="R3583" i="6"/>
  <c r="R3590" i="6"/>
  <c r="R3600" i="6"/>
  <c r="R3607" i="6"/>
  <c r="R3617" i="6"/>
  <c r="R3647" i="6"/>
  <c r="R3654" i="6"/>
  <c r="R3664" i="6"/>
  <c r="R3671" i="6"/>
  <c r="R3681" i="6"/>
  <c r="R3711" i="6"/>
  <c r="R3718" i="6"/>
  <c r="R3728" i="6"/>
  <c r="R3735" i="6"/>
  <c r="R3745" i="6"/>
  <c r="R3758" i="6"/>
  <c r="R3775" i="6"/>
  <c r="R3782" i="6"/>
  <c r="R3792" i="6"/>
  <c r="R3799" i="6"/>
  <c r="R3809" i="6"/>
  <c r="R3822" i="6"/>
  <c r="R3839" i="6"/>
  <c r="R3846" i="6"/>
  <c r="R3856" i="6"/>
  <c r="R3863" i="6"/>
  <c r="R3873" i="6"/>
  <c r="R3886" i="6"/>
  <c r="R3903" i="6"/>
  <c r="R3910" i="6"/>
  <c r="R3920" i="6"/>
  <c r="R3927" i="6"/>
  <c r="R3937" i="6"/>
  <c r="R3950" i="6"/>
  <c r="R3967" i="6"/>
  <c r="R3974" i="6"/>
  <c r="R3984" i="6"/>
  <c r="R3991" i="6"/>
  <c r="R4001" i="6"/>
  <c r="R4005" i="6"/>
  <c r="R4022" i="6"/>
  <c r="R4047" i="6"/>
  <c r="R4054" i="6"/>
  <c r="R4074" i="6"/>
  <c r="R4078" i="6"/>
  <c r="R4085" i="6"/>
  <c r="R4092" i="6"/>
  <c r="R4133" i="6"/>
  <c r="R4140" i="6"/>
  <c r="R4172" i="6"/>
  <c r="R4179" i="6"/>
  <c r="R4190" i="6"/>
  <c r="R4197" i="6"/>
  <c r="R4204" i="6"/>
  <c r="R4224" i="6"/>
  <c r="R4260" i="6"/>
  <c r="R4267" i="6"/>
  <c r="R4280" i="6"/>
  <c r="R4305" i="6"/>
  <c r="R4309" i="6"/>
  <c r="R4316" i="6"/>
  <c r="R4368" i="6"/>
  <c r="R4386" i="6"/>
  <c r="R4392" i="6"/>
  <c r="R4410" i="6"/>
  <c r="R4417" i="6"/>
  <c r="R4434" i="6"/>
  <c r="R4440" i="6"/>
  <c r="R4464" i="6"/>
  <c r="R4475" i="6"/>
  <c r="R4482" i="6"/>
  <c r="R4488" i="6"/>
  <c r="R4516" i="6"/>
  <c r="R4526" i="6"/>
  <c r="R4540" i="6"/>
  <c r="R4564" i="6"/>
  <c r="R4574" i="6"/>
  <c r="R4577" i="6"/>
  <c r="R4612" i="6"/>
  <c r="R4622" i="6"/>
  <c r="R4625" i="6"/>
  <c r="R4642" i="6"/>
  <c r="R4648" i="6"/>
  <c r="R4666" i="6"/>
  <c r="R4673" i="6"/>
  <c r="R4690" i="6"/>
  <c r="R4696" i="6"/>
  <c r="R4720" i="6"/>
  <c r="R4731" i="6"/>
  <c r="R4738" i="6"/>
  <c r="R4744" i="6"/>
  <c r="R4772" i="6"/>
  <c r="R4782" i="6"/>
  <c r="R4796" i="6"/>
  <c r="R4820" i="6"/>
  <c r="R4830" i="6"/>
  <c r="R4833" i="6"/>
  <c r="R4868" i="6"/>
  <c r="R4878" i="6"/>
  <c r="R4881" i="6"/>
  <c r="R4898" i="6"/>
  <c r="R4904" i="6"/>
  <c r="R4922" i="6"/>
  <c r="R4929" i="6"/>
  <c r="R4946" i="6"/>
  <c r="R4952" i="6"/>
  <c r="R4982" i="6"/>
  <c r="R4986" i="6"/>
  <c r="R5004" i="6"/>
  <c r="R5014" i="6"/>
  <c r="R5018" i="6"/>
  <c r="R5036" i="6"/>
  <c r="R5046" i="6"/>
  <c r="R5050" i="6"/>
  <c r="R5068" i="6"/>
  <c r="R5074" i="6"/>
  <c r="R5080" i="6"/>
  <c r="R5111" i="6"/>
  <c r="R5129" i="6"/>
  <c r="R5167" i="6"/>
  <c r="R5174" i="6"/>
  <c r="R5178" i="6"/>
  <c r="R5192" i="6"/>
  <c r="R5204" i="6"/>
  <c r="R5215" i="6"/>
  <c r="R5219" i="6"/>
  <c r="R5222" i="6"/>
  <c r="R5247" i="6"/>
  <c r="R5254" i="6"/>
  <c r="R5266" i="6"/>
  <c r="R5296" i="6"/>
  <c r="R5325" i="6"/>
  <c r="R5438" i="6"/>
  <c r="R3321" i="6"/>
  <c r="R3324" i="6"/>
  <c r="R3348" i="6"/>
  <c r="R3385" i="6"/>
  <c r="R3388" i="6"/>
  <c r="R3412" i="6"/>
  <c r="R3449" i="6"/>
  <c r="R3452" i="6"/>
  <c r="R3476" i="6"/>
  <c r="R3513" i="6"/>
  <c r="R3516" i="6"/>
  <c r="R3540" i="6"/>
  <c r="R3577" i="6"/>
  <c r="R3580" i="6"/>
  <c r="R3604" i="6"/>
  <c r="R3641" i="6"/>
  <c r="R3644" i="6"/>
  <c r="R3668" i="6"/>
  <c r="R3705" i="6"/>
  <c r="R3708" i="6"/>
  <c r="R3732" i="6"/>
  <c r="R3769" i="6"/>
  <c r="R3772" i="6"/>
  <c r="R3796" i="6"/>
  <c r="R3833" i="6"/>
  <c r="R3836" i="6"/>
  <c r="R3860" i="6"/>
  <c r="R3897" i="6"/>
  <c r="R3900" i="6"/>
  <c r="R3924" i="6"/>
  <c r="R3961" i="6"/>
  <c r="R3964" i="6"/>
  <c r="R3988" i="6"/>
  <c r="R4033" i="6"/>
  <c r="R4037" i="6"/>
  <c r="R4051" i="6"/>
  <c r="R4113" i="6"/>
  <c r="R4117" i="6"/>
  <c r="R4124" i="6"/>
  <c r="R4148" i="6"/>
  <c r="R4155" i="6"/>
  <c r="R4187" i="6"/>
  <c r="R4218" i="6"/>
  <c r="R4225" i="6"/>
  <c r="R4229" i="6"/>
  <c r="R4236" i="6"/>
  <c r="R4274" i="6"/>
  <c r="R4302" i="6"/>
  <c r="R4334" i="6"/>
  <c r="R4337" i="6"/>
  <c r="R4341" i="6"/>
  <c r="R4348" i="6"/>
  <c r="R4362" i="6"/>
  <c r="R4369" i="6"/>
  <c r="R4373" i="6"/>
  <c r="R4380" i="6"/>
  <c r="R4404" i="6"/>
  <c r="R4414" i="6"/>
  <c r="R4428" i="6"/>
  <c r="R4458" i="6"/>
  <c r="R4465" i="6"/>
  <c r="R4506" i="6"/>
  <c r="R4523" i="6"/>
  <c r="R4530" i="6"/>
  <c r="R4554" i="6"/>
  <c r="R4571" i="6"/>
  <c r="R4588" i="6"/>
  <c r="R4619" i="6"/>
  <c r="R4636" i="6"/>
  <c r="R4660" i="6"/>
  <c r="R4670" i="6"/>
  <c r="R4684" i="6"/>
  <c r="R4714" i="6"/>
  <c r="R4721" i="6"/>
  <c r="R4762" i="6"/>
  <c r="R4779" i="6"/>
  <c r="R4786" i="6"/>
  <c r="R4810" i="6"/>
  <c r="R4827" i="6"/>
  <c r="R4844" i="6"/>
  <c r="R4875" i="6"/>
  <c r="R4892" i="6"/>
  <c r="R4916" i="6"/>
  <c r="R4926" i="6"/>
  <c r="R4940" i="6"/>
  <c r="R4990" i="6"/>
  <c r="R4994" i="6"/>
  <c r="R5001" i="6"/>
  <c r="R5022" i="6"/>
  <c r="R5026" i="6"/>
  <c r="R5033" i="6"/>
  <c r="R5054" i="6"/>
  <c r="R5058" i="6"/>
  <c r="R5065" i="6"/>
  <c r="R5098" i="6"/>
  <c r="R5108" i="6"/>
  <c r="R5115" i="6"/>
  <c r="R5122" i="6"/>
  <c r="R5143" i="6"/>
  <c r="R5164" i="6"/>
  <c r="R5175" i="6"/>
  <c r="R5182" i="6"/>
  <c r="R5186" i="6"/>
  <c r="R5193" i="6"/>
  <c r="R5212" i="6"/>
  <c r="R5223" i="6"/>
  <c r="R5244" i="6"/>
  <c r="R5255" i="6"/>
  <c r="R5259" i="6"/>
  <c r="R5274" i="6"/>
  <c r="R5293" i="6"/>
  <c r="R5418" i="6"/>
  <c r="R5428" i="6"/>
  <c r="R5431" i="6"/>
  <c r="R5435" i="6"/>
  <c r="R3439" i="6"/>
  <c r="R3446" i="6"/>
  <c r="R3456" i="6"/>
  <c r="R3463" i="6"/>
  <c r="R3473" i="6"/>
  <c r="R3503" i="6"/>
  <c r="R3510" i="6"/>
  <c r="R3520" i="6"/>
  <c r="R3527" i="6"/>
  <c r="R3537" i="6"/>
  <c r="R3567" i="6"/>
  <c r="R3574" i="6"/>
  <c r="R3584" i="6"/>
  <c r="R3591" i="6"/>
  <c r="R3601" i="6"/>
  <c r="R3631" i="6"/>
  <c r="R3638" i="6"/>
  <c r="R3648" i="6"/>
  <c r="R3655" i="6"/>
  <c r="R3665" i="6"/>
  <c r="R3695" i="6"/>
  <c r="R3702" i="6"/>
  <c r="R3712" i="6"/>
  <c r="R3719" i="6"/>
  <c r="R3729" i="6"/>
  <c r="R3742" i="6"/>
  <c r="R3759" i="6"/>
  <c r="R3766" i="6"/>
  <c r="R3776" i="6"/>
  <c r="R3783" i="6"/>
  <c r="R3793" i="6"/>
  <c r="R3806" i="6"/>
  <c r="R3823" i="6"/>
  <c r="R3830" i="6"/>
  <c r="R3840" i="6"/>
  <c r="R3847" i="6"/>
  <c r="R3857" i="6"/>
  <c r="R3870" i="6"/>
  <c r="R3887" i="6"/>
  <c r="R3894" i="6"/>
  <c r="R3904" i="6"/>
  <c r="R3911" i="6"/>
  <c r="R3921" i="6"/>
  <c r="R3934" i="6"/>
  <c r="R3951" i="6"/>
  <c r="R3958" i="6"/>
  <c r="R3968" i="6"/>
  <c r="R3975" i="6"/>
  <c r="R3985" i="6"/>
  <c r="R3998" i="6"/>
  <c r="R4019" i="6"/>
  <c r="R4041" i="6"/>
  <c r="R4068" i="6"/>
  <c r="R4075" i="6"/>
  <c r="R4089" i="6"/>
  <c r="R4093" i="6"/>
  <c r="R4100" i="6"/>
  <c r="R4121" i="6"/>
  <c r="R4141" i="6"/>
  <c r="R4169" i="6"/>
  <c r="R4173" i="6"/>
  <c r="R4180" i="6"/>
  <c r="R4222" i="6"/>
  <c r="R4254" i="6"/>
  <c r="R4257" i="6"/>
  <c r="R4261" i="6"/>
  <c r="R4268" i="6"/>
  <c r="R4292" i="6"/>
  <c r="R4299" i="6"/>
  <c r="R4306" i="6"/>
  <c r="R4324" i="6"/>
  <c r="R4331" i="6"/>
  <c r="R4366" i="6"/>
  <c r="R4411" i="6"/>
  <c r="R4418" i="6"/>
  <c r="R4452" i="6"/>
  <c r="R4462" i="6"/>
  <c r="R4476" i="6"/>
  <c r="R4500" i="6"/>
  <c r="R4510" i="6"/>
  <c r="R4513" i="6"/>
  <c r="R4548" i="6"/>
  <c r="R4558" i="6"/>
  <c r="R4561" i="6"/>
  <c r="R4578" i="6"/>
  <c r="R4602" i="6"/>
  <c r="R4609" i="6"/>
  <c r="R4626" i="6"/>
  <c r="R4667" i="6"/>
  <c r="R4674" i="6"/>
  <c r="R4708" i="6"/>
  <c r="R4718" i="6"/>
  <c r="R4732" i="6"/>
  <c r="R4756" i="6"/>
  <c r="R4766" i="6"/>
  <c r="R4769" i="6"/>
  <c r="R4804" i="6"/>
  <c r="R4814" i="6"/>
  <c r="R4817" i="6"/>
  <c r="R4834" i="6"/>
  <c r="R4858" i="6"/>
  <c r="R4865" i="6"/>
  <c r="R4882" i="6"/>
  <c r="R4923" i="6"/>
  <c r="R4930" i="6"/>
  <c r="R4964" i="6"/>
  <c r="R4967" i="6"/>
  <c r="R4970" i="6"/>
  <c r="R4983" i="6"/>
  <c r="R4987" i="6"/>
  <c r="R4998" i="6"/>
  <c r="R5030" i="6"/>
  <c r="R5047" i="6"/>
  <c r="R5051" i="6"/>
  <c r="R5062" i="6"/>
  <c r="R5126" i="6"/>
  <c r="R5130" i="6"/>
  <c r="R5154" i="6"/>
  <c r="R5172" i="6"/>
  <c r="R5179" i="6"/>
  <c r="R5201" i="6"/>
  <c r="R5220" i="6"/>
  <c r="R5234" i="6"/>
  <c r="R5263" i="6"/>
  <c r="R5267" i="6"/>
  <c r="R5282" i="6"/>
  <c r="R5338" i="6"/>
  <c r="R5357" i="6"/>
  <c r="R5391" i="6"/>
  <c r="R5395" i="6"/>
  <c r="R5399" i="6"/>
  <c r="R5403" i="6"/>
  <c r="R5443" i="6"/>
  <c r="R5496" i="6"/>
  <c r="R5552" i="6"/>
  <c r="R5576" i="6"/>
  <c r="R5590" i="6"/>
  <c r="R5608" i="6"/>
  <c r="R5712" i="6"/>
  <c r="R5726" i="6"/>
  <c r="R5830" i="6"/>
  <c r="R5848" i="6"/>
  <c r="R5862" i="6"/>
  <c r="R5936" i="6"/>
  <c r="R5980" i="6"/>
  <c r="R6044" i="6"/>
  <c r="R6156" i="6"/>
  <c r="R6284" i="6"/>
  <c r="R6412" i="6"/>
  <c r="R6540" i="6"/>
  <c r="R6668" i="6"/>
  <c r="R6743" i="6"/>
  <c r="R6783" i="6"/>
  <c r="R6797" i="6"/>
  <c r="R5320" i="6"/>
  <c r="R5350" i="6"/>
  <c r="R5392" i="6"/>
  <c r="R5464" i="6"/>
  <c r="R5510" i="6"/>
  <c r="R5528" i="6"/>
  <c r="R5542" i="6"/>
  <c r="R5632" i="6"/>
  <c r="R5646" i="6"/>
  <c r="R5664" i="6"/>
  <c r="R5668" i="6"/>
  <c r="R5682" i="6"/>
  <c r="R5688" i="6"/>
  <c r="R5692" i="6"/>
  <c r="R5695" i="6"/>
  <c r="R5706" i="6"/>
  <c r="R5713" i="6"/>
  <c r="R5727" i="6"/>
  <c r="R5738" i="6"/>
  <c r="R5744" i="6"/>
  <c r="R5748" i="6"/>
  <c r="R5751" i="6"/>
  <c r="R5768" i="6"/>
  <c r="R5772" i="6"/>
  <c r="R5782" i="6"/>
  <c r="R5800" i="6"/>
  <c r="R5804" i="6"/>
  <c r="R5807" i="6"/>
  <c r="R5831" i="6"/>
  <c r="R5842" i="6"/>
  <c r="R5849" i="6"/>
  <c r="R5863" i="6"/>
  <c r="R5904" i="6"/>
  <c r="R5908" i="6"/>
  <c r="R5919" i="6"/>
  <c r="R5923" i="6"/>
  <c r="R5960" i="6"/>
  <c r="R6024" i="6"/>
  <c r="R6140" i="6"/>
  <c r="R6183" i="6"/>
  <c r="R6186" i="6"/>
  <c r="R6206" i="6"/>
  <c r="R6219" i="6"/>
  <c r="R6242" i="6"/>
  <c r="R6268" i="6"/>
  <c r="R6275" i="6"/>
  <c r="R6278" i="6"/>
  <c r="R6311" i="6"/>
  <c r="R6314" i="6"/>
  <c r="R6334" i="6"/>
  <c r="R6347" i="6"/>
  <c r="R6370" i="6"/>
  <c r="R6396" i="6"/>
  <c r="R6403" i="6"/>
  <c r="R6406" i="6"/>
  <c r="R6439" i="6"/>
  <c r="R6442" i="6"/>
  <c r="R6462" i="6"/>
  <c r="R6475" i="6"/>
  <c r="R6498" i="6"/>
  <c r="R6524" i="6"/>
  <c r="R6531" i="6"/>
  <c r="R6534" i="6"/>
  <c r="R6567" i="6"/>
  <c r="R6570" i="6"/>
  <c r="R6590" i="6"/>
  <c r="R6603" i="6"/>
  <c r="R6626" i="6"/>
  <c r="R6652" i="6"/>
  <c r="R6659" i="6"/>
  <c r="R6662" i="6"/>
  <c r="R6695" i="6"/>
  <c r="R6698" i="6"/>
  <c r="R6718" i="6"/>
  <c r="R6721" i="6"/>
  <c r="R6724" i="6"/>
  <c r="R6760" i="6"/>
  <c r="R6770" i="6"/>
  <c r="R6780" i="6"/>
  <c r="R6823" i="6"/>
  <c r="R6837" i="6"/>
  <c r="R6859" i="6"/>
  <c r="R6877" i="6"/>
  <c r="R6916" i="6"/>
  <c r="R6926" i="6"/>
  <c r="R6992" i="6"/>
  <c r="R7004" i="6"/>
  <c r="R7596" i="6"/>
  <c r="R7600" i="6"/>
  <c r="R7685" i="6"/>
  <c r="R5268" i="6"/>
  <c r="R5279" i="6"/>
  <c r="R5283" i="6"/>
  <c r="R5286" i="6"/>
  <c r="R5314" i="6"/>
  <c r="R5321" i="6"/>
  <c r="R5328" i="6"/>
  <c r="R5340" i="6"/>
  <c r="R5351" i="6"/>
  <c r="R5393" i="6"/>
  <c r="R5400" i="6"/>
  <c r="R5412" i="6"/>
  <c r="R5426" i="6"/>
  <c r="R5432" i="6"/>
  <c r="R5436" i="6"/>
  <c r="R5439" i="6"/>
  <c r="R5450" i="6"/>
  <c r="R5465" i="6"/>
  <c r="R5472" i="6"/>
  <c r="R5511" i="6"/>
  <c r="R5522" i="6"/>
  <c r="R5529" i="6"/>
  <c r="R5543" i="6"/>
  <c r="R5584" i="6"/>
  <c r="R5588" i="6"/>
  <c r="R5598" i="6"/>
  <c r="R5633" i="6"/>
  <c r="R5647" i="6"/>
  <c r="R5658" i="6"/>
  <c r="R5689" i="6"/>
  <c r="R5724" i="6"/>
  <c r="R5762" i="6"/>
  <c r="R5769" i="6"/>
  <c r="R5783" i="6"/>
  <c r="R5794" i="6"/>
  <c r="R5818" i="6"/>
  <c r="R5828" i="6"/>
  <c r="R5860" i="6"/>
  <c r="R5874" i="6"/>
  <c r="R5884" i="6"/>
  <c r="R5887" i="6"/>
  <c r="R5898" i="6"/>
  <c r="R5905" i="6"/>
  <c r="R5909" i="6"/>
  <c r="R5912" i="6"/>
  <c r="R5927" i="6"/>
  <c r="R5937" i="6"/>
  <c r="R5948" i="6"/>
  <c r="R5954" i="6"/>
  <c r="R5964" i="6"/>
  <c r="R5971" i="6"/>
  <c r="R5974" i="6"/>
  <c r="R5991" i="6"/>
  <c r="R5998" i="6"/>
  <c r="R6018" i="6"/>
  <c r="R6028" i="6"/>
  <c r="R6035" i="6"/>
  <c r="R6038" i="6"/>
  <c r="R6055" i="6"/>
  <c r="R6062" i="6"/>
  <c r="R6098" i="6"/>
  <c r="R6124" i="6"/>
  <c r="R6131" i="6"/>
  <c r="R6134" i="6"/>
  <c r="R6167" i="6"/>
  <c r="R6170" i="6"/>
  <c r="R6190" i="6"/>
  <c r="R6203" i="6"/>
  <c r="R6226" i="6"/>
  <c r="R6259" i="6"/>
  <c r="R6262" i="6"/>
  <c r="R6295" i="6"/>
  <c r="R6298" i="6"/>
  <c r="R6318" i="6"/>
  <c r="R6331" i="6"/>
  <c r="R6354" i="6"/>
  <c r="R6387" i="6"/>
  <c r="R6390" i="6"/>
  <c r="R6423" i="6"/>
  <c r="R6426" i="6"/>
  <c r="R6446" i="6"/>
  <c r="R6459" i="6"/>
  <c r="R6482" i="6"/>
  <c r="R6515" i="6"/>
  <c r="R6518" i="6"/>
  <c r="R6551" i="6"/>
  <c r="R6554" i="6"/>
  <c r="R6574" i="6"/>
  <c r="R6587" i="6"/>
  <c r="R6610" i="6"/>
  <c r="R6643" i="6"/>
  <c r="R6646" i="6"/>
  <c r="R6679" i="6"/>
  <c r="R6682" i="6"/>
  <c r="R6702" i="6"/>
  <c r="R6731" i="6"/>
  <c r="R6757" i="6"/>
  <c r="R6764" i="6"/>
  <c r="R6981" i="6"/>
  <c r="R7033" i="6"/>
  <c r="R7065" i="6"/>
  <c r="R7097" i="6"/>
  <c r="R7129" i="6"/>
  <c r="R7161" i="6"/>
  <c r="R7193" i="6"/>
  <c r="R7225" i="6"/>
  <c r="R7257" i="6"/>
  <c r="R7289" i="6"/>
  <c r="R7321" i="6"/>
  <c r="R7353" i="6"/>
  <c r="R7486" i="6"/>
  <c r="R7521" i="6"/>
  <c r="R7634" i="6"/>
  <c r="R7617" i="6"/>
  <c r="R7751" i="6"/>
  <c r="R7786" i="6"/>
  <c r="R5265" i="6"/>
  <c r="R5272" i="6"/>
  <c r="R5284" i="6"/>
  <c r="R5298" i="6"/>
  <c r="R5304" i="6"/>
  <c r="R5308" i="6"/>
  <c r="R5311" i="6"/>
  <c r="R5322" i="6"/>
  <c r="R5337" i="6"/>
  <c r="R5344" i="6"/>
  <c r="R5369" i="6"/>
  <c r="R5382" i="6"/>
  <c r="R5394" i="6"/>
  <c r="R5416" i="6"/>
  <c r="R5420" i="6"/>
  <c r="R5423" i="6"/>
  <c r="R5447" i="6"/>
  <c r="R5451" i="6"/>
  <c r="R5454" i="6"/>
  <c r="R5466" i="6"/>
  <c r="R5505" i="6"/>
  <c r="R5519" i="6"/>
  <c r="R5530" i="6"/>
  <c r="R5561" i="6"/>
  <c r="R5574" i="6"/>
  <c r="R5592" i="6"/>
  <c r="R5596" i="6"/>
  <c r="R5606" i="6"/>
  <c r="R5634" i="6"/>
  <c r="R5641" i="6"/>
  <c r="R5655" i="6"/>
  <c r="R5666" i="6"/>
  <c r="R5690" i="6"/>
  <c r="R5696" i="6"/>
  <c r="R5700" i="6"/>
  <c r="R5710" i="6"/>
  <c r="R5728" i="6"/>
  <c r="R5732" i="6"/>
  <c r="R5746" i="6"/>
  <c r="R5752" i="6"/>
  <c r="R5756" i="6"/>
  <c r="R5759" i="6"/>
  <c r="R5770" i="6"/>
  <c r="R5777" i="6"/>
  <c r="R5791" i="6"/>
  <c r="R5802" i="6"/>
  <c r="R5808" i="6"/>
  <c r="R5812" i="6"/>
  <c r="R5815" i="6"/>
  <c r="R5832" i="6"/>
  <c r="R5836" i="6"/>
  <c r="R5846" i="6"/>
  <c r="R5864" i="6"/>
  <c r="R5868" i="6"/>
  <c r="R5871" i="6"/>
  <c r="R5895" i="6"/>
  <c r="R5906" i="6"/>
  <c r="R5920" i="6"/>
  <c r="R5955" i="6"/>
  <c r="R5958" i="6"/>
  <c r="R5975" i="6"/>
  <c r="R5982" i="6"/>
  <c r="R6002" i="6"/>
  <c r="R6012" i="6"/>
  <c r="R6019" i="6"/>
  <c r="R6022" i="6"/>
  <c r="R6039" i="6"/>
  <c r="R6046" i="6"/>
  <c r="R6066" i="6"/>
  <c r="R6092" i="6"/>
  <c r="R6135" i="6"/>
  <c r="R6138" i="6"/>
  <c r="R6158" i="6"/>
  <c r="R6171" i="6"/>
  <c r="R6194" i="6"/>
  <c r="R6220" i="6"/>
  <c r="R6227" i="6"/>
  <c r="R6230" i="6"/>
  <c r="R6263" i="6"/>
  <c r="R6266" i="6"/>
  <c r="R6286" i="6"/>
  <c r="R6299" i="6"/>
  <c r="R6322" i="6"/>
  <c r="R6348" i="6"/>
  <c r="R6355" i="6"/>
  <c r="R6358" i="6"/>
  <c r="R6391" i="6"/>
  <c r="R6394" i="6"/>
  <c r="R6414" i="6"/>
  <c r="R6427" i="6"/>
  <c r="R6450" i="6"/>
  <c r="R6476" i="6"/>
  <c r="R6604" i="6"/>
  <c r="R6906" i="6"/>
  <c r="R5305" i="6"/>
  <c r="R5330" i="6"/>
  <c r="R5356" i="6"/>
  <c r="R5359" i="6"/>
  <c r="R5383" i="6"/>
  <c r="R5387" i="6"/>
  <c r="R5402" i="6"/>
  <c r="R5434" i="6"/>
  <c r="R5444" i="6"/>
  <c r="R5455" i="6"/>
  <c r="R5459" i="6"/>
  <c r="R5474" i="6"/>
  <c r="R5492" i="6"/>
  <c r="R5495" i="6"/>
  <c r="R5516" i="6"/>
  <c r="R5548" i="6"/>
  <c r="R5551" i="6"/>
  <c r="R5575" i="6"/>
  <c r="R5586" i="6"/>
  <c r="R5593" i="6"/>
  <c r="R5607" i="6"/>
  <c r="R5652" i="6"/>
  <c r="R5697" i="6"/>
  <c r="R5711" i="6"/>
  <c r="R5722" i="6"/>
  <c r="R5753" i="6"/>
  <c r="R5788" i="6"/>
  <c r="R5826" i="6"/>
  <c r="R5833" i="6"/>
  <c r="R5847" i="6"/>
  <c r="R5858" i="6"/>
  <c r="R5882" i="6"/>
  <c r="R5892" i="6"/>
  <c r="R5942" i="6"/>
  <c r="R5962" i="6"/>
  <c r="R6026" i="6"/>
  <c r="R6083" i="6"/>
  <c r="R6086" i="6"/>
  <c r="R6119" i="6"/>
  <c r="R6122" i="6"/>
  <c r="R6142" i="6"/>
  <c r="R6178" i="6"/>
  <c r="R6211" i="6"/>
  <c r="R6214" i="6"/>
  <c r="R6247" i="6"/>
  <c r="R6250" i="6"/>
  <c r="R6270" i="6"/>
  <c r="R6283" i="6"/>
  <c r="R6306" i="6"/>
  <c r="R6339" i="6"/>
  <c r="R6342" i="6"/>
  <c r="R6375" i="6"/>
  <c r="R6378" i="6"/>
  <c r="R6398" i="6"/>
  <c r="R6411" i="6"/>
  <c r="R6434" i="6"/>
  <c r="R6467" i="6"/>
  <c r="R6470" i="6"/>
  <c r="R6503" i="6"/>
  <c r="R6506" i="6"/>
  <c r="R6526" i="6"/>
  <c r="R6539" i="6"/>
  <c r="R6562" i="6"/>
  <c r="R6588" i="6"/>
  <c r="R6595" i="6"/>
  <c r="R6598" i="6"/>
  <c r="R6631" i="6"/>
  <c r="R6634" i="6"/>
  <c r="R6654" i="6"/>
  <c r="R6667" i="6"/>
  <c r="R6690" i="6"/>
  <c r="R6739" i="6"/>
  <c r="R6742" i="6"/>
  <c r="R6758" i="6"/>
  <c r="R6768" i="6"/>
  <c r="R6782" i="6"/>
  <c r="R6796" i="6"/>
  <c r="R6803" i="6"/>
  <c r="R6814" i="6"/>
  <c r="R6846" i="6"/>
  <c r="R6896" i="6"/>
  <c r="R6900" i="6"/>
  <c r="R6907" i="6"/>
  <c r="R6939" i="6"/>
  <c r="R6946" i="6"/>
  <c r="R6994" i="6"/>
  <c r="R7002" i="6"/>
  <c r="R7373" i="6"/>
  <c r="R7407" i="6"/>
  <c r="R7445" i="6"/>
  <c r="R7476" i="6"/>
  <c r="R5410" i="6"/>
  <c r="R5441" i="6"/>
  <c r="R5452" i="6"/>
  <c r="R5463" i="6"/>
  <c r="R5467" i="6"/>
  <c r="R5482" i="6"/>
  <c r="R5506" i="6"/>
  <c r="R5513" i="6"/>
  <c r="R5527" i="6"/>
  <c r="R5538" i="6"/>
  <c r="R5562" i="6"/>
  <c r="R5572" i="6"/>
  <c r="R5604" i="6"/>
  <c r="R5618" i="6"/>
  <c r="R5628" i="6"/>
  <c r="R5631" i="6"/>
  <c r="R5642" i="6"/>
  <c r="R5649" i="6"/>
  <c r="R5663" i="6"/>
  <c r="R5674" i="6"/>
  <c r="R5684" i="6"/>
  <c r="R5687" i="6"/>
  <c r="R5708" i="6"/>
  <c r="R5740" i="6"/>
  <c r="R5743" i="6"/>
  <c r="R5767" i="6"/>
  <c r="R5778" i="6"/>
  <c r="R5785" i="6"/>
  <c r="R5799" i="6"/>
  <c r="R5844" i="6"/>
  <c r="R5889" i="6"/>
  <c r="R5903" i="6"/>
  <c r="R5914" i="6"/>
  <c r="R5946" i="6"/>
  <c r="R5959" i="6"/>
  <c r="R5966" i="6"/>
  <c r="R5986" i="6"/>
  <c r="R6003" i="6"/>
  <c r="R6006" i="6"/>
  <c r="R6023" i="6"/>
  <c r="R6030" i="6"/>
  <c r="R6050" i="6"/>
  <c r="R6067" i="6"/>
  <c r="R6070" i="6"/>
  <c r="R6103" i="6"/>
  <c r="R6106" i="6"/>
  <c r="R6126" i="6"/>
  <c r="R6139" i="6"/>
  <c r="R6162" i="6"/>
  <c r="R6195" i="6"/>
  <c r="R6198" i="6"/>
  <c r="R6231" i="6"/>
  <c r="R6234" i="6"/>
  <c r="R6254" i="6"/>
  <c r="R6267" i="6"/>
  <c r="R6290" i="6"/>
  <c r="R6323" i="6"/>
  <c r="R6326" i="6"/>
  <c r="R6359" i="6"/>
  <c r="R6362" i="6"/>
  <c r="R6382" i="6"/>
  <c r="R6395" i="6"/>
  <c r="R6418" i="6"/>
  <c r="R6451" i="6"/>
  <c r="R6454" i="6"/>
  <c r="R6487" i="6"/>
  <c r="R6490" i="6"/>
  <c r="R6510" i="6"/>
  <c r="R6523" i="6"/>
  <c r="R6546" i="6"/>
  <c r="R6579" i="6"/>
  <c r="R6582" i="6"/>
  <c r="R6615" i="6"/>
  <c r="R6618" i="6"/>
  <c r="R6638" i="6"/>
  <c r="R6651" i="6"/>
  <c r="R6674" i="6"/>
  <c r="R6707" i="6"/>
  <c r="R6710" i="6"/>
  <c r="R6746" i="6"/>
  <c r="R6749" i="6"/>
  <c r="R6811" i="6"/>
  <c r="R6832" i="6"/>
  <c r="R6843" i="6"/>
  <c r="R6854" i="6"/>
  <c r="R7017" i="6"/>
  <c r="R7049" i="6"/>
  <c r="R7081" i="6"/>
  <c r="R7113" i="6"/>
  <c r="R7145" i="6"/>
  <c r="R7177" i="6"/>
  <c r="R7209" i="6"/>
  <c r="R7241" i="6"/>
  <c r="R7273" i="6"/>
  <c r="R7305" i="6"/>
  <c r="R7337" i="6"/>
  <c r="R7511" i="6"/>
  <c r="R7583" i="6"/>
  <c r="R7703" i="6"/>
  <c r="R7836" i="6"/>
  <c r="R6933" i="6"/>
  <c r="R6954" i="6"/>
  <c r="R7493" i="6"/>
  <c r="R7500" i="6"/>
  <c r="R7535" i="6"/>
  <c r="R7607" i="6"/>
  <c r="R7823" i="6"/>
  <c r="R7887" i="6"/>
  <c r="R7951" i="6"/>
  <c r="R8047" i="6"/>
  <c r="R6817" i="6"/>
  <c r="R6820" i="6"/>
  <c r="R6827" i="6"/>
  <c r="R6850" i="6"/>
  <c r="R6878" i="6"/>
  <c r="R6881" i="6"/>
  <c r="R6884" i="6"/>
  <c r="R6917" i="6"/>
  <c r="R6972" i="6"/>
  <c r="R7005" i="6"/>
  <c r="R7012" i="6"/>
  <c r="R7028" i="6"/>
  <c r="R7044" i="6"/>
  <c r="R7060" i="6"/>
  <c r="R7076" i="6"/>
  <c r="R7092" i="6"/>
  <c r="R7108" i="6"/>
  <c r="R7124" i="6"/>
  <c r="R7140" i="6"/>
  <c r="R7156" i="6"/>
  <c r="R7172" i="6"/>
  <c r="R7188" i="6"/>
  <c r="R7204" i="6"/>
  <c r="R7220" i="6"/>
  <c r="R7236" i="6"/>
  <c r="R7252" i="6"/>
  <c r="R7268" i="6"/>
  <c r="R7284" i="6"/>
  <c r="R7300" i="6"/>
  <c r="R7316" i="6"/>
  <c r="R7332" i="6"/>
  <c r="R7348" i="6"/>
  <c r="R7364" i="6"/>
  <c r="R7367" i="6"/>
  <c r="R7374" i="6"/>
  <c r="R7388" i="6"/>
  <c r="R7391" i="6"/>
  <c r="R7398" i="6"/>
  <c r="R7408" i="6"/>
  <c r="R7412" i="6"/>
  <c r="R7415" i="6"/>
  <c r="R7422" i="6"/>
  <c r="R7446" i="6"/>
  <c r="R7460" i="6"/>
  <c r="R7463" i="6"/>
  <c r="R7470" i="6"/>
  <c r="R7501" i="6"/>
  <c r="R7508" i="6"/>
  <c r="R7512" i="6"/>
  <c r="R7570" i="6"/>
  <c r="R7574" i="6"/>
  <c r="R7584" i="6"/>
  <c r="R7587" i="6"/>
  <c r="R7597" i="6"/>
  <c r="R7608" i="6"/>
  <c r="R7625" i="6"/>
  <c r="R7655" i="6"/>
  <c r="R7666" i="6"/>
  <c r="R7673" i="6"/>
  <c r="R7683" i="6"/>
  <c r="R7693" i="6"/>
  <c r="R7697" i="6"/>
  <c r="R7704" i="6"/>
  <c r="R7714" i="6"/>
  <c r="R7717" i="6"/>
  <c r="R7721" i="6"/>
  <c r="R7763" i="6"/>
  <c r="R7777" i="6"/>
  <c r="R7790" i="6"/>
  <c r="R7794" i="6"/>
  <c r="R7824" i="6"/>
  <c r="R7841" i="6"/>
  <c r="R7854" i="6"/>
  <c r="R7858" i="6"/>
  <c r="R7888" i="6"/>
  <c r="R7905" i="6"/>
  <c r="R7918" i="6"/>
  <c r="R7922" i="6"/>
  <c r="R7952" i="6"/>
  <c r="R7969" i="6"/>
  <c r="R7990" i="6"/>
  <c r="R8204" i="6"/>
  <c r="R8268" i="6"/>
  <c r="R8332" i="6"/>
  <c r="R8396" i="6"/>
  <c r="R8460" i="6"/>
  <c r="R6821" i="6"/>
  <c r="R6828" i="6"/>
  <c r="R6861" i="6"/>
  <c r="R6871" i="6"/>
  <c r="R6875" i="6"/>
  <c r="R6885" i="6"/>
  <c r="R6888" i="6"/>
  <c r="R6898" i="6"/>
  <c r="R6918" i="6"/>
  <c r="R6921" i="6"/>
  <c r="R6956" i="6"/>
  <c r="R6976" i="6"/>
  <c r="R6996" i="6"/>
  <c r="R7382" i="6"/>
  <c r="R7433" i="6"/>
  <c r="R7454" i="6"/>
  <c r="R7478" i="6"/>
  <c r="R7495" i="6"/>
  <c r="R7526" i="6"/>
  <c r="R7537" i="6"/>
  <c r="R7550" i="6"/>
  <c r="R7560" i="6"/>
  <c r="R7602" i="6"/>
  <c r="R7609" i="6"/>
  <c r="R7619" i="6"/>
  <c r="R7626" i="6"/>
  <c r="R7643" i="6"/>
  <c r="R7646" i="6"/>
  <c r="R7674" i="6"/>
  <c r="R7677" i="6"/>
  <c r="R7687" i="6"/>
  <c r="R7705" i="6"/>
  <c r="R7729" i="6"/>
  <c r="R7735" i="6"/>
  <c r="R7749" i="6"/>
  <c r="R7774" i="6"/>
  <c r="R7778" i="6"/>
  <c r="R7808" i="6"/>
  <c r="R7825" i="6"/>
  <c r="R7838" i="6"/>
  <c r="R7842" i="6"/>
  <c r="R7872" i="6"/>
  <c r="R7889" i="6"/>
  <c r="R7902" i="6"/>
  <c r="R7906" i="6"/>
  <c r="R7936" i="6"/>
  <c r="R7953" i="6"/>
  <c r="R7966" i="6"/>
  <c r="R7970" i="6"/>
  <c r="R7983" i="6"/>
  <c r="R8012" i="6"/>
  <c r="R8140" i="6"/>
  <c r="R8220" i="6"/>
  <c r="R8284" i="6"/>
  <c r="R8348" i="6"/>
  <c r="R8412" i="6"/>
  <c r="R6842" i="6"/>
  <c r="R6845" i="6"/>
  <c r="R6852" i="6"/>
  <c r="R6872" i="6"/>
  <c r="R6889" i="6"/>
  <c r="R6899" i="6"/>
  <c r="R6902" i="6"/>
  <c r="R6915" i="6"/>
  <c r="R6932" i="6"/>
  <c r="R6953" i="6"/>
  <c r="R6964" i="6"/>
  <c r="R7000" i="6"/>
  <c r="R7020" i="6"/>
  <c r="R7036" i="6"/>
  <c r="R7052" i="6"/>
  <c r="R7068" i="6"/>
  <c r="R7084" i="6"/>
  <c r="R7100" i="6"/>
  <c r="R7116" i="6"/>
  <c r="R7132" i="6"/>
  <c r="R7148" i="6"/>
  <c r="R7164" i="6"/>
  <c r="R7180" i="6"/>
  <c r="R7196" i="6"/>
  <c r="R7212" i="6"/>
  <c r="R7228" i="6"/>
  <c r="R7244" i="6"/>
  <c r="R7260" i="6"/>
  <c r="R7276" i="6"/>
  <c r="R7292" i="6"/>
  <c r="R7308" i="6"/>
  <c r="R7324" i="6"/>
  <c r="R7340" i="6"/>
  <c r="R7356" i="6"/>
  <c r="R7369" i="6"/>
  <c r="R7393" i="6"/>
  <c r="R7403" i="6"/>
  <c r="R7417" i="6"/>
  <c r="R7441" i="6"/>
  <c r="R7465" i="6"/>
  <c r="R7479" i="6"/>
  <c r="R7482" i="6"/>
  <c r="R7489" i="6"/>
  <c r="R7503" i="6"/>
  <c r="R7517" i="6"/>
  <c r="R7551" i="6"/>
  <c r="R7557" i="6"/>
  <c r="R7564" i="6"/>
  <c r="R7579" i="6"/>
  <c r="R7592" i="6"/>
  <c r="R7599" i="6"/>
  <c r="R7610" i="6"/>
  <c r="R7613" i="6"/>
  <c r="R7637" i="6"/>
  <c r="R7661" i="6"/>
  <c r="R7678" i="6"/>
  <c r="R7699" i="6"/>
  <c r="R7723" i="6"/>
  <c r="R7743" i="6"/>
  <c r="R7747" i="6"/>
  <c r="R7757" i="6"/>
  <c r="R7761" i="6"/>
  <c r="R7768" i="6"/>
  <c r="R7792" i="6"/>
  <c r="R7809" i="6"/>
  <c r="R7822" i="6"/>
  <c r="R7826" i="6"/>
  <c r="R7856" i="6"/>
  <c r="R7873" i="6"/>
  <c r="R7886" i="6"/>
  <c r="R7890" i="6"/>
  <c r="R7920" i="6"/>
  <c r="R7937" i="6"/>
  <c r="R7950" i="6"/>
  <c r="R7954" i="6"/>
  <c r="R8017" i="6"/>
  <c r="R8076" i="6"/>
  <c r="R8164" i="6"/>
  <c r="R8236" i="6"/>
  <c r="R8300" i="6"/>
  <c r="R8364" i="6"/>
  <c r="R8428" i="6"/>
  <c r="R7993" i="6"/>
  <c r="R7999" i="6"/>
  <c r="R8040" i="6"/>
  <c r="R8057" i="6"/>
  <c r="R8063" i="6"/>
  <c r="R8104" i="6"/>
  <c r="R8121" i="6"/>
  <c r="R8127" i="6"/>
  <c r="R8168" i="6"/>
  <c r="R8185" i="6"/>
  <c r="R8191" i="6"/>
  <c r="R8208" i="6"/>
  <c r="R8224" i="6"/>
  <c r="R8240" i="6"/>
  <c r="R8256" i="6"/>
  <c r="R8272" i="6"/>
  <c r="R8288" i="6"/>
  <c r="R8304" i="6"/>
  <c r="R8320" i="6"/>
  <c r="R8336" i="6"/>
  <c r="R8352" i="6"/>
  <c r="R8368" i="6"/>
  <c r="R8384" i="6"/>
  <c r="R8400" i="6"/>
  <c r="R8416" i="6"/>
  <c r="R8432" i="6"/>
  <c r="R8448" i="6"/>
  <c r="R8464" i="6"/>
  <c r="R8494" i="6"/>
  <c r="R8500" i="6"/>
  <c r="R8507" i="6"/>
  <c r="R8567" i="6"/>
  <c r="R8588" i="6"/>
  <c r="R8643" i="6"/>
  <c r="R8647" i="6"/>
  <c r="R8756" i="6"/>
  <c r="R8793" i="6"/>
  <c r="R8830" i="6"/>
  <c r="R8853" i="6"/>
  <c r="R8923" i="6"/>
  <c r="R8927" i="6"/>
  <c r="R8960" i="6"/>
  <c r="R8990" i="6"/>
  <c r="R9030" i="6"/>
  <c r="R9097" i="6"/>
  <c r="R9139" i="6"/>
  <c r="R9173" i="6"/>
  <c r="R9177" i="6"/>
  <c r="R8111" i="6"/>
  <c r="R8175" i="6"/>
  <c r="R8556" i="6"/>
  <c r="R8636" i="6"/>
  <c r="R8502" i="6"/>
  <c r="R8508" i="6"/>
  <c r="R9166" i="6"/>
  <c r="R8008" i="6"/>
  <c r="R8025" i="6"/>
  <c r="R8031" i="6"/>
  <c r="R8072" i="6"/>
  <c r="R8089" i="6"/>
  <c r="R8095" i="6"/>
  <c r="R8136" i="6"/>
  <c r="R8153" i="6"/>
  <c r="R8159" i="6"/>
  <c r="R8200" i="6"/>
  <c r="R8216" i="6"/>
  <c r="R8232" i="6"/>
  <c r="R8248" i="6"/>
  <c r="R8264" i="6"/>
  <c r="R8280" i="6"/>
  <c r="R8296" i="6"/>
  <c r="R8312" i="6"/>
  <c r="R8328" i="6"/>
  <c r="R8344" i="6"/>
  <c r="R8360" i="6"/>
  <c r="R8376" i="6"/>
  <c r="R8392" i="6"/>
  <c r="R8408" i="6"/>
  <c r="R8424" i="6"/>
  <c r="R8440" i="6"/>
  <c r="R8456" i="6"/>
  <c r="R8472" i="6"/>
  <c r="R8509" i="6"/>
  <c r="R8526" i="6"/>
  <c r="R8532" i="6"/>
  <c r="R8561" i="6"/>
  <c r="R8619" i="6"/>
  <c r="R8630" i="6"/>
  <c r="R8710" i="6"/>
  <c r="R8803" i="6"/>
  <c r="R8876" i="6"/>
  <c r="R8913" i="6"/>
  <c r="R7992" i="6"/>
  <c r="R8009" i="6"/>
  <c r="R8015" i="6"/>
  <c r="R8056" i="6"/>
  <c r="R8073" i="6"/>
  <c r="R8079" i="6"/>
  <c r="R8120" i="6"/>
  <c r="R8137" i="6"/>
  <c r="R8143" i="6"/>
  <c r="R8184" i="6"/>
  <c r="R8201" i="6"/>
  <c r="R8217" i="6"/>
  <c r="R8233" i="6"/>
  <c r="R8249" i="6"/>
  <c r="R8265" i="6"/>
  <c r="R8281" i="6"/>
  <c r="R8297" i="6"/>
  <c r="R8313" i="6"/>
  <c r="R8329" i="6"/>
  <c r="R8345" i="6"/>
  <c r="R8361" i="6"/>
  <c r="R8377" i="6"/>
  <c r="R8393" i="6"/>
  <c r="R8409" i="6"/>
  <c r="R8425" i="6"/>
  <c r="R8441" i="6"/>
  <c r="R8457" i="6"/>
  <c r="R8476" i="6"/>
  <c r="R8493" i="6"/>
  <c r="R8510" i="6"/>
  <c r="R8516" i="6"/>
  <c r="R8523" i="6"/>
  <c r="R8540" i="6"/>
  <c r="R8580" i="6"/>
  <c r="R8598" i="6"/>
  <c r="R8660" i="6"/>
  <c r="R8693" i="6"/>
  <c r="R8800" i="6"/>
  <c r="R8963" i="6"/>
  <c r="R8967" i="6"/>
  <c r="R9067" i="6"/>
  <c r="R9111" i="6"/>
  <c r="R9398" i="6"/>
  <c r="R9422" i="6"/>
  <c r="R9847" i="6"/>
  <c r="R8780" i="6"/>
  <c r="R8820" i="6"/>
  <c r="R8860" i="6"/>
  <c r="R8900" i="6"/>
  <c r="R8940" i="6"/>
  <c r="R9020" i="6"/>
  <c r="R9054" i="6"/>
  <c r="R9198" i="6"/>
  <c r="R9302" i="6"/>
  <c r="R9326" i="6"/>
  <c r="R9494" i="6"/>
  <c r="R9645" i="6"/>
  <c r="R9649" i="6"/>
  <c r="R9855" i="6"/>
  <c r="R8581" i="6"/>
  <c r="R8614" i="6"/>
  <c r="R8620" i="6"/>
  <c r="R8627" i="6"/>
  <c r="R8661" i="6"/>
  <c r="R8701" i="6"/>
  <c r="R8718" i="6"/>
  <c r="R8747" i="6"/>
  <c r="R8781" i="6"/>
  <c r="R8798" i="6"/>
  <c r="R8821" i="6"/>
  <c r="R8838" i="6"/>
  <c r="R8844" i="6"/>
  <c r="R8851" i="6"/>
  <c r="R8861" i="6"/>
  <c r="R8901" i="6"/>
  <c r="R8918" i="6"/>
  <c r="R8924" i="6"/>
  <c r="R8931" i="6"/>
  <c r="R8941" i="6"/>
  <c r="R8958" i="6"/>
  <c r="R8964" i="6"/>
  <c r="R8971" i="6"/>
  <c r="R8981" i="6"/>
  <c r="R9021" i="6"/>
  <c r="R9038" i="6"/>
  <c r="R9044" i="6"/>
  <c r="R9048" i="6"/>
  <c r="R9055" i="6"/>
  <c r="R9088" i="6"/>
  <c r="R9119" i="6"/>
  <c r="R9133" i="6"/>
  <c r="R9140" i="6"/>
  <c r="R9174" i="6"/>
  <c r="R9185" i="6"/>
  <c r="R9188" i="6"/>
  <c r="R9192" i="6"/>
  <c r="R9199" i="6"/>
  <c r="R9213" i="6"/>
  <c r="R9223" i="6"/>
  <c r="R9237" i="6"/>
  <c r="R9241" i="6"/>
  <c r="R9244" i="6"/>
  <c r="R9254" i="6"/>
  <c r="R9272" i="6"/>
  <c r="R9289" i="6"/>
  <c r="R9292" i="6"/>
  <c r="R9296" i="6"/>
  <c r="R9303" i="6"/>
  <c r="R9320" i="6"/>
  <c r="R9327" i="6"/>
  <c r="R9344" i="6"/>
  <c r="R9375" i="6"/>
  <c r="R9413" i="6"/>
  <c r="R9430" i="6"/>
  <c r="R9448" i="6"/>
  <c r="R9477" i="6"/>
  <c r="R9491" i="6"/>
  <c r="R9516" i="6"/>
  <c r="R9520" i="6"/>
  <c r="R9527" i="6"/>
  <c r="R9531" i="6"/>
  <c r="R9542" i="6"/>
  <c r="R9571" i="6"/>
  <c r="R9586" i="6"/>
  <c r="R9590" i="6"/>
  <c r="R9593" i="6"/>
  <c r="R9597" i="6"/>
  <c r="R9638" i="6"/>
  <c r="R9642" i="6"/>
  <c r="R9661" i="6"/>
  <c r="R9684" i="6"/>
  <c r="R9691" i="6"/>
  <c r="R9732" i="6"/>
  <c r="R9762" i="6"/>
  <c r="R9803" i="6"/>
  <c r="R9822" i="6"/>
  <c r="R9826" i="6"/>
  <c r="R9833" i="6"/>
  <c r="R9891" i="6"/>
  <c r="R9913" i="6"/>
  <c r="R9917" i="6"/>
  <c r="R9921" i="6"/>
  <c r="R10000" i="6"/>
  <c r="R10021" i="6"/>
  <c r="R10055" i="6"/>
  <c r="R10434" i="6"/>
  <c r="R8668" i="6"/>
  <c r="R8708" i="6"/>
  <c r="R8788" i="6"/>
  <c r="R8828" i="6"/>
  <c r="R8908" i="6"/>
  <c r="R8948" i="6"/>
  <c r="R8988" i="6"/>
  <c r="R9028" i="6"/>
  <c r="R9102" i="6"/>
  <c r="R9262" i="6"/>
  <c r="R9358" i="6"/>
  <c r="R9407" i="6"/>
  <c r="R9467" i="6"/>
  <c r="R9492" i="6"/>
  <c r="R9496" i="6"/>
  <c r="R9628" i="6"/>
  <c r="R9635" i="6"/>
  <c r="R9647" i="6"/>
  <c r="R9729" i="6"/>
  <c r="R9796" i="6"/>
  <c r="R9800" i="6"/>
  <c r="R9842" i="6"/>
  <c r="R9880" i="6"/>
  <c r="R9884" i="6"/>
  <c r="R9964" i="6"/>
  <c r="R9982" i="6"/>
  <c r="R8555" i="6"/>
  <c r="R8628" i="6"/>
  <c r="R8748" i="6"/>
  <c r="R8972" i="6"/>
  <c r="R9029" i="6"/>
  <c r="R9049" i="6"/>
  <c r="R9063" i="6"/>
  <c r="R9073" i="6"/>
  <c r="R9076" i="6"/>
  <c r="R9096" i="6"/>
  <c r="R9103" i="6"/>
  <c r="R9117" i="6"/>
  <c r="R9134" i="6"/>
  <c r="R9148" i="6"/>
  <c r="R9172" i="6"/>
  <c r="R9176" i="6"/>
  <c r="R9221" i="6"/>
  <c r="R9238" i="6"/>
  <c r="R9249" i="6"/>
  <c r="R9252" i="6"/>
  <c r="R9256" i="6"/>
  <c r="R9263" i="6"/>
  <c r="R9280" i="6"/>
  <c r="R9311" i="6"/>
  <c r="R9335" i="6"/>
  <c r="R9352" i="6"/>
  <c r="R9359" i="6"/>
  <c r="R9373" i="6"/>
  <c r="R9383" i="6"/>
  <c r="R9397" i="6"/>
  <c r="R9404" i="6"/>
  <c r="R9439" i="6"/>
  <c r="R9453" i="6"/>
  <c r="R9460" i="6"/>
  <c r="R9485" i="6"/>
  <c r="R9503" i="6"/>
  <c r="R8539" i="6"/>
  <c r="R8549" i="6"/>
  <c r="R8566" i="6"/>
  <c r="R8572" i="6"/>
  <c r="R8606" i="6"/>
  <c r="R8629" i="6"/>
  <c r="R8646" i="6"/>
  <c r="R8652" i="6"/>
  <c r="R8659" i="6"/>
  <c r="R8686" i="6"/>
  <c r="R8692" i="6"/>
  <c r="R8699" i="6"/>
  <c r="R8726" i="6"/>
  <c r="R8732" i="6"/>
  <c r="R8739" i="6"/>
  <c r="R8749" i="6"/>
  <c r="R8766" i="6"/>
  <c r="R8772" i="6"/>
  <c r="R8779" i="6"/>
  <c r="R8806" i="6"/>
  <c r="R8812" i="6"/>
  <c r="R8819" i="6"/>
  <c r="R8859" i="6"/>
  <c r="R8869" i="6"/>
  <c r="R8886" i="6"/>
  <c r="R8892" i="6"/>
  <c r="R8899" i="6"/>
  <c r="R8939" i="6"/>
  <c r="R8973" i="6"/>
  <c r="R9006" i="6"/>
  <c r="R9019" i="6"/>
  <c r="R9057" i="6"/>
  <c r="R9060" i="6"/>
  <c r="R9080" i="6"/>
  <c r="R9121" i="6"/>
  <c r="R9124" i="6"/>
  <c r="R9128" i="6"/>
  <c r="R9135" i="6"/>
  <c r="R9152" i="6"/>
  <c r="R9183" i="6"/>
  <c r="R9197" i="6"/>
  <c r="R9204" i="6"/>
  <c r="R9208" i="6"/>
  <c r="R9225" i="6"/>
  <c r="R9228" i="6"/>
  <c r="R9232" i="6"/>
  <c r="R9239" i="6"/>
  <c r="R9277" i="6"/>
  <c r="R9287" i="6"/>
  <c r="R9301" i="6"/>
  <c r="R9308" i="6"/>
  <c r="R9325" i="6"/>
  <c r="R9332" i="6"/>
  <c r="R9349" i="6"/>
  <c r="R9377" i="6"/>
  <c r="R9380" i="6"/>
  <c r="R9408" i="6"/>
  <c r="R9450" i="6"/>
  <c r="R9468" i="6"/>
  <c r="R9525" i="6"/>
  <c r="R9540" i="6"/>
  <c r="R9547" i="6"/>
  <c r="R9550" i="6"/>
  <c r="R9554" i="6"/>
  <c r="R9558" i="6"/>
  <c r="R9573" i="6"/>
  <c r="R9621" i="6"/>
  <c r="R9625" i="6"/>
  <c r="R9659" i="6"/>
  <c r="R9663" i="6"/>
  <c r="R9682" i="6"/>
  <c r="R9760" i="6"/>
  <c r="R9764" i="6"/>
  <c r="R9789" i="6"/>
  <c r="R9877" i="6"/>
  <c r="R9893" i="6"/>
  <c r="R9931" i="6"/>
  <c r="R9950" i="6"/>
  <c r="R9954" i="6"/>
  <c r="R9961" i="6"/>
  <c r="R10023" i="6"/>
  <c r="R10248" i="6"/>
  <c r="R9447" i="6"/>
  <c r="R9461" i="6"/>
  <c r="R9471" i="6"/>
  <c r="R9509" i="6"/>
  <c r="R9526" i="6"/>
  <c r="R9534" i="6"/>
  <c r="R9569" i="6"/>
  <c r="R9576" i="6"/>
  <c r="R9580" i="6"/>
  <c r="R9608" i="6"/>
  <c r="R9636" i="6"/>
  <c r="R9653" i="6"/>
  <c r="R9667" i="6"/>
  <c r="R9678" i="6"/>
  <c r="R9681" i="6"/>
  <c r="R9692" i="6"/>
  <c r="R9702" i="6"/>
  <c r="R9705" i="6"/>
  <c r="R9716" i="6"/>
  <c r="R9723" i="6"/>
  <c r="R9733" i="6"/>
  <c r="R9758" i="6"/>
  <c r="R9761" i="6"/>
  <c r="R9768" i="6"/>
  <c r="R9775" i="6"/>
  <c r="R9779" i="6"/>
  <c r="R9790" i="6"/>
  <c r="R9812" i="6"/>
  <c r="R9815" i="6"/>
  <c r="R9819" i="6"/>
  <c r="R9830" i="6"/>
  <c r="R9837" i="6"/>
  <c r="R9841" i="6"/>
  <c r="R9852" i="6"/>
  <c r="R9881" i="6"/>
  <c r="R9896" i="6"/>
  <c r="R9903" i="6"/>
  <c r="R9907" i="6"/>
  <c r="R9918" i="6"/>
  <c r="R9940" i="6"/>
  <c r="R9943" i="6"/>
  <c r="R9947" i="6"/>
  <c r="R9958" i="6"/>
  <c r="R9965" i="6"/>
  <c r="R9969" i="6"/>
  <c r="R9979" i="6"/>
  <c r="R9983" i="6"/>
  <c r="R9993" i="6"/>
  <c r="R9997" i="6"/>
  <c r="R10031" i="6"/>
  <c r="R10042" i="6"/>
  <c r="R10078" i="6"/>
  <c r="R10120" i="6"/>
  <c r="R10196" i="6"/>
  <c r="R10382" i="6"/>
  <c r="R10458" i="6"/>
  <c r="R10558" i="6"/>
  <c r="R10596" i="6"/>
  <c r="R10693" i="6"/>
  <c r="R11070" i="6"/>
  <c r="R9612" i="6"/>
  <c r="R9619" i="6"/>
  <c r="R9643" i="6"/>
  <c r="R9654" i="6"/>
  <c r="R9699" i="6"/>
  <c r="R9734" i="6"/>
  <c r="R9748" i="6"/>
  <c r="R9755" i="6"/>
  <c r="R9772" i="6"/>
  <c r="R9816" i="6"/>
  <c r="R9827" i="6"/>
  <c r="R9838" i="6"/>
  <c r="R9860" i="6"/>
  <c r="R9867" i="6"/>
  <c r="R9878" i="6"/>
  <c r="R9900" i="6"/>
  <c r="R9944" i="6"/>
  <c r="R9955" i="6"/>
  <c r="R9966" i="6"/>
  <c r="R10035" i="6"/>
  <c r="R10189" i="6"/>
  <c r="R10275" i="6"/>
  <c r="R10313" i="6"/>
  <c r="R10344" i="6"/>
  <c r="R10424" i="6"/>
  <c r="R10645" i="6"/>
  <c r="R11055" i="6"/>
  <c r="R11324" i="6"/>
  <c r="R9535" i="6"/>
  <c r="R9552" i="6"/>
  <c r="R9609" i="6"/>
  <c r="R9717" i="6"/>
  <c r="R9745" i="6"/>
  <c r="R9769" i="6"/>
  <c r="R9791" i="6"/>
  <c r="R9831" i="6"/>
  <c r="R9853" i="6"/>
  <c r="R9857" i="6"/>
  <c r="R9897" i="6"/>
  <c r="R9919" i="6"/>
  <c r="R9959" i="6"/>
  <c r="R9998" i="6"/>
  <c r="R10506" i="6"/>
  <c r="R10510" i="6"/>
  <c r="R10638" i="6"/>
  <c r="R11254" i="6"/>
  <c r="R9421" i="6"/>
  <c r="R9428" i="6"/>
  <c r="R9432" i="6"/>
  <c r="R9452" i="6"/>
  <c r="R9456" i="6"/>
  <c r="R9473" i="6"/>
  <c r="R9476" i="6"/>
  <c r="R9486" i="6"/>
  <c r="R9504" i="6"/>
  <c r="R9553" i="6"/>
  <c r="R9557" i="6"/>
  <c r="R9560" i="6"/>
  <c r="R9582" i="6"/>
  <c r="R9585" i="6"/>
  <c r="R9596" i="6"/>
  <c r="R9613" i="6"/>
  <c r="R9662" i="6"/>
  <c r="R9665" i="6"/>
  <c r="R9676" i="6"/>
  <c r="R9683" i="6"/>
  <c r="R9707" i="6"/>
  <c r="R9718" i="6"/>
  <c r="R9721" i="6"/>
  <c r="R9749" i="6"/>
  <c r="R9763" i="6"/>
  <c r="R9773" i="6"/>
  <c r="R9777" i="6"/>
  <c r="R9788" i="6"/>
  <c r="R9817" i="6"/>
  <c r="R9832" i="6"/>
  <c r="R9839" i="6"/>
  <c r="R9843" i="6"/>
  <c r="R9854" i="6"/>
  <c r="R9876" i="6"/>
  <c r="R9879" i="6"/>
  <c r="R9883" i="6"/>
  <c r="R9894" i="6"/>
  <c r="R9901" i="6"/>
  <c r="R9905" i="6"/>
  <c r="R9916" i="6"/>
  <c r="R9945" i="6"/>
  <c r="R9960" i="6"/>
  <c r="R9967" i="6"/>
  <c r="R9971" i="6"/>
  <c r="R10062" i="6"/>
  <c r="R10137" i="6"/>
  <c r="R10175" i="6"/>
  <c r="R10365" i="6"/>
  <c r="R10489" i="6"/>
  <c r="R10571" i="6"/>
  <c r="R10578" i="6"/>
  <c r="R10669" i="6"/>
  <c r="R10707" i="6"/>
  <c r="R11194" i="6"/>
  <c r="R11224" i="6"/>
  <c r="R10296" i="6"/>
  <c r="R10327" i="6"/>
  <c r="R10403" i="6"/>
  <c r="R10441" i="6"/>
  <c r="R10617" i="6"/>
  <c r="R10700" i="6"/>
  <c r="R11145" i="6"/>
  <c r="R11164" i="6"/>
  <c r="R10075" i="6"/>
  <c r="R10099" i="6"/>
  <c r="R10179" i="6"/>
  <c r="R10355" i="6"/>
  <c r="R10482" i="6"/>
  <c r="R10486" i="6"/>
  <c r="R10582" i="6"/>
  <c r="R10614" i="6"/>
  <c r="R10944" i="6"/>
  <c r="R11022" i="6"/>
  <c r="R11048" i="6"/>
  <c r="R11063" i="6"/>
  <c r="R11086" i="6"/>
  <c r="R11183" i="6"/>
  <c r="R11247" i="6"/>
  <c r="R11895" i="6"/>
  <c r="R10003" i="6"/>
  <c r="R10025" i="6"/>
  <c r="R10032" i="6"/>
  <c r="R10036" i="6"/>
  <c r="R10056" i="6"/>
  <c r="R10060" i="6"/>
  <c r="R10076" i="6"/>
  <c r="R10086" i="6"/>
  <c r="R10100" i="6"/>
  <c r="R10110" i="6"/>
  <c r="R10114" i="6"/>
  <c r="R10121" i="6"/>
  <c r="R10131" i="6"/>
  <c r="R10135" i="6"/>
  <c r="R10145" i="6"/>
  <c r="R10155" i="6"/>
  <c r="R10159" i="6"/>
  <c r="R10180" i="6"/>
  <c r="R10190" i="6"/>
  <c r="R10204" i="6"/>
  <c r="R10242" i="6"/>
  <c r="R10249" i="6"/>
  <c r="R10266" i="6"/>
  <c r="R10276" i="6"/>
  <c r="R10290" i="6"/>
  <c r="R10297" i="6"/>
  <c r="R10307" i="6"/>
  <c r="R10311" i="6"/>
  <c r="R10321" i="6"/>
  <c r="R10335" i="6"/>
  <c r="R10345" i="6"/>
  <c r="R10356" i="6"/>
  <c r="R10380" i="6"/>
  <c r="R10394" i="6"/>
  <c r="R10404" i="6"/>
  <c r="R10418" i="6"/>
  <c r="R10425" i="6"/>
  <c r="R10435" i="6"/>
  <c r="R10439" i="6"/>
  <c r="R10449" i="6"/>
  <c r="R10466" i="6"/>
  <c r="R10476" i="6"/>
  <c r="R10483" i="6"/>
  <c r="R10525" i="6"/>
  <c r="R10528" i="6"/>
  <c r="R10545" i="6"/>
  <c r="R10586" i="6"/>
  <c r="R10590" i="6"/>
  <c r="R10604" i="6"/>
  <c r="R10611" i="6"/>
  <c r="R10625" i="6"/>
  <c r="R10660" i="6"/>
  <c r="R10684" i="6"/>
  <c r="R10694" i="6"/>
  <c r="R10701" i="6"/>
  <c r="R10705" i="6"/>
  <c r="R10755" i="6"/>
  <c r="R10795" i="6"/>
  <c r="R10821" i="6"/>
  <c r="R10859" i="6"/>
  <c r="R10863" i="6"/>
  <c r="R10870" i="6"/>
  <c r="R10882" i="6"/>
  <c r="R10908" i="6"/>
  <c r="R10963" i="6"/>
  <c r="R10989" i="6"/>
  <c r="R11015" i="6"/>
  <c r="R11035" i="6"/>
  <c r="R11079" i="6"/>
  <c r="R11106" i="6"/>
  <c r="R11121" i="6"/>
  <c r="R11169" i="6"/>
  <c r="R11176" i="6"/>
  <c r="R11203" i="6"/>
  <c r="R11206" i="6"/>
  <c r="R11233" i="6"/>
  <c r="R11240" i="6"/>
  <c r="R11267" i="6"/>
  <c r="R11270" i="6"/>
  <c r="R11298" i="6"/>
  <c r="R11562" i="6"/>
  <c r="R11673" i="6"/>
  <c r="R10033" i="6"/>
  <c r="R10043" i="6"/>
  <c r="R10047" i="6"/>
  <c r="R10083" i="6"/>
  <c r="R10087" i="6"/>
  <c r="R10108" i="6"/>
  <c r="R10122" i="6"/>
  <c r="R10146" i="6"/>
  <c r="R10163" i="6"/>
  <c r="R10167" i="6"/>
  <c r="R10177" i="6"/>
  <c r="R10191" i="6"/>
  <c r="R10215" i="6"/>
  <c r="R10222" i="6"/>
  <c r="R10236" i="6"/>
  <c r="R10250" i="6"/>
  <c r="R10260" i="6"/>
  <c r="R10270" i="6"/>
  <c r="R10284" i="6"/>
  <c r="R10298" i="6"/>
  <c r="R10322" i="6"/>
  <c r="R10329" i="6"/>
  <c r="R10346" i="6"/>
  <c r="R10353" i="6"/>
  <c r="R10367" i="6"/>
  <c r="R10374" i="6"/>
  <c r="R10388" i="6"/>
  <c r="R10398" i="6"/>
  <c r="R10412" i="6"/>
  <c r="R10426" i="6"/>
  <c r="R10450" i="6"/>
  <c r="R10460" i="6"/>
  <c r="R10477" i="6"/>
  <c r="R10480" i="6"/>
  <c r="R10484" i="6"/>
  <c r="R10491" i="6"/>
  <c r="R10494" i="6"/>
  <c r="R10529" i="6"/>
  <c r="R10539" i="6"/>
  <c r="R10563" i="6"/>
  <c r="R10612" i="6"/>
  <c r="R10619" i="6"/>
  <c r="R10622" i="6"/>
  <c r="R10629" i="6"/>
  <c r="R10633" i="6"/>
  <c r="R10640" i="6"/>
  <c r="R10664" i="6"/>
  <c r="R10702" i="6"/>
  <c r="R10982" i="6"/>
  <c r="R11136" i="6"/>
  <c r="R11192" i="6"/>
  <c r="R11222" i="6"/>
  <c r="R11256" i="6"/>
  <c r="R10678" i="6"/>
  <c r="R10830" i="6"/>
  <c r="R11024" i="6"/>
  <c r="R11088" i="6"/>
  <c r="R11215" i="6"/>
  <c r="R11279" i="6"/>
  <c r="R11583" i="6"/>
  <c r="R11912" i="6"/>
  <c r="R9984" i="6"/>
  <c r="R9987" i="6"/>
  <c r="R9991" i="6"/>
  <c r="R10001" i="6"/>
  <c r="R10030" i="6"/>
  <c r="R10041" i="6"/>
  <c r="R10051" i="6"/>
  <c r="R10065" i="6"/>
  <c r="R10068" i="6"/>
  <c r="R10071" i="6"/>
  <c r="R10094" i="6"/>
  <c r="R10105" i="6"/>
  <c r="R10116" i="6"/>
  <c r="R10126" i="6"/>
  <c r="R10140" i="6"/>
  <c r="R10178" i="6"/>
  <c r="R10185" i="6"/>
  <c r="R10195" i="6"/>
  <c r="R10199" i="6"/>
  <c r="R10209" i="6"/>
  <c r="R10219" i="6"/>
  <c r="R10223" i="6"/>
  <c r="R10244" i="6"/>
  <c r="R10254" i="6"/>
  <c r="R10271" i="6"/>
  <c r="R10281" i="6"/>
  <c r="R10292" i="6"/>
  <c r="R10316" i="6"/>
  <c r="R10330" i="6"/>
  <c r="R10340" i="6"/>
  <c r="R10354" i="6"/>
  <c r="R10361" i="6"/>
  <c r="R10371" i="6"/>
  <c r="R10375" i="6"/>
  <c r="R10385" i="6"/>
  <c r="R10399" i="6"/>
  <c r="R10409" i="6"/>
  <c r="R10420" i="6"/>
  <c r="R10444" i="6"/>
  <c r="R10471" i="6"/>
  <c r="R10474" i="6"/>
  <c r="R10492" i="6"/>
  <c r="R10509" i="6"/>
  <c r="R10513" i="6"/>
  <c r="R10516" i="6"/>
  <c r="R10523" i="6"/>
  <c r="R10540" i="6"/>
  <c r="R10547" i="6"/>
  <c r="R10564" i="6"/>
  <c r="R10570" i="6"/>
  <c r="R10592" i="6"/>
  <c r="R10620" i="6"/>
  <c r="R10630" i="6"/>
  <c r="R10637" i="6"/>
  <c r="R10641" i="6"/>
  <c r="R10651" i="6"/>
  <c r="R10665" i="6"/>
  <c r="R10675" i="6"/>
  <c r="R10689" i="6"/>
  <c r="R10696" i="6"/>
  <c r="R10717" i="6"/>
  <c r="R10721" i="6"/>
  <c r="R10731" i="6"/>
  <c r="R10735" i="6"/>
  <c r="R10742" i="6"/>
  <c r="R10764" i="6"/>
  <c r="R10775" i="6"/>
  <c r="R10782" i="6"/>
  <c r="R10797" i="6"/>
  <c r="R10961" i="6"/>
  <c r="R11033" i="6"/>
  <c r="R11037" i="6"/>
  <c r="R11123" i="6"/>
  <c r="R11171" i="6"/>
  <c r="R11174" i="6"/>
  <c r="R11201" i="6"/>
  <c r="R11208" i="6"/>
  <c r="R11235" i="6"/>
  <c r="R11238" i="6"/>
  <c r="R11265" i="6"/>
  <c r="R11272" i="6"/>
  <c r="R11453" i="6"/>
  <c r="R11457" i="6"/>
  <c r="R11556" i="6"/>
  <c r="R11560" i="6"/>
  <c r="R11652" i="6"/>
  <c r="R11818" i="6"/>
  <c r="R10806" i="6"/>
  <c r="R10886" i="6"/>
  <c r="R10893" i="6"/>
  <c r="R10975" i="6"/>
  <c r="R11072" i="6"/>
  <c r="R11094" i="6"/>
  <c r="R11118" i="6"/>
  <c r="R11128" i="6"/>
  <c r="R11142" i="6"/>
  <c r="R11152" i="6"/>
  <c r="R11287" i="6"/>
  <c r="R11335" i="6"/>
  <c r="R11384" i="6"/>
  <c r="R11511" i="6"/>
  <c r="R11515" i="6"/>
  <c r="R11720" i="6"/>
  <c r="R11959" i="6"/>
  <c r="R10713" i="6"/>
  <c r="R10720" i="6"/>
  <c r="R10748" i="6"/>
  <c r="R10758" i="6"/>
  <c r="R10765" i="6"/>
  <c r="R10769" i="6"/>
  <c r="R10779" i="6"/>
  <c r="R10793" i="6"/>
  <c r="R10803" i="6"/>
  <c r="R10817" i="6"/>
  <c r="R10824" i="6"/>
  <c r="R10852" i="6"/>
  <c r="R10862" i="6"/>
  <c r="R10869" i="6"/>
  <c r="R10873" i="6"/>
  <c r="R10883" i="6"/>
  <c r="R10904" i="6"/>
  <c r="R10938" i="6"/>
  <c r="R10952" i="6"/>
  <c r="R10980" i="6"/>
  <c r="R10990" i="6"/>
  <c r="R10997" i="6"/>
  <c r="R11011" i="6"/>
  <c r="R11014" i="6"/>
  <c r="R11018" i="6"/>
  <c r="R11029" i="6"/>
  <c r="R11032" i="6"/>
  <c r="R11062" i="6"/>
  <c r="R11087" i="6"/>
  <c r="R11109" i="6"/>
  <c r="R11135" i="6"/>
  <c r="R11153" i="6"/>
  <c r="R11166" i="6"/>
  <c r="R11184" i="6"/>
  <c r="R11191" i="6"/>
  <c r="R11198" i="6"/>
  <c r="R11216" i="6"/>
  <c r="R11223" i="6"/>
  <c r="R11230" i="6"/>
  <c r="R11248" i="6"/>
  <c r="R11255" i="6"/>
  <c r="R11262" i="6"/>
  <c r="R11280" i="6"/>
  <c r="R11292" i="6"/>
  <c r="R11359" i="6"/>
  <c r="R11421" i="6"/>
  <c r="R11504" i="6"/>
  <c r="R11531" i="6"/>
  <c r="R11638" i="6"/>
  <c r="R11642" i="6"/>
  <c r="R11754" i="6"/>
  <c r="R11784" i="6"/>
  <c r="R11821" i="6"/>
  <c r="R11829" i="6"/>
  <c r="R11956" i="6"/>
  <c r="R10846" i="6"/>
  <c r="R10950" i="6"/>
  <c r="R10984" i="6"/>
  <c r="R10991" i="6"/>
  <c r="R11008" i="6"/>
  <c r="R11040" i="6"/>
  <c r="R11126" i="6"/>
  <c r="R11703" i="6"/>
  <c r="R11976" i="6"/>
  <c r="R10708" i="6"/>
  <c r="R10718" i="6"/>
  <c r="R10732" i="6"/>
  <c r="R10739" i="6"/>
  <c r="R10753" i="6"/>
  <c r="R10760" i="6"/>
  <c r="R10788" i="6"/>
  <c r="R10812" i="6"/>
  <c r="R10822" i="6"/>
  <c r="R10829" i="6"/>
  <c r="R10833" i="6"/>
  <c r="R10843" i="6"/>
  <c r="R10857" i="6"/>
  <c r="R10892" i="6"/>
  <c r="R10899" i="6"/>
  <c r="R10902" i="6"/>
  <c r="R10909" i="6"/>
  <c r="R10913" i="6"/>
  <c r="R10923" i="6"/>
  <c r="R10930" i="6"/>
  <c r="R10943" i="6"/>
  <c r="R10964" i="6"/>
  <c r="R10974" i="6"/>
  <c r="R10985" i="6"/>
  <c r="R11005" i="6"/>
  <c r="R11023" i="6"/>
  <c r="R11041" i="6"/>
  <c r="R11054" i="6"/>
  <c r="R11064" i="6"/>
  <c r="R11075" i="6"/>
  <c r="R11078" i="6"/>
  <c r="R11082" i="6"/>
  <c r="R11093" i="6"/>
  <c r="R11096" i="6"/>
  <c r="R11103" i="6"/>
  <c r="R11114" i="6"/>
  <c r="R11117" i="6"/>
  <c r="R11120" i="6"/>
  <c r="R11131" i="6"/>
  <c r="R11144" i="6"/>
  <c r="R11155" i="6"/>
  <c r="R11168" i="6"/>
  <c r="R11175" i="6"/>
  <c r="R11182" i="6"/>
  <c r="R11200" i="6"/>
  <c r="R11207" i="6"/>
  <c r="R11214" i="6"/>
  <c r="R11232" i="6"/>
  <c r="R11239" i="6"/>
  <c r="R11246" i="6"/>
  <c r="R11264" i="6"/>
  <c r="R11271" i="6"/>
  <c r="R11278" i="6"/>
  <c r="R11305" i="6"/>
  <c r="R11316" i="6"/>
  <c r="R11319" i="6"/>
  <c r="R11327" i="6"/>
  <c r="R11357" i="6"/>
  <c r="R11372" i="6"/>
  <c r="R11495" i="6"/>
  <c r="R11536" i="6"/>
  <c r="R11569" i="6"/>
  <c r="R11596" i="6"/>
  <c r="R11655" i="6"/>
  <c r="R11700" i="6"/>
  <c r="R11708" i="6"/>
  <c r="R11767" i="6"/>
  <c r="R11835" i="6"/>
  <c r="R11865" i="6"/>
  <c r="R11332" i="6"/>
  <c r="R11339" i="6"/>
  <c r="R11343" i="6"/>
  <c r="R11392" i="6"/>
  <c r="R11399" i="6"/>
  <c r="R11439" i="6"/>
  <c r="R11471" i="6"/>
  <c r="R11519" i="6"/>
  <c r="R11523" i="6"/>
  <c r="R11608" i="6"/>
  <c r="R11615" i="6"/>
  <c r="R11632" i="6"/>
  <c r="R11680" i="6"/>
  <c r="R11727" i="6"/>
  <c r="R11744" i="6"/>
  <c r="R11791" i="6"/>
  <c r="R11808" i="6"/>
  <c r="R11855" i="6"/>
  <c r="R11872" i="6"/>
  <c r="R11919" i="6"/>
  <c r="R11936" i="6"/>
  <c r="R11983" i="6"/>
  <c r="R12000" i="6"/>
  <c r="R11299" i="6"/>
  <c r="R11306" i="6"/>
  <c r="R11313" i="6"/>
  <c r="R11336" i="6"/>
  <c r="R11355" i="6"/>
  <c r="R11361" i="6"/>
  <c r="R11371" i="6"/>
  <c r="R11378" i="6"/>
  <c r="R11389" i="6"/>
  <c r="R11393" i="6"/>
  <c r="R11416" i="6"/>
  <c r="R11443" i="6"/>
  <c r="R11482" i="6"/>
  <c r="R11498" i="6"/>
  <c r="R11505" i="6"/>
  <c r="R11512" i="6"/>
  <c r="R11574" i="6"/>
  <c r="R11578" i="6"/>
  <c r="R11584" i="6"/>
  <c r="R11595" i="6"/>
  <c r="R11598" i="6"/>
  <c r="R11602" i="6"/>
  <c r="R11609" i="6"/>
  <c r="R11633" i="6"/>
  <c r="R11639" i="6"/>
  <c r="R11646" i="6"/>
  <c r="R11650" i="6"/>
  <c r="R11656" i="6"/>
  <c r="R11663" i="6"/>
  <c r="R11681" i="6"/>
  <c r="R11687" i="6"/>
  <c r="R11698" i="6"/>
  <c r="R11704" i="6"/>
  <c r="R11745" i="6"/>
  <c r="R11751" i="6"/>
  <c r="R11762" i="6"/>
  <c r="R11768" i="6"/>
  <c r="R11809" i="6"/>
  <c r="R11815" i="6"/>
  <c r="R11826" i="6"/>
  <c r="R11832" i="6"/>
  <c r="R11873" i="6"/>
  <c r="R11879" i="6"/>
  <c r="R11890" i="6"/>
  <c r="R11896" i="6"/>
  <c r="R11937" i="6"/>
  <c r="R11943" i="6"/>
  <c r="R11954" i="6"/>
  <c r="R11960" i="6"/>
  <c r="R11282" i="6"/>
  <c r="R11289" i="6"/>
  <c r="R11307" i="6"/>
  <c r="R11314" i="6"/>
  <c r="R11321" i="6"/>
  <c r="R11341" i="6"/>
  <c r="R11345" i="6"/>
  <c r="R11349" i="6"/>
  <c r="R11362" i="6"/>
  <c r="R11375" i="6"/>
  <c r="R11390" i="6"/>
  <c r="R11401" i="6"/>
  <c r="R11407" i="6"/>
  <c r="R11437" i="6"/>
  <c r="R11455" i="6"/>
  <c r="R11459" i="6"/>
  <c r="R11473" i="6"/>
  <c r="R11483" i="6"/>
  <c r="R11489" i="6"/>
  <c r="R11499" i="6"/>
  <c r="R11506" i="6"/>
  <c r="R11517" i="6"/>
  <c r="R11521" i="6"/>
  <c r="R11544" i="6"/>
  <c r="R11571" i="6"/>
  <c r="R11603" i="6"/>
  <c r="R11606" i="6"/>
  <c r="R11610" i="6"/>
  <c r="R11617" i="6"/>
  <c r="R11623" i="6"/>
  <c r="R11634" i="6"/>
  <c r="R11640" i="6"/>
  <c r="R11664" i="6"/>
  <c r="R11671" i="6"/>
  <c r="R11682" i="6"/>
  <c r="R11688" i="6"/>
  <c r="R11729" i="6"/>
  <c r="R11735" i="6"/>
  <c r="R11746" i="6"/>
  <c r="R11752" i="6"/>
  <c r="R11793" i="6"/>
  <c r="R11799" i="6"/>
  <c r="R11810" i="6"/>
  <c r="R11816" i="6"/>
  <c r="R11857" i="6"/>
  <c r="R11863" i="6"/>
  <c r="R11874" i="6"/>
  <c r="R11880" i="6"/>
  <c r="R11921" i="6"/>
  <c r="R11927" i="6"/>
  <c r="R11938" i="6"/>
  <c r="R11944" i="6"/>
  <c r="R11985" i="6"/>
  <c r="R11991" i="6"/>
  <c r="R11290" i="6"/>
  <c r="R11297" i="6"/>
  <c r="R11315" i="6"/>
  <c r="R11322" i="6"/>
  <c r="R11338" i="6"/>
  <c r="R11342" i="6"/>
  <c r="R11346" i="6"/>
  <c r="R11350" i="6"/>
  <c r="R11363" i="6"/>
  <c r="R11366" i="6"/>
  <c r="R11369" i="6"/>
  <c r="R11383" i="6"/>
  <c r="R11387" i="6"/>
  <c r="R11398" i="6"/>
  <c r="R11408" i="6"/>
  <c r="R11438" i="6"/>
  <c r="R11445" i="6"/>
  <c r="R11449" i="6"/>
  <c r="R11456" i="6"/>
  <c r="R11463" i="6"/>
  <c r="R11490" i="6"/>
  <c r="R11503" i="6"/>
  <c r="R11518" i="6"/>
  <c r="R11529" i="6"/>
  <c r="R11535" i="6"/>
  <c r="R11565" i="6"/>
  <c r="R11593" i="6"/>
  <c r="R11611" i="6"/>
  <c r="R11618" i="6"/>
  <c r="R11624" i="6"/>
  <c r="R11672" i="6"/>
  <c r="R11713" i="6"/>
  <c r="R11719" i="6"/>
  <c r="R11726" i="6"/>
  <c r="R11730" i="6"/>
  <c r="R11736" i="6"/>
  <c r="R11777" i="6"/>
  <c r="R11783" i="6"/>
  <c r="R11790" i="6"/>
  <c r="R11794" i="6"/>
  <c r="R11800" i="6"/>
  <c r="R11841" i="6"/>
  <c r="R11847" i="6"/>
  <c r="R11854" i="6"/>
  <c r="R11858" i="6"/>
  <c r="R11864" i="6"/>
  <c r="R11905" i="6"/>
  <c r="R11911" i="6"/>
  <c r="R11918" i="6"/>
  <c r="R11922" i="6"/>
  <c r="R11928" i="6"/>
  <c r="R11969" i="6"/>
  <c r="R11975" i="6"/>
  <c r="R11982" i="6"/>
  <c r="R11986" i="6"/>
  <c r="R11992" i="6"/>
  <c r="R612" i="6"/>
  <c r="R644" i="6"/>
  <c r="R676" i="6"/>
  <c r="R708" i="6"/>
  <c r="R780" i="6"/>
  <c r="R796" i="6"/>
  <c r="R812" i="6"/>
  <c r="R828" i="6"/>
  <c r="R844" i="6"/>
  <c r="R604" i="6"/>
  <c r="R636" i="6"/>
  <c r="R668" i="6"/>
  <c r="R700" i="6"/>
  <c r="R732" i="6"/>
  <c r="R738" i="6"/>
  <c r="R610" i="6"/>
  <c r="R642" i="6"/>
  <c r="R674" i="6"/>
  <c r="R706" i="6"/>
  <c r="R772" i="6"/>
  <c r="R724" i="6"/>
  <c r="R748" i="6"/>
  <c r="R788" i="6"/>
  <c r="R804" i="6"/>
  <c r="R820" i="6"/>
  <c r="R836" i="6"/>
  <c r="R588" i="6"/>
  <c r="R620" i="6"/>
  <c r="R652" i="6"/>
  <c r="R684" i="6"/>
  <c r="R716" i="6"/>
  <c r="R764" i="6"/>
  <c r="R1119" i="6"/>
  <c r="R1153" i="6"/>
  <c r="R1185" i="6"/>
  <c r="R1217" i="6"/>
  <c r="R1241" i="6"/>
  <c r="R1247" i="6"/>
  <c r="R1305" i="6"/>
  <c r="R1311" i="6"/>
  <c r="R2358" i="6"/>
  <c r="R2390" i="6"/>
  <c r="R2422" i="6"/>
  <c r="R2454" i="6"/>
  <c r="R2486" i="6"/>
  <c r="R2518" i="6"/>
  <c r="R2550" i="6"/>
  <c r="R2582" i="6"/>
  <c r="R2614" i="6"/>
  <c r="R2720" i="6"/>
  <c r="R2790" i="6"/>
  <c r="R2976" i="6"/>
  <c r="R3046" i="6"/>
  <c r="R3232" i="6"/>
  <c r="R3286" i="6"/>
  <c r="R3296" i="6"/>
  <c r="R3350" i="6"/>
  <c r="R3360" i="6"/>
  <c r="R3414" i="6"/>
  <c r="R3424" i="6"/>
  <c r="R3478" i="6"/>
  <c r="R3488" i="6"/>
  <c r="R3542" i="6"/>
  <c r="R3552" i="6"/>
  <c r="R3606" i="6"/>
  <c r="R3616" i="6"/>
  <c r="R3670" i="6"/>
  <c r="R3680" i="6"/>
  <c r="R3734" i="6"/>
  <c r="R3744" i="6"/>
  <c r="R3798" i="6"/>
  <c r="R3808" i="6"/>
  <c r="R3862" i="6"/>
  <c r="R3872" i="6"/>
  <c r="R3926" i="6"/>
  <c r="R3936" i="6"/>
  <c r="R3990" i="6"/>
  <c r="R4000" i="6"/>
  <c r="R1151" i="6"/>
  <c r="R1183" i="6"/>
  <c r="R1215" i="6"/>
  <c r="R1233" i="6"/>
  <c r="R1239" i="6"/>
  <c r="R1297" i="6"/>
  <c r="R1303" i="6"/>
  <c r="R1361" i="6"/>
  <c r="R1377" i="6"/>
  <c r="R1393" i="6"/>
  <c r="R1409" i="6"/>
  <c r="R1425" i="6"/>
  <c r="R1441" i="6"/>
  <c r="R1457" i="6"/>
  <c r="R1473" i="6"/>
  <c r="R1489" i="6"/>
  <c r="R1505" i="6"/>
  <c r="R1521" i="6"/>
  <c r="R1537" i="6"/>
  <c r="R1553" i="6"/>
  <c r="R1569" i="6"/>
  <c r="R1585" i="6"/>
  <c r="R1601" i="6"/>
  <c r="R1617" i="6"/>
  <c r="R1633" i="6"/>
  <c r="R1649" i="6"/>
  <c r="R1665" i="6"/>
  <c r="R1681" i="6"/>
  <c r="R1697" i="6"/>
  <c r="R1713" i="6"/>
  <c r="R1729" i="6"/>
  <c r="R1745" i="6"/>
  <c r="R1761" i="6"/>
  <c r="R1777" i="6"/>
  <c r="R1793" i="6"/>
  <c r="R1809" i="6"/>
  <c r="R1825" i="6"/>
  <c r="R1841" i="6"/>
  <c r="R1857" i="6"/>
  <c r="R1873" i="6"/>
  <c r="R1889" i="6"/>
  <c r="R1905" i="6"/>
  <c r="R1921" i="6"/>
  <c r="R1937" i="6"/>
  <c r="R1953" i="6"/>
  <c r="R1969" i="6"/>
  <c r="R1985" i="6"/>
  <c r="R2001" i="6"/>
  <c r="R2017" i="6"/>
  <c r="R2033" i="6"/>
  <c r="R2049" i="6"/>
  <c r="R2065" i="6"/>
  <c r="R2081" i="6"/>
  <c r="R2097" i="6"/>
  <c r="R2113" i="6"/>
  <c r="R2129" i="6"/>
  <c r="R2145" i="6"/>
  <c r="R2161" i="6"/>
  <c r="R2177" i="6"/>
  <c r="R2193" i="6"/>
  <c r="R2209" i="6"/>
  <c r="R2225" i="6"/>
  <c r="R2241" i="6"/>
  <c r="R2257" i="6"/>
  <c r="R2273" i="6"/>
  <c r="R2289" i="6"/>
  <c r="R2305" i="6"/>
  <c r="R2321" i="6"/>
  <c r="R2665" i="6"/>
  <c r="R2851" i="6"/>
  <c r="R2921" i="6"/>
  <c r="R3107" i="6"/>
  <c r="R3177" i="6"/>
  <c r="R3267" i="6"/>
  <c r="R3331" i="6"/>
  <c r="R3395" i="6"/>
  <c r="R3459" i="6"/>
  <c r="R3523" i="6"/>
  <c r="R3587" i="6"/>
  <c r="R3651" i="6"/>
  <c r="R3715" i="6"/>
  <c r="R3779" i="6"/>
  <c r="R3843" i="6"/>
  <c r="R3907" i="6"/>
  <c r="R3971" i="6"/>
  <c r="R4129" i="6"/>
  <c r="R1143" i="6"/>
  <c r="R1175" i="6"/>
  <c r="R1207" i="6"/>
  <c r="R1249" i="6"/>
  <c r="R1255" i="6"/>
  <c r="R1313" i="6"/>
  <c r="R1319" i="6"/>
  <c r="R4030" i="6"/>
  <c r="R2656" i="6"/>
  <c r="R2726" i="6"/>
  <c r="R2912" i="6"/>
  <c r="R2982" i="6"/>
  <c r="R3168" i="6"/>
  <c r="R3238" i="6"/>
  <c r="R3248" i="6"/>
  <c r="R3302" i="6"/>
  <c r="R3312" i="6"/>
  <c r="R3366" i="6"/>
  <c r="R3376" i="6"/>
  <c r="R3430" i="6"/>
  <c r="R3440" i="6"/>
  <c r="R3494" i="6"/>
  <c r="R3504" i="6"/>
  <c r="R3558" i="6"/>
  <c r="R3568" i="6"/>
  <c r="R3622" i="6"/>
  <c r="R3632" i="6"/>
  <c r="R3686" i="6"/>
  <c r="R3696" i="6"/>
  <c r="R3750" i="6"/>
  <c r="R3760" i="6"/>
  <c r="R3814" i="6"/>
  <c r="R3824" i="6"/>
  <c r="R3878" i="6"/>
  <c r="R3888" i="6"/>
  <c r="R3942" i="6"/>
  <c r="R3952" i="6"/>
  <c r="R1127" i="6"/>
  <c r="R1167" i="6"/>
  <c r="R1199" i="6"/>
  <c r="R1265" i="6"/>
  <c r="R1271" i="6"/>
  <c r="R1329" i="6"/>
  <c r="R1335" i="6"/>
  <c r="R1369" i="6"/>
  <c r="R1385" i="6"/>
  <c r="R1401" i="6"/>
  <c r="R1417" i="6"/>
  <c r="R1433" i="6"/>
  <c r="R1449" i="6"/>
  <c r="R1465" i="6"/>
  <c r="R1481" i="6"/>
  <c r="R1497" i="6"/>
  <c r="R1513" i="6"/>
  <c r="R1529" i="6"/>
  <c r="R1545" i="6"/>
  <c r="R1561" i="6"/>
  <c r="R1577" i="6"/>
  <c r="R1593" i="6"/>
  <c r="R1609" i="6"/>
  <c r="R1625" i="6"/>
  <c r="R1641" i="6"/>
  <c r="R2340" i="6"/>
  <c r="R2372" i="6"/>
  <c r="R2404" i="6"/>
  <c r="R2436" i="6"/>
  <c r="R2468" i="6"/>
  <c r="R2500" i="6"/>
  <c r="R2532" i="6"/>
  <c r="R2564" i="6"/>
  <c r="R2596" i="6"/>
  <c r="R2689" i="6"/>
  <c r="R2753" i="6"/>
  <c r="R2817" i="6"/>
  <c r="R2881" i="6"/>
  <c r="R2945" i="6"/>
  <c r="R3009" i="6"/>
  <c r="R3073" i="6"/>
  <c r="R3137" i="6"/>
  <c r="R3201" i="6"/>
  <c r="R4026" i="6"/>
  <c r="R4166" i="6"/>
  <c r="R4202" i="6"/>
  <c r="R4330" i="6"/>
  <c r="R2681" i="6"/>
  <c r="R2745" i="6"/>
  <c r="R2809" i="6"/>
  <c r="R2873" i="6"/>
  <c r="R2937" i="6"/>
  <c r="R3001" i="6"/>
  <c r="R3065" i="6"/>
  <c r="R3129" i="6"/>
  <c r="R3193" i="6"/>
  <c r="R4044" i="6"/>
  <c r="R4153" i="6"/>
  <c r="R4193" i="6"/>
  <c r="R4314" i="6"/>
  <c r="R2633" i="6"/>
  <c r="R2697" i="6"/>
  <c r="R2761" i="6"/>
  <c r="R2825" i="6"/>
  <c r="R2889" i="6"/>
  <c r="R2953" i="6"/>
  <c r="R3017" i="6"/>
  <c r="R3081" i="6"/>
  <c r="R3145" i="6"/>
  <c r="R3209" i="6"/>
  <c r="R3246" i="6"/>
  <c r="R3262" i="6"/>
  <c r="R3278" i="6"/>
  <c r="R3294" i="6"/>
  <c r="R3310" i="6"/>
  <c r="R3326" i="6"/>
  <c r="R3342" i="6"/>
  <c r="R3358" i="6"/>
  <c r="R3374" i="6"/>
  <c r="R3390" i="6"/>
  <c r="R3406" i="6"/>
  <c r="R3422" i="6"/>
  <c r="R3438" i="6"/>
  <c r="R3454" i="6"/>
  <c r="R3470" i="6"/>
  <c r="R3486" i="6"/>
  <c r="R3502" i="6"/>
  <c r="R3518" i="6"/>
  <c r="R3534" i="6"/>
  <c r="R3550" i="6"/>
  <c r="R3566" i="6"/>
  <c r="R3582" i="6"/>
  <c r="R3598" i="6"/>
  <c r="R3614" i="6"/>
  <c r="R3630" i="6"/>
  <c r="R3646" i="6"/>
  <c r="R3662" i="6"/>
  <c r="R3678" i="6"/>
  <c r="R3694" i="6"/>
  <c r="R3710" i="6"/>
  <c r="R2348" i="6"/>
  <c r="R2380" i="6"/>
  <c r="R2412" i="6"/>
  <c r="R2444" i="6"/>
  <c r="R2476" i="6"/>
  <c r="R2508" i="6"/>
  <c r="R2540" i="6"/>
  <c r="R2572" i="6"/>
  <c r="R2604" i="6"/>
  <c r="R2673" i="6"/>
  <c r="R2737" i="6"/>
  <c r="R2801" i="6"/>
  <c r="R2865" i="6"/>
  <c r="R2929" i="6"/>
  <c r="R2993" i="6"/>
  <c r="R3057" i="6"/>
  <c r="R3121" i="6"/>
  <c r="R3185" i="6"/>
  <c r="R4018" i="6"/>
  <c r="R4102" i="6"/>
  <c r="R4138" i="6"/>
  <c r="R4178" i="6"/>
  <c r="R4298" i="6"/>
  <c r="R5015" i="6"/>
  <c r="R5019" i="6"/>
  <c r="R5134" i="6"/>
  <c r="R2649" i="6"/>
  <c r="R2713" i="6"/>
  <c r="R2777" i="6"/>
  <c r="R2841" i="6"/>
  <c r="R2905" i="6"/>
  <c r="R2969" i="6"/>
  <c r="R3033" i="6"/>
  <c r="R3097" i="6"/>
  <c r="R3161" i="6"/>
  <c r="R3225" i="6"/>
  <c r="R4012" i="6"/>
  <c r="R4065" i="6"/>
  <c r="R4099" i="6"/>
  <c r="R4162" i="6"/>
  <c r="R4250" i="6"/>
  <c r="R4010" i="6"/>
  <c r="R4042" i="6"/>
  <c r="R4066" i="6"/>
  <c r="R4081" i="6"/>
  <c r="R4130" i="6"/>
  <c r="R4145" i="6"/>
  <c r="R4194" i="6"/>
  <c r="R4002" i="6"/>
  <c r="R4034" i="6"/>
  <c r="R4082" i="6"/>
  <c r="R4097" i="6"/>
  <c r="R4146" i="6"/>
  <c r="R4161" i="6"/>
  <c r="R5079" i="6"/>
  <c r="R4020" i="6"/>
  <c r="R4058" i="6"/>
  <c r="R4073" i="6"/>
  <c r="R4122" i="6"/>
  <c r="R4137" i="6"/>
  <c r="R4186" i="6"/>
  <c r="R4201" i="6"/>
  <c r="R4211" i="6"/>
  <c r="R4217" i="6"/>
  <c r="R4227" i="6"/>
  <c r="R4233" i="6"/>
  <c r="R4243" i="6"/>
  <c r="R4249" i="6"/>
  <c r="R4259" i="6"/>
  <c r="R4265" i="6"/>
  <c r="R4275" i="6"/>
  <c r="R4281" i="6"/>
  <c r="R4291" i="6"/>
  <c r="R4297" i="6"/>
  <c r="R4307" i="6"/>
  <c r="R4313" i="6"/>
  <c r="R4323" i="6"/>
  <c r="R4329" i="6"/>
  <c r="R4339" i="6"/>
  <c r="R4345" i="6"/>
  <c r="R4355" i="6"/>
  <c r="R4361" i="6"/>
  <c r="R4371" i="6"/>
  <c r="R4377" i="6"/>
  <c r="R4387" i="6"/>
  <c r="R4393" i="6"/>
  <c r="R4403" i="6"/>
  <c r="R4409" i="6"/>
  <c r="R4419" i="6"/>
  <c r="R4425" i="6"/>
  <c r="R4435" i="6"/>
  <c r="R4441" i="6"/>
  <c r="R4451" i="6"/>
  <c r="R4457" i="6"/>
  <c r="R4467" i="6"/>
  <c r="R4473" i="6"/>
  <c r="R4483" i="6"/>
  <c r="R4489" i="6"/>
  <c r="R4499" i="6"/>
  <c r="R4505" i="6"/>
  <c r="R4515" i="6"/>
  <c r="R4521" i="6"/>
  <c r="R4531" i="6"/>
  <c r="R4537" i="6"/>
  <c r="R4547" i="6"/>
  <c r="R4553" i="6"/>
  <c r="R4563" i="6"/>
  <c r="R4569" i="6"/>
  <c r="R4579" i="6"/>
  <c r="R4585" i="6"/>
  <c r="R4595" i="6"/>
  <c r="R4601" i="6"/>
  <c r="R4611" i="6"/>
  <c r="R4617" i="6"/>
  <c r="R4627" i="6"/>
  <c r="R4633" i="6"/>
  <c r="R4643" i="6"/>
  <c r="R4649" i="6"/>
  <c r="R4659" i="6"/>
  <c r="R4665" i="6"/>
  <c r="R4675" i="6"/>
  <c r="R4681" i="6"/>
  <c r="R4691" i="6"/>
  <c r="R4697" i="6"/>
  <c r="R4707" i="6"/>
  <c r="R4713" i="6"/>
  <c r="R4723" i="6"/>
  <c r="R4729" i="6"/>
  <c r="R4739" i="6"/>
  <c r="R4745" i="6"/>
  <c r="R4755" i="6"/>
  <c r="R4761" i="6"/>
  <c r="R4771" i="6"/>
  <c r="R4777" i="6"/>
  <c r="R4787" i="6"/>
  <c r="R4793" i="6"/>
  <c r="R4803" i="6"/>
  <c r="R4809" i="6"/>
  <c r="R4819" i="6"/>
  <c r="R4825" i="6"/>
  <c r="R4835" i="6"/>
  <c r="R4841" i="6"/>
  <c r="R4851" i="6"/>
  <c r="R4857" i="6"/>
  <c r="R4867" i="6"/>
  <c r="R4873" i="6"/>
  <c r="R4883" i="6"/>
  <c r="R4889" i="6"/>
  <c r="R4899" i="6"/>
  <c r="R4905" i="6"/>
  <c r="R4915" i="6"/>
  <c r="R4921" i="6"/>
  <c r="R4931" i="6"/>
  <c r="R4937" i="6"/>
  <c r="R4947" i="6"/>
  <c r="R4953" i="6"/>
  <c r="R4963" i="6"/>
  <c r="R5086" i="6"/>
  <c r="R5137" i="6"/>
  <c r="R5150" i="6"/>
  <c r="R5097" i="6"/>
  <c r="R5103" i="6"/>
  <c r="R5161" i="6"/>
  <c r="R5177" i="6"/>
  <c r="R5217" i="6"/>
  <c r="R5281" i="6"/>
  <c r="R5345" i="6"/>
  <c r="R5409" i="6"/>
  <c r="R5473" i="6"/>
  <c r="R5537" i="6"/>
  <c r="R5601" i="6"/>
  <c r="R5665" i="6"/>
  <c r="R5729" i="6"/>
  <c r="R5793" i="6"/>
  <c r="R5857" i="6"/>
  <c r="R5911" i="6"/>
  <c r="R5963" i="6"/>
  <c r="R6027" i="6"/>
  <c r="R6123" i="6"/>
  <c r="R4975" i="6"/>
  <c r="R5007" i="6"/>
  <c r="R5039" i="6"/>
  <c r="R5071" i="6"/>
  <c r="R5089" i="6"/>
  <c r="R5095" i="6"/>
  <c r="R5153" i="6"/>
  <c r="R5225" i="6"/>
  <c r="R5289" i="6"/>
  <c r="R5353" i="6"/>
  <c r="R5417" i="6"/>
  <c r="R5481" i="6"/>
  <c r="R5545" i="6"/>
  <c r="R5609" i="6"/>
  <c r="R5673" i="6"/>
  <c r="R5737" i="6"/>
  <c r="R5801" i="6"/>
  <c r="R5865" i="6"/>
  <c r="R6075" i="6"/>
  <c r="R5081" i="6"/>
  <c r="R5087" i="6"/>
  <c r="R5145" i="6"/>
  <c r="R5151" i="6"/>
  <c r="R5233" i="6"/>
  <c r="R5297" i="6"/>
  <c r="R5361" i="6"/>
  <c r="R5425" i="6"/>
  <c r="R5489" i="6"/>
  <c r="R5553" i="6"/>
  <c r="R5617" i="6"/>
  <c r="R5681" i="6"/>
  <c r="R5745" i="6"/>
  <c r="R5809" i="6"/>
  <c r="R5873" i="6"/>
  <c r="R5935" i="6"/>
  <c r="R5979" i="6"/>
  <c r="R6043" i="6"/>
  <c r="R6155" i="6"/>
  <c r="R5947" i="6"/>
  <c r="R6789" i="6"/>
  <c r="R6867" i="6"/>
  <c r="R6909" i="6"/>
  <c r="R6973" i="6"/>
  <c r="R7009" i="6"/>
  <c r="R5939" i="6"/>
  <c r="R5951" i="6"/>
  <c r="R5967" i="6"/>
  <c r="R5983" i="6"/>
  <c r="R5999" i="6"/>
  <c r="R6015" i="6"/>
  <c r="R6031" i="6"/>
  <c r="R6047" i="6"/>
  <c r="R6063" i="6"/>
  <c r="R6079" i="6"/>
  <c r="R6095" i="6"/>
  <c r="R6111" i="6"/>
  <c r="R6127" i="6"/>
  <c r="R6143" i="6"/>
  <c r="R6159" i="6"/>
  <c r="R6175" i="6"/>
  <c r="R6191" i="6"/>
  <c r="R6207" i="6"/>
  <c r="R6223" i="6"/>
  <c r="R6239" i="6"/>
  <c r="R6255" i="6"/>
  <c r="R6271" i="6"/>
  <c r="R6287" i="6"/>
  <c r="R6303" i="6"/>
  <c r="R6319" i="6"/>
  <c r="R6335" i="6"/>
  <c r="R6351" i="6"/>
  <c r="R6367" i="6"/>
  <c r="R6383" i="6"/>
  <c r="R6399" i="6"/>
  <c r="R6415" i="6"/>
  <c r="R6431" i="6"/>
  <c r="R6447" i="6"/>
  <c r="R6463" i="6"/>
  <c r="R6479" i="6"/>
  <c r="R6495" i="6"/>
  <c r="R6511" i="6"/>
  <c r="R6527" i="6"/>
  <c r="R6543" i="6"/>
  <c r="R6559" i="6"/>
  <c r="R6575" i="6"/>
  <c r="R6591" i="6"/>
  <c r="R6607" i="6"/>
  <c r="R6623" i="6"/>
  <c r="R6639" i="6"/>
  <c r="R6655" i="6"/>
  <c r="R6671" i="6"/>
  <c r="R6687" i="6"/>
  <c r="R6703" i="6"/>
  <c r="R6761" i="6"/>
  <c r="R5907" i="6"/>
  <c r="R5931" i="6"/>
  <c r="R5943" i="6"/>
  <c r="R6714" i="6"/>
  <c r="R6736" i="6"/>
  <c r="R6853" i="6"/>
  <c r="R6769" i="6"/>
  <c r="R6833" i="6"/>
  <c r="R6897" i="6"/>
  <c r="R6963" i="6"/>
  <c r="R6969" i="6"/>
  <c r="R7387" i="6"/>
  <c r="R7451" i="6"/>
  <c r="R7539" i="6"/>
  <c r="R7606" i="6"/>
  <c r="R7664" i="6"/>
  <c r="R7698" i="6"/>
  <c r="R7725" i="6"/>
  <c r="R6745" i="6"/>
  <c r="R6809" i="6"/>
  <c r="R6873" i="6"/>
  <c r="R6955" i="6"/>
  <c r="R6961" i="6"/>
  <c r="R7019" i="6"/>
  <c r="R7035" i="6"/>
  <c r="R7051" i="6"/>
  <c r="R7067" i="6"/>
  <c r="R7083" i="6"/>
  <c r="R7099" i="6"/>
  <c r="R7115" i="6"/>
  <c r="R7131" i="6"/>
  <c r="R7147" i="6"/>
  <c r="R7163" i="6"/>
  <c r="R7179" i="6"/>
  <c r="R7195" i="6"/>
  <c r="R7211" i="6"/>
  <c r="R7227" i="6"/>
  <c r="R7243" i="6"/>
  <c r="R7259" i="6"/>
  <c r="R7275" i="6"/>
  <c r="R7291" i="6"/>
  <c r="R7307" i="6"/>
  <c r="R7323" i="6"/>
  <c r="R7339" i="6"/>
  <c r="R7355" i="6"/>
  <c r="R7395" i="6"/>
  <c r="R7459" i="6"/>
  <c r="R6737" i="6"/>
  <c r="R6801" i="6"/>
  <c r="R6865" i="6"/>
  <c r="R6931" i="6"/>
  <c r="R6937" i="6"/>
  <c r="R6995" i="6"/>
  <c r="R7001" i="6"/>
  <c r="R7419" i="6"/>
  <c r="R7514" i="6"/>
  <c r="R7578" i="6"/>
  <c r="R6729" i="6"/>
  <c r="R6793" i="6"/>
  <c r="R6857" i="6"/>
  <c r="R6913" i="6"/>
  <c r="R6971" i="6"/>
  <c r="R6977" i="6"/>
  <c r="R7379" i="6"/>
  <c r="R7443" i="6"/>
  <c r="R6713" i="6"/>
  <c r="R6777" i="6"/>
  <c r="R6841" i="6"/>
  <c r="R6905" i="6"/>
  <c r="R6923" i="6"/>
  <c r="R6929" i="6"/>
  <c r="R6987" i="6"/>
  <c r="R6993" i="6"/>
  <c r="R7027" i="6"/>
  <c r="R7043" i="6"/>
  <c r="R7059" i="6"/>
  <c r="R7075" i="6"/>
  <c r="R7091" i="6"/>
  <c r="R7107" i="6"/>
  <c r="R7123" i="6"/>
  <c r="R7139" i="6"/>
  <c r="R7155" i="6"/>
  <c r="R7171" i="6"/>
  <c r="R7187" i="6"/>
  <c r="R7203" i="6"/>
  <c r="R7219" i="6"/>
  <c r="R7235" i="6"/>
  <c r="R7251" i="6"/>
  <c r="R7267" i="6"/>
  <c r="R7283" i="6"/>
  <c r="R7299" i="6"/>
  <c r="R7315" i="6"/>
  <c r="R7331" i="6"/>
  <c r="R7347" i="6"/>
  <c r="R7363" i="6"/>
  <c r="R7427" i="6"/>
  <c r="R7525" i="6"/>
  <c r="R7589" i="6"/>
  <c r="R7670" i="6"/>
  <c r="R7728" i="6"/>
  <c r="R7762" i="6"/>
  <c r="R7806" i="6"/>
  <c r="R7870" i="6"/>
  <c r="R7494" i="6"/>
  <c r="R7558" i="6"/>
  <c r="R7624" i="6"/>
  <c r="R7630" i="6"/>
  <c r="R7688" i="6"/>
  <c r="R7694" i="6"/>
  <c r="R7752" i="6"/>
  <c r="R7758" i="6"/>
  <c r="R7534" i="6"/>
  <c r="R7598" i="6"/>
  <c r="R7616" i="6"/>
  <c r="R7622" i="6"/>
  <c r="R7680" i="6"/>
  <c r="R7686" i="6"/>
  <c r="R7744" i="6"/>
  <c r="R7750" i="6"/>
  <c r="R7781" i="6"/>
  <c r="R7797" i="6"/>
  <c r="R7813" i="6"/>
  <c r="R7829" i="6"/>
  <c r="R7845" i="6"/>
  <c r="R7861" i="6"/>
  <c r="R7877" i="6"/>
  <c r="R7893" i="6"/>
  <c r="R7909" i="6"/>
  <c r="R7925" i="6"/>
  <c r="R7941" i="6"/>
  <c r="R7957" i="6"/>
  <c r="R7973" i="6"/>
  <c r="R7989" i="6"/>
  <c r="R8005" i="6"/>
  <c r="R8021" i="6"/>
  <c r="R8037" i="6"/>
  <c r="R8053" i="6"/>
  <c r="R8069" i="6"/>
  <c r="R8085" i="6"/>
  <c r="R8101" i="6"/>
  <c r="R8117" i="6"/>
  <c r="R8133" i="6"/>
  <c r="R8149" i="6"/>
  <c r="R8165" i="6"/>
  <c r="R8181" i="6"/>
  <c r="R8197" i="6"/>
  <c r="R8213" i="6"/>
  <c r="R8229" i="6"/>
  <c r="R8245" i="6"/>
  <c r="R8261" i="6"/>
  <c r="R8277" i="6"/>
  <c r="R8293" i="6"/>
  <c r="R8309" i="6"/>
  <c r="R8325" i="6"/>
  <c r="R8341" i="6"/>
  <c r="R8357" i="6"/>
  <c r="R8373" i="6"/>
  <c r="R8389" i="6"/>
  <c r="R8405" i="6"/>
  <c r="R8421" i="6"/>
  <c r="R8437" i="6"/>
  <c r="R8453" i="6"/>
  <c r="R8469" i="6"/>
  <c r="R7518" i="6"/>
  <c r="R7582" i="6"/>
  <c r="R7632" i="6"/>
  <c r="R7638" i="6"/>
  <c r="R7696" i="6"/>
  <c r="R7702" i="6"/>
  <c r="R7760" i="6"/>
  <c r="R7766" i="6"/>
  <c r="R7782" i="6"/>
  <c r="R7798" i="6"/>
  <c r="R7814" i="6"/>
  <c r="R7830" i="6"/>
  <c r="R7846" i="6"/>
  <c r="R7862" i="6"/>
  <c r="R7878" i="6"/>
  <c r="R7894" i="6"/>
  <c r="R7910" i="6"/>
  <c r="R7926" i="6"/>
  <c r="R7942" i="6"/>
  <c r="R7502" i="6"/>
  <c r="R7566" i="6"/>
  <c r="R7648" i="6"/>
  <c r="R7654" i="6"/>
  <c r="R7712" i="6"/>
  <c r="R7718" i="6"/>
  <c r="R7773" i="6"/>
  <c r="R7789" i="6"/>
  <c r="R7805" i="6"/>
  <c r="R7821" i="6"/>
  <c r="R7837" i="6"/>
  <c r="R7853" i="6"/>
  <c r="R7869" i="6"/>
  <c r="R7885" i="6"/>
  <c r="R7901" i="6"/>
  <c r="R7917" i="6"/>
  <c r="R7933" i="6"/>
  <c r="R7949" i="6"/>
  <c r="R7965" i="6"/>
  <c r="R7981" i="6"/>
  <c r="R7997" i="6"/>
  <c r="R8013" i="6"/>
  <c r="R8029" i="6"/>
  <c r="R8045" i="6"/>
  <c r="R8061" i="6"/>
  <c r="R8077" i="6"/>
  <c r="R8093" i="6"/>
  <c r="R8109" i="6"/>
  <c r="R8125" i="6"/>
  <c r="R8141" i="6"/>
  <c r="R8157" i="6"/>
  <c r="R8173" i="6"/>
  <c r="R8189" i="6"/>
  <c r="R8205" i="6"/>
  <c r="R8221" i="6"/>
  <c r="R8237" i="6"/>
  <c r="R8253" i="6"/>
  <c r="R8269" i="6"/>
  <c r="R8285" i="6"/>
  <c r="R8301" i="6"/>
  <c r="R8317" i="6"/>
  <c r="R8333" i="6"/>
  <c r="R8349" i="6"/>
  <c r="R8365" i="6"/>
  <c r="R8381" i="6"/>
  <c r="R8397" i="6"/>
  <c r="R8413" i="6"/>
  <c r="R8429" i="6"/>
  <c r="R8445" i="6"/>
  <c r="R8461" i="6"/>
  <c r="R8474" i="6"/>
  <c r="R8490" i="6"/>
  <c r="R8506" i="6"/>
  <c r="R8522" i="6"/>
  <c r="R8538" i="6"/>
  <c r="R8554" i="6"/>
  <c r="R8570" i="6"/>
  <c r="R8586" i="6"/>
  <c r="R8602" i="6"/>
  <c r="R8618" i="6"/>
  <c r="R8634" i="6"/>
  <c r="R8650" i="6"/>
  <c r="R8666" i="6"/>
  <c r="R8682" i="6"/>
  <c r="R8698" i="6"/>
  <c r="R8714" i="6"/>
  <c r="R8730" i="6"/>
  <c r="R8746" i="6"/>
  <c r="R8762" i="6"/>
  <c r="R8778" i="6"/>
  <c r="R8794" i="6"/>
  <c r="R8810" i="6"/>
  <c r="R8826" i="6"/>
  <c r="R8842" i="6"/>
  <c r="R8858" i="6"/>
  <c r="R8874" i="6"/>
  <c r="R8890" i="6"/>
  <c r="R8906" i="6"/>
  <c r="R8922" i="6"/>
  <c r="R8938" i="6"/>
  <c r="R8954" i="6"/>
  <c r="R8970" i="6"/>
  <c r="R8986" i="6"/>
  <c r="R9002" i="6"/>
  <c r="R9018" i="6"/>
  <c r="R9034" i="6"/>
  <c r="R9129" i="6"/>
  <c r="R9257" i="6"/>
  <c r="R8482" i="6"/>
  <c r="R8498" i="6"/>
  <c r="R8514" i="6"/>
  <c r="R8530" i="6"/>
  <c r="R8546" i="6"/>
  <c r="R8562" i="6"/>
  <c r="R8578" i="6"/>
  <c r="R8594" i="6"/>
  <c r="R8610" i="6"/>
  <c r="R8626" i="6"/>
  <c r="R8642" i="6"/>
  <c r="R8658" i="6"/>
  <c r="R8674" i="6"/>
  <c r="R8690" i="6"/>
  <c r="R8706" i="6"/>
  <c r="R8722" i="6"/>
  <c r="R8738" i="6"/>
  <c r="R8754" i="6"/>
  <c r="R8770" i="6"/>
  <c r="R8786" i="6"/>
  <c r="R8802" i="6"/>
  <c r="R8818" i="6"/>
  <c r="R8834" i="6"/>
  <c r="R8850" i="6"/>
  <c r="R8866" i="6"/>
  <c r="R8882" i="6"/>
  <c r="R8898" i="6"/>
  <c r="R8914" i="6"/>
  <c r="R8930" i="6"/>
  <c r="R8946" i="6"/>
  <c r="R8962" i="6"/>
  <c r="R8978" i="6"/>
  <c r="R8994" i="6"/>
  <c r="R9010" i="6"/>
  <c r="R9026" i="6"/>
  <c r="R9042" i="6"/>
  <c r="R9069" i="6"/>
  <c r="R9193" i="6"/>
  <c r="R8483" i="6"/>
  <c r="R8499" i="6"/>
  <c r="R8515" i="6"/>
  <c r="R8531" i="6"/>
  <c r="R8547" i="6"/>
  <c r="R8563" i="6"/>
  <c r="R8579" i="6"/>
  <c r="R8595" i="6"/>
  <c r="R9053" i="6"/>
  <c r="R9149" i="6"/>
  <c r="R9449" i="6"/>
  <c r="R9105" i="6"/>
  <c r="R9125" i="6"/>
  <c r="R9169" i="6"/>
  <c r="R9233" i="6"/>
  <c r="R9297" i="6"/>
  <c r="R9361" i="6"/>
  <c r="R9425" i="6"/>
  <c r="R9489" i="6"/>
  <c r="R9648" i="6"/>
  <c r="R9305" i="6"/>
  <c r="R9369" i="6"/>
  <c r="R9433" i="6"/>
  <c r="R9497" i="6"/>
  <c r="R9538" i="6"/>
  <c r="R10414" i="6"/>
  <c r="R9093" i="6"/>
  <c r="R9137" i="6"/>
  <c r="R9157" i="6"/>
  <c r="R9201" i="6"/>
  <c r="R9265" i="6"/>
  <c r="R9329" i="6"/>
  <c r="R9393" i="6"/>
  <c r="R9457" i="6"/>
  <c r="R9521" i="6"/>
  <c r="R9584" i="6"/>
  <c r="R9712" i="6"/>
  <c r="R9068" i="6"/>
  <c r="R9084" i="6"/>
  <c r="R9101" i="6"/>
  <c r="R9145" i="6"/>
  <c r="R9165" i="6"/>
  <c r="R9209" i="6"/>
  <c r="R9273" i="6"/>
  <c r="R9337" i="6"/>
  <c r="R9401" i="6"/>
  <c r="R9465" i="6"/>
  <c r="R9529" i="6"/>
  <c r="R9555" i="6"/>
  <c r="R9624" i="6"/>
  <c r="R9688" i="6"/>
  <c r="R9752" i="6"/>
  <c r="R9776" i="6"/>
  <c r="R9808" i="6"/>
  <c r="R9840" i="6"/>
  <c r="R9872" i="6"/>
  <c r="R9904" i="6"/>
  <c r="R9936" i="6"/>
  <c r="R9968" i="6"/>
  <c r="R9539" i="6"/>
  <c r="R9592" i="6"/>
  <c r="R9656" i="6"/>
  <c r="R9720" i="6"/>
  <c r="R9792" i="6"/>
  <c r="R9824" i="6"/>
  <c r="R9856" i="6"/>
  <c r="R9888" i="6"/>
  <c r="R9920" i="6"/>
  <c r="R9952" i="6"/>
  <c r="R10350" i="6"/>
  <c r="R10632" i="6"/>
  <c r="R9545" i="6"/>
  <c r="R9616" i="6"/>
  <c r="R9680" i="6"/>
  <c r="R9744" i="6"/>
  <c r="R9537" i="6"/>
  <c r="R9600" i="6"/>
  <c r="R9664" i="6"/>
  <c r="R9728" i="6"/>
  <c r="R10020" i="6"/>
  <c r="R10286" i="6"/>
  <c r="R10049" i="6"/>
  <c r="R10134" i="6"/>
  <c r="R10198" i="6"/>
  <c r="R10262" i="6"/>
  <c r="R10326" i="6"/>
  <c r="R10390" i="6"/>
  <c r="R10454" i="6"/>
  <c r="R10485" i="6"/>
  <c r="R10512" i="6"/>
  <c r="R10081" i="6"/>
  <c r="R10166" i="6"/>
  <c r="R10230" i="6"/>
  <c r="R10294" i="6"/>
  <c r="R10358" i="6"/>
  <c r="R10422" i="6"/>
  <c r="R10497" i="6"/>
  <c r="R10097" i="6"/>
  <c r="R10150" i="6"/>
  <c r="R10214" i="6"/>
  <c r="R10278" i="6"/>
  <c r="R10342" i="6"/>
  <c r="R10406" i="6"/>
  <c r="R10470" i="6"/>
  <c r="R10174" i="6"/>
  <c r="R10238" i="6"/>
  <c r="R10302" i="6"/>
  <c r="R10366" i="6"/>
  <c r="R10430" i="6"/>
  <c r="R10505" i="6"/>
  <c r="R10520" i="6"/>
  <c r="R10624" i="6"/>
  <c r="R10688" i="6"/>
  <c r="R10752" i="6"/>
  <c r="R10816" i="6"/>
  <c r="R10880" i="6"/>
  <c r="R10481" i="6"/>
  <c r="R10496" i="6"/>
  <c r="R10584" i="6"/>
  <c r="R10648" i="6"/>
  <c r="R10712" i="6"/>
  <c r="R10776" i="6"/>
  <c r="R10840" i="6"/>
  <c r="R10521" i="6"/>
  <c r="R10536" i="6"/>
  <c r="R10552" i="6"/>
  <c r="R10568" i="6"/>
  <c r="R10608" i="6"/>
  <c r="R10672" i="6"/>
  <c r="R10736" i="6"/>
  <c r="R10800" i="6"/>
  <c r="R10864" i="6"/>
  <c r="R10958" i="6"/>
  <c r="R11050" i="6"/>
  <c r="R11129" i="6"/>
  <c r="R10937" i="6"/>
  <c r="R10946" i="6"/>
  <c r="R10969" i="6"/>
  <c r="R10978" i="6"/>
  <c r="R11001" i="6"/>
  <c r="R11010" i="6"/>
  <c r="R11025" i="6"/>
  <c r="R11074" i="6"/>
  <c r="R11089" i="6"/>
  <c r="R11138" i="6"/>
  <c r="R11017" i="6"/>
  <c r="R11066" i="6"/>
  <c r="R11081" i="6"/>
  <c r="R11130" i="6"/>
  <c r="R10922" i="6"/>
  <c r="R10945" i="6"/>
  <c r="R10954" i="6"/>
  <c r="R10977" i="6"/>
  <c r="R10986" i="6"/>
  <c r="R11009" i="6"/>
  <c r="R11058" i="6"/>
  <c r="R11073" i="6"/>
  <c r="R11122" i="6"/>
  <c r="R11137" i="6"/>
  <c r="R11034" i="6"/>
  <c r="R11049" i="6"/>
  <c r="R11098" i="6"/>
  <c r="R11113" i="6"/>
  <c r="R11334" i="6"/>
  <c r="R11394" i="6"/>
  <c r="R11406" i="6"/>
  <c r="R11458" i="6"/>
  <c r="R11470" i="6"/>
  <c r="R11522" i="6"/>
  <c r="R11534" i="6"/>
  <c r="R11630" i="6"/>
  <c r="R11694" i="6"/>
  <c r="R11758" i="6"/>
  <c r="R11822" i="6"/>
  <c r="R11886" i="6"/>
  <c r="R11950" i="6"/>
  <c r="R11326" i="6"/>
  <c r="R11358" i="6"/>
  <c r="R11410" i="6"/>
  <c r="R11422" i="6"/>
  <c r="R11474" i="6"/>
  <c r="R11486" i="6"/>
  <c r="R11538" i="6"/>
  <c r="R11550" i="6"/>
  <c r="R11614" i="6"/>
  <c r="R11678" i="6"/>
  <c r="R11742" i="6"/>
  <c r="R11806" i="6"/>
  <c r="R11870" i="6"/>
  <c r="R11934" i="6"/>
  <c r="R11998" i="6"/>
  <c r="R11330" i="6"/>
  <c r="R11402" i="6"/>
  <c r="R11414" i="6"/>
  <c r="R11466" i="6"/>
  <c r="R11478" i="6"/>
  <c r="R11530" i="6"/>
  <c r="R11542" i="6"/>
  <c r="R11622" i="6"/>
  <c r="R11686" i="6"/>
  <c r="R11750" i="6"/>
  <c r="R11814" i="6"/>
  <c r="R11878" i="6"/>
  <c r="R11942" i="6"/>
  <c r="R11966" i="6"/>
  <c r="R6" i="6" l="1"/>
  <c r="P2" i="6" s="1"/>
  <c r="I6" i="7"/>
  <c r="A73" i="9" l="1"/>
  <c r="I91" i="7" l="1"/>
  <c r="I90" i="7"/>
  <c r="I92" i="7"/>
  <c r="I85" i="7" l="1"/>
  <c r="I102" i="7" s="1"/>
  <c r="I103" i="7" l="1"/>
  <c r="I105" i="7" s="1"/>
  <c r="I124" i="7"/>
  <c r="I128" i="7"/>
  <c r="I126" i="7"/>
  <c r="M85" i="7"/>
  <c r="I107" i="7" l="1"/>
  <c r="I109" i="7" l="1"/>
  <c r="I122"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<sst xmlns="http://schemas.openxmlformats.org/spreadsheetml/2006/main" count="3300" uniqueCount="851">
  <si>
    <t>Instructions:</t>
  </si>
  <si>
    <t>ONE-TIME SETUP</t>
  </si>
  <si>
    <t>The property must be assigned to a Fee Pool in Yardi before the PM Fee functionality can be used.  The fee pool assigned is what adjusts the Yardi calculation to deduct items the PMA indicates should be excluded from gross collections (example: utility rebills or term fees)</t>
  </si>
  <si>
    <t>On the Calculation tab, key in data in all relevant yellow cells</t>
  </si>
  <si>
    <t xml:space="preserve">Note 1: in the "Application Fee" field in cell C13, key in the amount the property charges to residents as an application fee </t>
  </si>
  <si>
    <t>Note 2: If a property has a maximum management fee, override the 9,999,999 in cell N11 with the maximum. Otherwise, leave the 9,999,999 as-is so the calculations work correctly.</t>
  </si>
  <si>
    <r>
      <rPr>
        <b/>
        <sz val="11"/>
        <color rgb="FFFF0000"/>
        <rFont val="Calibri"/>
        <family val="2"/>
        <scheme val="minor"/>
      </rPr>
      <t>Client Yardi Databases ONLY</t>
    </r>
    <r>
      <rPr>
        <b/>
        <sz val="11"/>
        <color theme="1"/>
        <rFont val="Calibri"/>
        <family val="2"/>
        <scheme val="minor"/>
      </rPr>
      <t xml:space="preserve"> - Copy/paste the charge codes related to Admin fees, Application Fees, Late Fees and Prepaids from column D on the January Yardi Report and paste special - values into cells L90-L93 on the Calculation tab (this step will need to be done</t>
    </r>
  </si>
  <si>
    <t>after the January Yardi report is pasted in). Also paste the GL description for Prepaid Rent into cell M93.</t>
  </si>
  <si>
    <t>If the property has retail, complete yellow cells in rows 113-119 on the Calculation tab.  In cell M119, select:</t>
  </si>
  <si>
    <t>Fee Pool Report - if the retail property code is assigned a fee pool in Yardi</t>
  </si>
  <si>
    <t>Rec Sum by CC - if the retail property code is not assigned a fee pool in Yardi</t>
  </si>
  <si>
    <t>If the property has asset management fees, complete the yellow cells in rows 124-128 on the Calculation tab</t>
  </si>
  <si>
    <t>MONTHLY</t>
  </si>
  <si>
    <t>Verify the prior month's data was transferred to the "Annual" tab (if not first month).  Complete step 16 below before proceeding if data still needs to be transferred.</t>
  </si>
  <si>
    <t>Select the Current Period in cell C9 on the Calculation tab</t>
  </si>
  <si>
    <t>In Yardi, Select Management Fee Calculation from the Mgmt Fees menu</t>
  </si>
  <si>
    <t>All of the fields shown below must be filled out EXACTLY as illustrated.  Please note the following two important things:</t>
  </si>
  <si>
    <t xml:space="preserve">&gt; The Fee Date should always be the first day of the month you are calculating.  Ex: 02/01/2024, 03/01/2024, 04/01/2024, etc… DO NOT SELECT AME DATE OR ANY DATE OTHER THAN THE FIRST. </t>
  </si>
  <si>
    <t>&gt; You must enter the calculation month in BOTH "As of Month" fields.  The calculation will be incorrect if you do not enter the month in both the white and blue cells.</t>
  </si>
  <si>
    <t>Hit the calculate button.  This will generate the fee calculation on the screen.  (Note: sometimes you have to hit this twice for some reason)</t>
  </si>
  <si>
    <r>
      <t xml:space="preserve">Next, hit the Post button.  This will generate the Accrual JE as an unposted JE.  DO NOT POST THE JE AT THIS TIME as the amount will need to be modified for adjustments calculated outside the system.  </t>
    </r>
    <r>
      <rPr>
        <b/>
        <sz val="11"/>
        <color rgb="FFFF0000"/>
        <rFont val="Calibri"/>
        <family val="2"/>
        <scheme val="minor"/>
      </rPr>
      <t xml:space="preserve">The calculation (not the JE) MUST be posted BEFORE the custom detailed report can be run. </t>
    </r>
  </si>
  <si>
    <t>Run the custom detailed report using the following path and parameters.</t>
  </si>
  <si>
    <t>&gt;</t>
  </si>
  <si>
    <t>Enter property code and month, select excel, check the merge reports box and then hit generate. Paste excel file into the "Yardi Report" tab.</t>
  </si>
  <si>
    <t>Click the "Check for New GL Accounts" button on the Calculation tab. This will run a macro that will check for any new GL Accounts appearing on the Yardi report for the first time during the year and will add them to column I and the Annual tab.</t>
  </si>
  <si>
    <t>Verify the total from the custom detailed report tie to cells I85 on the Calculation tab.</t>
  </si>
  <si>
    <t>If a property has retail AND is assigned a fee pool in Yardi, repeat steps 3-7 but paste the Yardi report for the retail property code into the Retail tab and verify cell I113 on the calculation tab matches the retail report.</t>
  </si>
  <si>
    <t>If a property has retail but is not assigned a fee pool in Yardi, run the Receivable Summary by Charge Code report for the retail entity and paste it into the Retail tab.</t>
  </si>
  <si>
    <t>Run the Receivable Detail by Charge Codes report for the current period for ONLY the late fee charge code.  Make sure you run the Receivable Detail by Charge Code report and NOT the Greystar Receivable Detail by Charge Code report.</t>
  </si>
  <si>
    <r>
      <t>Copy</t>
    </r>
    <r>
      <rPr>
        <b/>
        <sz val="11"/>
        <color rgb="FFFF0000"/>
        <rFont val="Calibri"/>
        <family val="2"/>
        <scheme val="minor"/>
      </rPr>
      <t xml:space="preserve"> ONLY columns A-M</t>
    </r>
    <r>
      <rPr>
        <b/>
        <sz val="11"/>
        <color theme="1"/>
        <rFont val="Calibri"/>
        <family val="2"/>
        <scheme val="minor"/>
      </rPr>
      <t xml:space="preserve"> from the report and paste into cell A1 on the Late Fees tab.  </t>
    </r>
    <r>
      <rPr>
        <b/>
        <sz val="11"/>
        <color rgb="FFFF0000"/>
        <rFont val="Calibri"/>
        <family val="2"/>
        <scheme val="minor"/>
      </rPr>
      <t>It is very important you not copy and paste the whole report.</t>
    </r>
  </si>
  <si>
    <t>Run the Non-Resident Receipts report for the current period and paste into the "NonResReceipts" tab</t>
  </si>
  <si>
    <t>MANUAL ADJUSTMENTS</t>
  </si>
  <si>
    <t>Note: Make sure each ALL Inclusive Draft has been posted for the current month before proceeding.  Take care in completing this section on the Annual tab using the following guidelines:</t>
  </si>
  <si>
    <t>A</t>
  </si>
  <si>
    <t>ResLink Enrollments: This is income to the property that is recorded as part of the All Inclusive journal entries.  Manually add the amount by keying in the amount in cell I94 on the Calculation tab.</t>
  </si>
  <si>
    <t>B</t>
  </si>
  <si>
    <t>Bad Debt Recovery recorded via JE: This is income to the property that is recorded as part of the All Inclusive Draft journal entries.  Manually add the amount by keying in the amount in cell I95 on the Calculation tab.</t>
  </si>
  <si>
    <t>Bad Debt Recovery recorded by the site as a receipt should already be picked up in the custom report (unless fee pool excludes).  You should only need to adjust for recovery recorded by JE.</t>
  </si>
  <si>
    <t>C</t>
  </si>
  <si>
    <t>Insurance Proceeds: Deduct any insurance proceeds recorded as non-resident receipts in the current month.  VERIFY the amount is included in the custom report before manually deducting.</t>
  </si>
  <si>
    <t>D</t>
  </si>
  <si>
    <t>Team Member Housing Reimbursements: This is income to the property that is recorded as part of the All Inclusive journal entries.  Manually add the amount by keying in the amount in cell I97 on the Calculation tab.</t>
  </si>
  <si>
    <t>*The manual adjustment should equal the net of the amount posted via All Inclusive drafts (net credit in GL should be (+) adjustment; net debit in GL should be (-) adjustment)</t>
  </si>
  <si>
    <t>E</t>
  </si>
  <si>
    <t>Airbnb Resident Hosting Income: This is income to the property that is recorded via a consolidated national monthly JE for properties in Greystar Yardi 7s (beginning 1/1/25). Manually add the amount by keying in income recorded via JE in GL Account 43213-000 in cell I98 on the Calculation tab.</t>
  </si>
  <si>
    <t>F</t>
  </si>
  <si>
    <t>Use cells I100-I102 to record any other miscellaneous adjustments.</t>
  </si>
  <si>
    <t>DO NOT DO A MANUAL ADJUSTMENT FOR THE ANNUAL VENDOR REBATES that come through the All Inclusive in Sept/Oct. We exclude those from the PM Fee calc entirely.</t>
  </si>
  <si>
    <t>All miscellaneous amounts that are included in the Yardi report will reflect in the grey box (one sub-total per GL account). The green box will display all items on the non-resident receipt report (as individual items).</t>
  </si>
  <si>
    <t xml:space="preserve"> &gt; Look for items you see in the green box that you don't see in the grey box, then assess whether they should added as a manual adjustment.</t>
  </si>
  <si>
    <t>Nothing in the grey box should be listed as a (+) manual adjustment as the income is already included in the base total in line 85.</t>
  </si>
  <si>
    <t>Before adding a (+) manual adjustment - verify the income is not excluded per the PMA/Fee pool set-up.</t>
  </si>
  <si>
    <t>If a property has asset management fees: on the Calculation tab, enter the dollar amount of any minimum fees in column M (when applicable) and the fee % in column G.</t>
  </si>
  <si>
    <t xml:space="preserve">Hit the "Transfer to Annual Summary" button.  Note: the macro copies and pastes all data in column I on the calculation tab and pastes it into the next blank column on the Annual tab.  If something changes after you run the macro and you need to update the annual tab; </t>
  </si>
  <si>
    <t>go to the annual tab, highlight the entire column for the current month - click the delete button on your keyboard to clear all data in the column.  You can then hit the "Transfer to Annual Summary" button on the calculation tab to transfer the updated info to the annual tab.</t>
  </si>
  <si>
    <t>**This only works to update the current month.</t>
  </si>
  <si>
    <t>Locate and open the JE generated when the Auto-calc was run in Yardi and modify the amount to match the revised amount to draft per the calculation tab.</t>
  </si>
  <si>
    <t>NOTES:</t>
  </si>
  <si>
    <t>*</t>
  </si>
  <si>
    <t>To prorate the monthly fee, simply type the number of days that we should collect a fee for over "No" in cell G107.</t>
  </si>
  <si>
    <t>If a property does not have Retail or Asset Management Fees, you can click the minus sign next to either section on both the Calculation tab and the Annual tab to hide.</t>
  </si>
  <si>
    <t>TROUBLESHOOTING</t>
  </si>
  <si>
    <t xml:space="preserve"> If you run the detailed report and its populated with all zeros, you likely did not Post the calculation before running the report.  Go back to step 4.</t>
  </si>
  <si>
    <t>If you try to re-run the calculation, you will get an error message that the calculation has already been run for the selected period and you will have to unpost the calculation first using this menu selection:</t>
  </si>
  <si>
    <t>If the amount of the fee looks roughly twice as much as it should, you likely left this field blank</t>
  </si>
  <si>
    <t xml:space="preserve">Before you can rerun the calculation, the system requires you to first post the incorrect calculation. If you see this error message, hit Post. Then delete the JE that was generated by posting the calculation. </t>
  </si>
  <si>
    <t>Then you can use the Unpost Management Fee Calculation and then the system will allow you to rerun the calculation</t>
  </si>
  <si>
    <t>a</t>
  </si>
  <si>
    <t/>
  </si>
  <si>
    <t>Retail</t>
  </si>
  <si>
    <t>Retail reductions</t>
  </si>
  <si>
    <t>Totals</t>
  </si>
  <si>
    <t>Admin</t>
  </si>
  <si>
    <t>App</t>
  </si>
  <si>
    <t xml:space="preserve">      Management Fee Calculation</t>
  </si>
  <si>
    <t>Rec Sum Tot</t>
  </si>
  <si>
    <t>Late</t>
  </si>
  <si>
    <t>Deposits</t>
  </si>
  <si>
    <t>Net</t>
  </si>
  <si>
    <t>Property Name</t>
  </si>
  <si>
    <t>610 West</t>
  </si>
  <si>
    <t>Prepaid Rent</t>
  </si>
  <si>
    <t>Yardi Code</t>
  </si>
  <si>
    <t>mn610wes</t>
  </si>
  <si>
    <t>Market Rent</t>
  </si>
  <si>
    <t xml:space="preserve">Retail </t>
  </si>
  <si>
    <t>Current Period</t>
  </si>
  <si>
    <t>HAP Rent</t>
  </si>
  <si>
    <t>PM Fee %</t>
  </si>
  <si>
    <t>One-Time Concessions</t>
  </si>
  <si>
    <t>Minimum</t>
  </si>
  <si>
    <t>Renewal Concessions</t>
  </si>
  <si>
    <t>Maximum Fee</t>
  </si>
  <si>
    <t>Incentive Fee?</t>
  </si>
  <si>
    <t>None</t>
  </si>
  <si>
    <t>Employee Units</t>
  </si>
  <si>
    <t>Application Fee</t>
  </si>
  <si>
    <t>Bad Debt - Rent</t>
  </si>
  <si>
    <t>State</t>
  </si>
  <si>
    <t>MN</t>
  </si>
  <si>
    <t>Bad Debt Recovery - Rent</t>
  </si>
  <si>
    <t>Late Fee Max</t>
  </si>
  <si>
    <t>Administrative Fees</t>
  </si>
  <si>
    <t>Application Fees</t>
  </si>
  <si>
    <t>Bad Debt Recovery - Other Income</t>
  </si>
  <si>
    <t>Club Room Rental Fees</t>
  </si>
  <si>
    <t>Damages</t>
  </si>
  <si>
    <t>Eviction Fees</t>
  </si>
  <si>
    <t>Guest Suite Income</t>
  </si>
  <si>
    <t>Late Charge Fees</t>
  </si>
  <si>
    <t>Lease Cancellation Fee</t>
  </si>
  <si>
    <t>Locks / Key Income</t>
  </si>
  <si>
    <t>NSF Fees</t>
  </si>
  <si>
    <t>Parking / Carport Income</t>
  </si>
  <si>
    <t>Pet Fees - Non-Refundable</t>
  </si>
  <si>
    <t>Pet Rent</t>
  </si>
  <si>
    <t>Renter's Insurance Fees</t>
  </si>
  <si>
    <t>Short Term Premiums</t>
  </si>
  <si>
    <t>Storage Rent</t>
  </si>
  <si>
    <t>Transfer Fee</t>
  </si>
  <si>
    <t>Cable Rebill</t>
  </si>
  <si>
    <t>Electric Rebill</t>
  </si>
  <si>
    <t>Gas Rebill</t>
  </si>
  <si>
    <t>Utility Reimbursement</t>
  </si>
  <si>
    <t>Trash Rebill</t>
  </si>
  <si>
    <t>Water/Sewer Rebill</t>
  </si>
  <si>
    <t>Sewer Rebill</t>
  </si>
  <si>
    <t>Stockwell/Vending Income</t>
  </si>
  <si>
    <t>Trash Removal Rebill</t>
  </si>
  <si>
    <t>Legal Fees</t>
  </si>
  <si>
    <t>Water / Sewer Rebill</t>
  </si>
  <si>
    <t>Water / Sewer Rebill-Parkmerced (Do not Use)</t>
  </si>
  <si>
    <t>Resident Utility Passthrough</t>
  </si>
  <si>
    <t>Construction Concession</t>
  </si>
  <si>
    <t>Validation</t>
  </si>
  <si>
    <t>Total Base:</t>
  </si>
  <si>
    <t>Adjustments:</t>
  </si>
  <si>
    <t>Enter Client CC:</t>
  </si>
  <si>
    <t>Greystar Admin Fee Reduction</t>
  </si>
  <si>
    <t>adminfee</t>
  </si>
  <si>
    <t>Note: formula backs out 100% of admin fees</t>
  </si>
  <si>
    <t>Greystar Application Fee Reduction</t>
  </si>
  <si>
    <t xml:space="preserve">appfee  </t>
  </si>
  <si>
    <t>Note: formula calculates and backs out est app fees over Greystar's $35 house view</t>
  </si>
  <si>
    <t>Greystar Late Fee Reduction</t>
  </si>
  <si>
    <t xml:space="preserve">latefee </t>
  </si>
  <si>
    <t>Note: formula calculates and backs out est late fees over state late fee max</t>
  </si>
  <si>
    <t>zzprepay</t>
  </si>
  <si>
    <t>For Client Systems only, copy/paste Prepaid Charge code and GL Account Description for Prepaid Rent as they appear on custom Yardi report</t>
  </si>
  <si>
    <t>(+) ResLink Enrollments</t>
  </si>
  <si>
    <t>43290-000</t>
  </si>
  <si>
    <t>(+) Bad Debt Recovery - JE</t>
  </si>
  <si>
    <t>41155-000</t>
  </si>
  <si>
    <t>Misc Amounts included in Fee Base Total</t>
  </si>
  <si>
    <t>Misc From Non-Resident Receipts Report</t>
  </si>
  <si>
    <t>(-) Insurance Proceeds</t>
  </si>
  <si>
    <t>(+) Team Member Housing Reimbursements</t>
  </si>
  <si>
    <t>41110-000</t>
  </si>
  <si>
    <t>(+) Airbnb Resident Hosting Income</t>
  </si>
  <si>
    <t>(+/-) Miscellaneous</t>
  </si>
  <si>
    <t>Adjusted Base</t>
  </si>
  <si>
    <t>% Fee</t>
  </si>
  <si>
    <t>Fee Earned</t>
  </si>
  <si>
    <t>No</t>
  </si>
  <si>
    <t>Prorate</t>
  </si>
  <si>
    <t>Property Management Fee Due</t>
  </si>
  <si>
    <t>Adjustment</t>
  </si>
  <si>
    <t>Yes</t>
  </si>
  <si>
    <t>Retail Base</t>
  </si>
  <si>
    <t>Greystar Retail Admin Fee Reduction</t>
  </si>
  <si>
    <t>Note: formula backs out 100% of retail admin fees</t>
  </si>
  <si>
    <t>Greystar Retail Application Fee Reduction</t>
  </si>
  <si>
    <t>Note: formula backs out 100% of retail application fees</t>
  </si>
  <si>
    <t>Greystar Retail Late Fee Reduction</t>
  </si>
  <si>
    <t>Note: formula backs out 100% of retail late fees</t>
  </si>
  <si>
    <t>Retail Adjustment</t>
  </si>
  <si>
    <t>Note: If PMA lists retail exclusions, you will need to back them out manually using cell I118</t>
  </si>
  <si>
    <t>Retail Fee</t>
  </si>
  <si>
    <t>Retail Minimum</t>
  </si>
  <si>
    <t>Retail Report</t>
  </si>
  <si>
    <t>Fee Pool Report</t>
  </si>
  <si>
    <t>Retail Management Fee Due</t>
  </si>
  <si>
    <t>Note: any retail deposits have already been deducted from the base</t>
  </si>
  <si>
    <t>Amount to Draft</t>
  </si>
  <si>
    <t>Days in Month</t>
  </si>
  <si>
    <t>Asset Management Fee 1</t>
  </si>
  <si>
    <t>Asset Management Fee 2</t>
  </si>
  <si>
    <t>Asset Management Fee 3</t>
  </si>
  <si>
    <t>Notes:</t>
  </si>
  <si>
    <t>Management Fee Details Report</t>
  </si>
  <si>
    <t>610 West (mn610wes)</t>
  </si>
  <si>
    <t>Post Month</t>
  </si>
  <si>
    <t>GL Account</t>
  </si>
  <si>
    <t>GL Account Name</t>
  </si>
  <si>
    <t>Charge Code</t>
  </si>
  <si>
    <t>Charge Code Description</t>
  </si>
  <si>
    <t>Receipts</t>
  </si>
  <si>
    <t>Checks</t>
  </si>
  <si>
    <t>JE</t>
  </si>
  <si>
    <t>Net Credit Effect</t>
  </si>
  <si>
    <t xml:space="preserve">23010000        </t>
  </si>
  <si>
    <t xml:space="preserve">41000000        </t>
  </si>
  <si>
    <t xml:space="preserve">rent    </t>
  </si>
  <si>
    <t>Base Rent</t>
  </si>
  <si>
    <t xml:space="preserve">41006000        </t>
  </si>
  <si>
    <t xml:space="preserve">haprent </t>
  </si>
  <si>
    <t xml:space="preserve">41091000        </t>
  </si>
  <si>
    <t xml:space="preserve">otconc  </t>
  </si>
  <si>
    <t>One-Time Concession</t>
  </si>
  <si>
    <t xml:space="preserve">41110000        </t>
  </si>
  <si>
    <t xml:space="preserve">empdisc </t>
  </si>
  <si>
    <t>Employee Discounts</t>
  </si>
  <si>
    <t xml:space="preserve">41150000        </t>
  </si>
  <si>
    <t xml:space="preserve">wo-rent </t>
  </si>
  <si>
    <t>Write-Offs - Rent</t>
  </si>
  <si>
    <t xml:space="preserve">43010000        </t>
  </si>
  <si>
    <t xml:space="preserve">43020000        </t>
  </si>
  <si>
    <t xml:space="preserve">43060000        </t>
  </si>
  <si>
    <t>clubrent</t>
  </si>
  <si>
    <t>Clubhouse / Rec. Room Rental</t>
  </si>
  <si>
    <t xml:space="preserve">43080000        </t>
  </si>
  <si>
    <t>cleaning</t>
  </si>
  <si>
    <t>Cleaning Fees</t>
  </si>
  <si>
    <t xml:space="preserve">damages </t>
  </si>
  <si>
    <t xml:space="preserve">43097000        </t>
  </si>
  <si>
    <t xml:space="preserve">evict   </t>
  </si>
  <si>
    <t xml:space="preserve">43135000        </t>
  </si>
  <si>
    <t>Late Fees</t>
  </si>
  <si>
    <t xml:space="preserve">43160000        </t>
  </si>
  <si>
    <t xml:space="preserve">keys    </t>
  </si>
  <si>
    <t>Keys / Locks / Cards</t>
  </si>
  <si>
    <t xml:space="preserve">43180000        </t>
  </si>
  <si>
    <t xml:space="preserve">nsffee  </t>
  </si>
  <si>
    <t xml:space="preserve">43190000        </t>
  </si>
  <si>
    <t xml:space="preserve">parking </t>
  </si>
  <si>
    <t>Parking Income</t>
  </si>
  <si>
    <t xml:space="preserve">43200000        </t>
  </si>
  <si>
    <t xml:space="preserve">petfee  </t>
  </si>
  <si>
    <t>Non-Refundable Pet Fees</t>
  </si>
  <si>
    <t xml:space="preserve">43201000        </t>
  </si>
  <si>
    <t xml:space="preserve">petrent </t>
  </si>
  <si>
    <t xml:space="preserve">43215000        </t>
  </si>
  <si>
    <t xml:space="preserve">insu    </t>
  </si>
  <si>
    <t>Premium Due to CAS Ins. – PDC</t>
  </si>
  <si>
    <t xml:space="preserve">polinsu </t>
  </si>
  <si>
    <t>Premium Due to CAS Ins. – POL</t>
  </si>
  <si>
    <t xml:space="preserve">43230000        </t>
  </si>
  <si>
    <t>shrtterm</t>
  </si>
  <si>
    <t>Short-Term Premium</t>
  </si>
  <si>
    <t xml:space="preserve">43235000        </t>
  </si>
  <si>
    <t xml:space="preserve">storage </t>
  </si>
  <si>
    <t>Storage Income</t>
  </si>
  <si>
    <t xml:space="preserve">43250000        </t>
  </si>
  <si>
    <t>transfer</t>
  </si>
  <si>
    <t>Transfer Fees</t>
  </si>
  <si>
    <t xml:space="preserve">43258000        </t>
  </si>
  <si>
    <t xml:space="preserve">electrb </t>
  </si>
  <si>
    <t xml:space="preserve">43259000        </t>
  </si>
  <si>
    <t xml:space="preserve">gasrb   </t>
  </si>
  <si>
    <t xml:space="preserve">43260000        </t>
  </si>
  <si>
    <t>utilreim</t>
  </si>
  <si>
    <t>Utility Reimbursement Other</t>
  </si>
  <si>
    <t xml:space="preserve">43262000        </t>
  </si>
  <si>
    <t xml:space="preserve">trashrb </t>
  </si>
  <si>
    <t xml:space="preserve">43264001        </t>
  </si>
  <si>
    <t xml:space="preserve">waterrb </t>
  </si>
  <si>
    <t>Water Rebill</t>
  </si>
  <si>
    <t xml:space="preserve">43264010        </t>
  </si>
  <si>
    <t xml:space="preserve">sewerrb </t>
  </si>
  <si>
    <t xml:space="preserve">53185000        </t>
  </si>
  <si>
    <t xml:space="preserve">trash   </t>
  </si>
  <si>
    <t xml:space="preserve">59135000        </t>
  </si>
  <si>
    <t xml:space="preserve">utilreb </t>
  </si>
  <si>
    <t>Other Utilities Rebill</t>
  </si>
  <si>
    <t>Management Fee Percentage</t>
  </si>
  <si>
    <t>Total monthly management fee</t>
  </si>
  <si>
    <t xml:space="preserve">Gross up to minimum </t>
  </si>
  <si>
    <t>Management Fee Posted</t>
  </si>
  <si>
    <t>Non-Resident Receipts</t>
  </si>
  <si>
    <t>Tran #</t>
  </si>
  <si>
    <t>Payer</t>
  </si>
  <si>
    <t>Deposit#</t>
  </si>
  <si>
    <t>Date</t>
  </si>
  <si>
    <t>Month</t>
  </si>
  <si>
    <t>Account</t>
  </si>
  <si>
    <t>Desc</t>
  </si>
  <si>
    <t>Amount</t>
  </si>
  <si>
    <t>Remarks</t>
  </si>
  <si>
    <t>Page : 1</t>
  </si>
  <si>
    <t>DO NOT PASTE OVER THESE COLUMNS</t>
  </si>
  <si>
    <t>Receivable Detail by Charge Code</t>
  </si>
  <si>
    <t>Allowable</t>
  </si>
  <si>
    <t>Property = 610 West (mn610wes)</t>
  </si>
  <si>
    <t>latefee</t>
  </si>
  <si>
    <t>Charge
Number</t>
  </si>
  <si>
    <t>Charge
Code</t>
  </si>
  <si>
    <t>Charge
Notes</t>
  </si>
  <si>
    <t>Post
Month</t>
  </si>
  <si>
    <t>Prior
Balance</t>
  </si>
  <si>
    <t>Current
Charges</t>
  </si>
  <si>
    <t>Receipt
Date</t>
  </si>
  <si>
    <t>Receipt
Number</t>
  </si>
  <si>
    <t>Receipt
Amount</t>
  </si>
  <si>
    <t>Balance</t>
  </si>
  <si>
    <t xml:space="preserve">1100    </t>
  </si>
  <si>
    <t>t3185558</t>
  </si>
  <si>
    <t>Boner, Lucinda</t>
  </si>
  <si>
    <t>Past</t>
  </si>
  <si>
    <t>C-209173816</t>
  </si>
  <si>
    <t>3/2026</t>
  </si>
  <si>
    <t>C-212132831</t>
  </si>
  <si>
    <t>4/2026</t>
  </si>
  <si>
    <t>C-215177555</t>
  </si>
  <si>
    <t>5/2026</t>
  </si>
  <si>
    <t>Current</t>
  </si>
  <si>
    <t xml:space="preserve">1118    </t>
  </si>
  <si>
    <t>t3232668</t>
  </si>
  <si>
    <t>Jalloh, Kondeh</t>
  </si>
  <si>
    <t>6/2026</t>
  </si>
  <si>
    <t xml:space="preserve">1120    </t>
  </si>
  <si>
    <t>t3185067</t>
  </si>
  <si>
    <t>Lucier, Isabelle</t>
  </si>
  <si>
    <t>C-218312758</t>
  </si>
  <si>
    <t>Late Fees, 7.99% of $1846.87</t>
  </si>
  <si>
    <t xml:space="preserve">1122    </t>
  </si>
  <si>
    <t>t3186298</t>
  </si>
  <si>
    <t>Sabil*, Nadia</t>
  </si>
  <si>
    <t>6/2025</t>
  </si>
  <si>
    <t xml:space="preserve">1123    </t>
  </si>
  <si>
    <t>t3319012</t>
  </si>
  <si>
    <t>Lynch, Brandy</t>
  </si>
  <si>
    <t>C-215177559</t>
  </si>
  <si>
    <t>Late Fees, 7.99% of $1450.00</t>
  </si>
  <si>
    <t>C-218312759</t>
  </si>
  <si>
    <t>Notice</t>
  </si>
  <si>
    <t xml:space="preserve">1140    </t>
  </si>
  <si>
    <t>t3383289</t>
  </si>
  <si>
    <t>Gaye Sieh, Edwina</t>
  </si>
  <si>
    <t>C-215177561</t>
  </si>
  <si>
    <t>Late Fees, 7.99% of $2504.00</t>
  </si>
  <si>
    <t>C-218312760</t>
  </si>
  <si>
    <t>1 time waive 2026</t>
  </si>
  <si>
    <t xml:space="preserve">1214    </t>
  </si>
  <si>
    <t>t3412175</t>
  </si>
  <si>
    <t>Willie, Lillian</t>
  </si>
  <si>
    <t>Late Fees, 7.99% of $2268.00</t>
  </si>
  <si>
    <t xml:space="preserve">1226    </t>
  </si>
  <si>
    <t>61000057</t>
  </si>
  <si>
    <t>Johnson, Jason</t>
  </si>
  <si>
    <t>Late Fees, 7.99% of $2282.00</t>
  </si>
  <si>
    <t xml:space="preserve">1231    </t>
  </si>
  <si>
    <t>t3369120</t>
  </si>
  <si>
    <t>Jones, Jaxon</t>
  </si>
  <si>
    <t>Late Fees, 7.99% of $1590.00</t>
  </si>
  <si>
    <t xml:space="preserve">1244    </t>
  </si>
  <si>
    <t>61000069</t>
  </si>
  <si>
    <t>Kamara, Fatima</t>
  </si>
  <si>
    <t>C-218312764</t>
  </si>
  <si>
    <t>Late Fees, 7.99% of $1793.00</t>
  </si>
  <si>
    <t xml:space="preserve">1310    </t>
  </si>
  <si>
    <t>t3336125</t>
  </si>
  <si>
    <t>Campbell, Juvell</t>
  </si>
  <si>
    <t>C-218312766</t>
  </si>
  <si>
    <t>Late Fees, 7.99% of $1514.00</t>
  </si>
  <si>
    <t xml:space="preserve">1326    </t>
  </si>
  <si>
    <t>61000091</t>
  </si>
  <si>
    <t>Davis, Debbie</t>
  </si>
  <si>
    <t>C-218312767</t>
  </si>
  <si>
    <t>Late Fees, 7.99% of $2203.00</t>
  </si>
  <si>
    <t xml:space="preserve">1339    </t>
  </si>
  <si>
    <t>61000101</t>
  </si>
  <si>
    <t>Dombret, Ruth</t>
  </si>
  <si>
    <t>C-212132841</t>
  </si>
  <si>
    <t>Late Fees, 7.99% of $2693.00</t>
  </si>
  <si>
    <t>C-215177571</t>
  </si>
  <si>
    <t xml:space="preserve">1345    </t>
  </si>
  <si>
    <t>61000107</t>
  </si>
  <si>
    <t>Schooley, Michael</t>
  </si>
  <si>
    <t xml:space="preserve">1400    </t>
  </si>
  <si>
    <t>t3322599</t>
  </si>
  <si>
    <t>Donnell**, Jennifer</t>
  </si>
  <si>
    <t>C-203172365</t>
  </si>
  <si>
    <t>Late Fees, 7.99% of $374.00</t>
  </si>
  <si>
    <t>1/2026</t>
  </si>
  <si>
    <t>C-206174905</t>
  </si>
  <si>
    <t>2/2026</t>
  </si>
  <si>
    <t>C-209173840</t>
  </si>
  <si>
    <t>C-212132842</t>
  </si>
  <si>
    <t>C-215177573</t>
  </si>
  <si>
    <t>C-218312769</t>
  </si>
  <si>
    <t xml:space="preserve">1401    </t>
  </si>
  <si>
    <t>t3464991</t>
  </si>
  <si>
    <t>Wheeler, Latya</t>
  </si>
  <si>
    <t>C-218312770</t>
  </si>
  <si>
    <t>Late Fees, 7.99% of $1790.00</t>
  </si>
  <si>
    <t xml:space="preserve">1406    </t>
  </si>
  <si>
    <t>61000115</t>
  </si>
  <si>
    <t>Odens-Jones, Sade</t>
  </si>
  <si>
    <t>C-218360871</t>
  </si>
  <si>
    <t xml:space="preserve">our mistake </t>
  </si>
  <si>
    <t xml:space="preserve">1409    </t>
  </si>
  <si>
    <t>t3258846</t>
  </si>
  <si>
    <t>Perez Valadez, Mario</t>
  </si>
  <si>
    <t>Late Fees, 7.99% of $2462.00</t>
  </si>
  <si>
    <t>C-218312772</t>
  </si>
  <si>
    <t xml:space="preserve">1436    </t>
  </si>
  <si>
    <t>61000140</t>
  </si>
  <si>
    <t>Peterson Jr, Damon</t>
  </si>
  <si>
    <t>C-218312775</t>
  </si>
  <si>
    <t>Late Fees, 7.99% of $2337.00</t>
  </si>
  <si>
    <t>06/25/2026</t>
  </si>
  <si>
    <t xml:space="preserve">2111    </t>
  </si>
  <si>
    <t>t3396355</t>
  </si>
  <si>
    <t>Yusufu, Erica</t>
  </si>
  <si>
    <t>Late Fees, 7.99% of $1612.00</t>
  </si>
  <si>
    <t xml:space="preserve">2212    </t>
  </si>
  <si>
    <t>t3462840</t>
  </si>
  <si>
    <t>Troyer, Kayte</t>
  </si>
  <si>
    <t>C-218570800</t>
  </si>
  <si>
    <t>portal was not working</t>
  </si>
  <si>
    <t xml:space="preserve">2214    </t>
  </si>
  <si>
    <t>61000175</t>
  </si>
  <si>
    <t>Ram, Amy</t>
  </si>
  <si>
    <t xml:space="preserve">2216    </t>
  </si>
  <si>
    <t>t3321314</t>
  </si>
  <si>
    <t>Howard, Roberta</t>
  </si>
  <si>
    <t>C-212132849</t>
  </si>
  <si>
    <t>Late Fees, 7.99% of $2145.00</t>
  </si>
  <si>
    <t>C-215177584</t>
  </si>
  <si>
    <t>C-218312781</t>
  </si>
  <si>
    <t xml:space="preserve">2305    </t>
  </si>
  <si>
    <t>61000430</t>
  </si>
  <si>
    <t>Oliphant, Christopher</t>
  </si>
  <si>
    <t>C-218312782</t>
  </si>
  <si>
    <t>Late Fees, 7.99% of $2079.00</t>
  </si>
  <si>
    <t xml:space="preserve">3104    </t>
  </si>
  <si>
    <t>61000215</t>
  </si>
  <si>
    <t>Hunt, Tiffany</t>
  </si>
  <si>
    <t>C-218312785</t>
  </si>
  <si>
    <t>Late Fees, 7.99% of $2181.00</t>
  </si>
  <si>
    <t xml:space="preserve">3105    </t>
  </si>
  <si>
    <t>t3201720</t>
  </si>
  <si>
    <t>Sexton*, Melissa</t>
  </si>
  <si>
    <t>C-215177589</t>
  </si>
  <si>
    <t>Late Fees, 7.99% of $225.26</t>
  </si>
  <si>
    <t xml:space="preserve">3204    </t>
  </si>
  <si>
    <t>61000223</t>
  </si>
  <si>
    <t>Taylor, Danielle</t>
  </si>
  <si>
    <t>Late Fees, 7.99% of $2297.00</t>
  </si>
  <si>
    <t xml:space="preserve">3301    </t>
  </si>
  <si>
    <t>t3161849</t>
  </si>
  <si>
    <t>Parker, Teashia</t>
  </si>
  <si>
    <t>C-218312787</t>
  </si>
  <si>
    <t>Late Fees, 7.99% of $1553.00</t>
  </si>
  <si>
    <t xml:space="preserve">3302    </t>
  </si>
  <si>
    <t>t3246375</t>
  </si>
  <si>
    <t>Harsha*, Leanne</t>
  </si>
  <si>
    <t>Late Fees, 7.99% of $575.00</t>
  </si>
  <si>
    <t>C-218312788</t>
  </si>
  <si>
    <t xml:space="preserve">4111    </t>
  </si>
  <si>
    <t>61000250</t>
  </si>
  <si>
    <t>Oliver, Paula</t>
  </si>
  <si>
    <t>C-212132855</t>
  </si>
  <si>
    <t>Late Fees, 7.99% of $2279.00</t>
  </si>
  <si>
    <t>C-215177595</t>
  </si>
  <si>
    <t>C-218312789</t>
  </si>
  <si>
    <t xml:space="preserve">4114    </t>
  </si>
  <si>
    <t>61000253</t>
  </si>
  <si>
    <t>Docekal, David</t>
  </si>
  <si>
    <t>C-177703977</t>
  </si>
  <si>
    <t>Late Fees, 7.99% of $1639.00</t>
  </si>
  <si>
    <t>4/2025</t>
  </si>
  <si>
    <t>C-180261711</t>
  </si>
  <si>
    <t>5/2025</t>
  </si>
  <si>
    <t>C-182992018</t>
  </si>
  <si>
    <t>C-185743511</t>
  </si>
  <si>
    <t>7/2025</t>
  </si>
  <si>
    <t>C-188598544</t>
  </si>
  <si>
    <t>8/2025</t>
  </si>
  <si>
    <t>C-191535524</t>
  </si>
  <si>
    <t>9/2025</t>
  </si>
  <si>
    <t>C-194398275</t>
  </si>
  <si>
    <t>10/2025</t>
  </si>
  <si>
    <t>C-197353240</t>
  </si>
  <si>
    <t>11/2025</t>
  </si>
  <si>
    <t>C-200294014</t>
  </si>
  <si>
    <t>12/2025</t>
  </si>
  <si>
    <t>C-206174924</t>
  </si>
  <si>
    <t>C-218312790</t>
  </si>
  <si>
    <t xml:space="preserve">4118    </t>
  </si>
  <si>
    <t>61000257</t>
  </si>
  <si>
    <t>Nyemah IV, Mark</t>
  </si>
  <si>
    <t>Late Fees, 7.99% of $2225.00</t>
  </si>
  <si>
    <t xml:space="preserve">4129    </t>
  </si>
  <si>
    <t>t3288462</t>
  </si>
  <si>
    <t>Larry, Kamau</t>
  </si>
  <si>
    <t>Late Fees, 7.99% of $2627.00</t>
  </si>
  <si>
    <t xml:space="preserve">4133    </t>
  </si>
  <si>
    <t>61000271</t>
  </si>
  <si>
    <t>Tripathi, Divyansh</t>
  </si>
  <si>
    <t>C-218527158</t>
  </si>
  <si>
    <t>Late Fees, 7.99% of $1534.00</t>
  </si>
  <si>
    <t xml:space="preserve">4207    </t>
  </si>
  <si>
    <t>t3340497</t>
  </si>
  <si>
    <t>Dayton, Jonathan</t>
  </si>
  <si>
    <t>Late Fees, 7.99% of $1565.00</t>
  </si>
  <si>
    <t xml:space="preserve">4211    </t>
  </si>
  <si>
    <t>t3163388</t>
  </si>
  <si>
    <t>Powell, Chaz</t>
  </si>
  <si>
    <t>C-212132861</t>
  </si>
  <si>
    <t>Late Fees, 7.99% of $2052.00</t>
  </si>
  <si>
    <t>C-215177603</t>
  </si>
  <si>
    <t>Late Fees, 7.99% of $2131.00</t>
  </si>
  <si>
    <t>C-218312793</t>
  </si>
  <si>
    <t xml:space="preserve">4220    </t>
  </si>
  <si>
    <t>t3247616</t>
  </si>
  <si>
    <t>Easter, Ena</t>
  </si>
  <si>
    <t>Late Fees, 7.99% of $1721.00</t>
  </si>
  <si>
    <t>C-218312795</t>
  </si>
  <si>
    <t xml:space="preserve">4224    </t>
  </si>
  <si>
    <t>t3340039</t>
  </si>
  <si>
    <t>Karwo, Tina</t>
  </si>
  <si>
    <t>C-215177605</t>
  </si>
  <si>
    <t>Late Fees, 7.99% of $2089.00</t>
  </si>
  <si>
    <t>C-218312796</t>
  </si>
  <si>
    <t xml:space="preserve">4226    </t>
  </si>
  <si>
    <t>61000306</t>
  </si>
  <si>
    <t>Ali, Guled</t>
  </si>
  <si>
    <t>Late Fees, 7.99% of $1688.00</t>
  </si>
  <si>
    <t xml:space="preserve">4251    </t>
  </si>
  <si>
    <t>61000328</t>
  </si>
  <si>
    <t>Velichko, Vitaliy</t>
  </si>
  <si>
    <t>C-218312798</t>
  </si>
  <si>
    <t>Late Fees, 7.99% of $2415.00</t>
  </si>
  <si>
    <t xml:space="preserve">4301    </t>
  </si>
  <si>
    <t>61000330</t>
  </si>
  <si>
    <t>Foss, Dalton</t>
  </si>
  <si>
    <t>C-218312799</t>
  </si>
  <si>
    <t>Late Fees, 7.99% of $2968.00</t>
  </si>
  <si>
    <t xml:space="preserve">4313    </t>
  </si>
  <si>
    <t>61000342</t>
  </si>
  <si>
    <t>Weise, Margaret</t>
  </si>
  <si>
    <t>Late Fees, 7.99% of $1685.00</t>
  </si>
  <si>
    <t xml:space="preserve">4323    </t>
  </si>
  <si>
    <t>t3467544</t>
  </si>
  <si>
    <t>Buckingham, Venys</t>
  </si>
  <si>
    <t>Late Fees, 7.99% of $2209.00</t>
  </si>
  <si>
    <t xml:space="preserve">4325    </t>
  </si>
  <si>
    <t>61000353</t>
  </si>
  <si>
    <t>Duncan, Andra</t>
  </si>
  <si>
    <t>C-218312802</t>
  </si>
  <si>
    <t>Late Fees, 7.99% of $1500.00</t>
  </si>
  <si>
    <t xml:space="preserve">4329    </t>
  </si>
  <si>
    <t>t3400677</t>
  </si>
  <si>
    <t>Angeles, Kathleen</t>
  </si>
  <si>
    <t>C-218312803</t>
  </si>
  <si>
    <t>Late Fees, 7.99% of $2298.00</t>
  </si>
  <si>
    <t xml:space="preserve">4426    </t>
  </si>
  <si>
    <t>t3296584</t>
  </si>
  <si>
    <t>Waddell*, Stephanie</t>
  </si>
  <si>
    <t>Late Fees, 7.99% of $443.00</t>
  </si>
  <si>
    <t>C-215177614</t>
  </si>
  <si>
    <t>C-218312806</t>
  </si>
  <si>
    <t xml:space="preserve">4441    </t>
  </si>
  <si>
    <t>61000415</t>
  </si>
  <si>
    <t>Bongiovanni, Cy</t>
  </si>
  <si>
    <t>Late Fees, 7.99% of $1410.00</t>
  </si>
  <si>
    <t xml:space="preserve">4447    </t>
  </si>
  <si>
    <t>t3331117</t>
  </si>
  <si>
    <t>Bradley*, *Antasia</t>
  </si>
  <si>
    <t>not late</t>
  </si>
  <si>
    <t>Property Total</t>
  </si>
  <si>
    <t>Grand Total</t>
  </si>
  <si>
    <t>AK</t>
  </si>
  <si>
    <t>AL</t>
  </si>
  <si>
    <t>AR</t>
  </si>
  <si>
    <t>AZ</t>
  </si>
  <si>
    <t>CA</t>
  </si>
  <si>
    <t>CO</t>
  </si>
  <si>
    <t>CT</t>
  </si>
  <si>
    <t>DC</t>
  </si>
  <si>
    <t>DE</t>
  </si>
  <si>
    <t>FL</t>
  </si>
  <si>
    <t>GA</t>
  </si>
  <si>
    <t>HI</t>
  </si>
  <si>
    <t>IA</t>
  </si>
  <si>
    <t>ID</t>
  </si>
  <si>
    <t>IL</t>
  </si>
  <si>
    <t>IN</t>
  </si>
  <si>
    <t>KS</t>
  </si>
  <si>
    <t>KY</t>
  </si>
  <si>
    <t>LA</t>
  </si>
  <si>
    <t>MA</t>
  </si>
  <si>
    <t>MD</t>
  </si>
  <si>
    <t>ME</t>
  </si>
  <si>
    <t>MI</t>
  </si>
  <si>
    <t>MO</t>
  </si>
  <si>
    <t>MS</t>
  </si>
  <si>
    <t>MT</t>
  </si>
  <si>
    <t>NC</t>
  </si>
  <si>
    <t>ND</t>
  </si>
  <si>
    <t>NE</t>
  </si>
  <si>
    <t>NH</t>
  </si>
  <si>
    <t>NJ</t>
  </si>
  <si>
    <t>NM</t>
  </si>
  <si>
    <t>NV</t>
  </si>
  <si>
    <t>NY</t>
  </si>
  <si>
    <t>OH</t>
  </si>
  <si>
    <t>OK</t>
  </si>
  <si>
    <t>OR</t>
  </si>
  <si>
    <t>PA</t>
  </si>
  <si>
    <t>RI</t>
  </si>
  <si>
    <t>SC</t>
  </si>
  <si>
    <t>TN</t>
  </si>
  <si>
    <t>TX</t>
  </si>
  <si>
    <t>UT</t>
  </si>
  <si>
    <t>VA</t>
  </si>
  <si>
    <t>VT</t>
  </si>
  <si>
    <t>WA</t>
  </si>
  <si>
    <t>WI</t>
  </si>
  <si>
    <t>WV</t>
  </si>
  <si>
    <t>WY</t>
  </si>
  <si>
    <t xml:space="preserve">YTD Total </t>
  </si>
  <si>
    <t>Prorated Fee</t>
  </si>
  <si>
    <t>July 2026  (stdcalc)</t>
  </si>
  <si>
    <t>Data as of Jul 27 2026 11:53AM</t>
  </si>
  <si>
    <t>07/2026</t>
  </si>
  <si>
    <t xml:space="preserve">41027000        </t>
  </si>
  <si>
    <t>Retail Income</t>
  </si>
  <si>
    <t>giftshop</t>
  </si>
  <si>
    <t>Gift Shop</t>
  </si>
  <si>
    <t xml:space="preserve">43110000        </t>
  </si>
  <si>
    <t>guestinc</t>
  </si>
  <si>
    <t xml:space="preserve">43145000        </t>
  </si>
  <si>
    <t xml:space="preserve">termfee </t>
  </si>
  <si>
    <t>Lease Cancellation / Termination</t>
  </si>
  <si>
    <t xml:space="preserve">43170000        </t>
  </si>
  <si>
    <t>Month-to-Month Premiums</t>
  </si>
  <si>
    <t xml:space="preserve">mtmfee  </t>
  </si>
  <si>
    <t>Month-To-Month Premium</t>
  </si>
  <si>
    <t xml:space="preserve">59115000        </t>
  </si>
  <si>
    <t xml:space="preserve">sewer   </t>
  </si>
  <si>
    <t xml:space="preserve">59115005        </t>
  </si>
  <si>
    <t>zutilpas</t>
  </si>
  <si>
    <t>Resident Utility Charge</t>
  </si>
  <si>
    <t>Property=mn610wes  AND mm/yy=07/2026-07/2026</t>
  </si>
  <si>
    <t>Date Range = 7/2026 - 7/2026</t>
  </si>
  <si>
    <t>Late Fees, 7.99% of $3395.00 :Write Off by Charge Ctrl# 221781266</t>
  </si>
  <si>
    <t>07/23/2026</t>
  </si>
  <si>
    <t>R-56259114</t>
  </si>
  <si>
    <t>Late Fees, 7.99% of $3395.00 :Write Off by Charge Ctrl# 221781276</t>
  </si>
  <si>
    <t>R-56259124</t>
  </si>
  <si>
    <t>Late Fees, 7.99% of $3395.00 :Write Off by Charge Ctrl# 221781323</t>
  </si>
  <si>
    <t>R-56259175</t>
  </si>
  <si>
    <t>C-221781266</t>
  </si>
  <si>
    <t xml:space="preserve">:Write Off Charge Ctrl#209173816
</t>
  </si>
  <si>
    <t>7/2026</t>
  </si>
  <si>
    <t>C-221781276</t>
  </si>
  <si>
    <t xml:space="preserve">:Write Off Charge Ctrl#212132831
</t>
  </si>
  <si>
    <t>C-221781323</t>
  </si>
  <si>
    <t xml:space="preserve">:Write Off Charge Ctrl#215177555
</t>
  </si>
  <si>
    <t>C-221429792</t>
  </si>
  <si>
    <t>Late Fees, 7.99% of $2609.00</t>
  </si>
  <si>
    <t>07/06/2026</t>
  </si>
  <si>
    <t>R-56016028</t>
  </si>
  <si>
    <t>C-221429793</t>
  </si>
  <si>
    <t>Late Fees, 7.99% of $1851.00</t>
  </si>
  <si>
    <t>C-221429794</t>
  </si>
  <si>
    <t>Late Fees, 7.99% of $132.00</t>
  </si>
  <si>
    <t>C-221429795</t>
  </si>
  <si>
    <t>C-221429796</t>
  </si>
  <si>
    <t>C-221429797</t>
  </si>
  <si>
    <t xml:space="preserve">1225    </t>
  </si>
  <si>
    <t>t3329707</t>
  </si>
  <si>
    <t>Estling, Jennifer</t>
  </si>
  <si>
    <t>C-221429798</t>
  </si>
  <si>
    <t>Late Fees, 7.99% of $2140.00</t>
  </si>
  <si>
    <t>R-56251407</t>
  </si>
  <si>
    <t>C-221429799</t>
  </si>
  <si>
    <t>07/10/2026</t>
  </si>
  <si>
    <t>R-56104289</t>
  </si>
  <si>
    <t>C-221429800</t>
  </si>
  <si>
    <t>07/03/2026</t>
  </si>
  <si>
    <t>R-55939528</t>
  </si>
  <si>
    <t>07/24/2026</t>
  </si>
  <si>
    <t>R-56280974</t>
  </si>
  <si>
    <t>C-221429801</t>
  </si>
  <si>
    <t>07/20/2026</t>
  </si>
  <si>
    <t>R-56210163</t>
  </si>
  <si>
    <t>C-221429802</t>
  </si>
  <si>
    <t>07/15/2026</t>
  </si>
  <si>
    <t>R-56165490</t>
  </si>
  <si>
    <t>07/22/2026</t>
  </si>
  <si>
    <t>R-56242481</t>
  </si>
  <si>
    <t>C-221429803</t>
  </si>
  <si>
    <t>Late Fees, 7.99% of $3105.78</t>
  </si>
  <si>
    <t>07/09/2026</t>
  </si>
  <si>
    <t>R-56080301</t>
  </si>
  <si>
    <t>C-221429804</t>
  </si>
  <si>
    <t>C-221429805</t>
  </si>
  <si>
    <t>07/01/2026</t>
  </si>
  <si>
    <t>R-55604615</t>
  </si>
  <si>
    <t xml:space="preserve">1408    </t>
  </si>
  <si>
    <t>t3487435</t>
  </si>
  <si>
    <t>Corpe, Alexander</t>
  </si>
  <si>
    <t>C-221429806</t>
  </si>
  <si>
    <t>Late Fees, 7.99% of $1951.00</t>
  </si>
  <si>
    <t>07/04/2026</t>
  </si>
  <si>
    <t>R-56179941</t>
  </si>
  <si>
    <t>R-56179942</t>
  </si>
  <si>
    <t>C-221647365</t>
  </si>
  <si>
    <t>R-56179945</t>
  </si>
  <si>
    <t>R-55379331</t>
  </si>
  <si>
    <t>06/30/2026</t>
  </si>
  <si>
    <t>R-55427916</t>
  </si>
  <si>
    <t>07/02/2026</t>
  </si>
  <si>
    <t>R-55905282</t>
  </si>
  <si>
    <t>07/07/2026</t>
  </si>
  <si>
    <t>R-56039490</t>
  </si>
  <si>
    <t>C-221429807</t>
  </si>
  <si>
    <t>Late Fees, 7.99% of $2608.33</t>
  </si>
  <si>
    <t xml:space="preserve">1412    </t>
  </si>
  <si>
    <t>t3318794</t>
  </si>
  <si>
    <t>Ibrahim, Faysal</t>
  </si>
  <si>
    <t>C-221429808</t>
  </si>
  <si>
    <t>Late Fees, 7.99% of $1708.00</t>
  </si>
  <si>
    <t>06/26/2026</t>
  </si>
  <si>
    <t>R-55391431</t>
  </si>
  <si>
    <t>R-56102399</t>
  </si>
  <si>
    <t>R-56102400</t>
  </si>
  <si>
    <t>C-221429809</t>
  </si>
  <si>
    <t xml:space="preserve">2101    </t>
  </si>
  <si>
    <t>t3337754</t>
  </si>
  <si>
    <t>Wilson, Alexandra</t>
  </si>
  <si>
    <t>C-221429810</t>
  </si>
  <si>
    <t>Late Fees, 7.99% of $2440.00</t>
  </si>
  <si>
    <t>R-56046832</t>
  </si>
  <si>
    <t>C-221475810</t>
  </si>
  <si>
    <t>C-221429811</t>
  </si>
  <si>
    <t xml:space="preserve">2114    </t>
  </si>
  <si>
    <t>t3426352</t>
  </si>
  <si>
    <t>Olson, Parker</t>
  </si>
  <si>
    <t>C-221429812</t>
  </si>
  <si>
    <t>Late Fees, 7.99% of $1741.00</t>
  </si>
  <si>
    <t>07/08/2026</t>
  </si>
  <si>
    <t>R-56063154</t>
  </si>
  <si>
    <t xml:space="preserve">2117    </t>
  </si>
  <si>
    <t>61000164</t>
  </si>
  <si>
    <t>Watson, Joshua</t>
  </si>
  <si>
    <t>C-221429813</t>
  </si>
  <si>
    <t>Late Fees, 7.99% of $1575.00</t>
  </si>
  <si>
    <t>R-56179926</t>
  </si>
  <si>
    <t>R-56017802</t>
  </si>
  <si>
    <t>C-221647592</t>
  </si>
  <si>
    <t>R-56179927</t>
  </si>
  <si>
    <t>R-56179928</t>
  </si>
  <si>
    <t>R-56179929</t>
  </si>
  <si>
    <t>R-56179930</t>
  </si>
  <si>
    <t>06/29/2026</t>
  </si>
  <si>
    <t>R-55418228</t>
  </si>
  <si>
    <t>C-221429814</t>
  </si>
  <si>
    <t>Late Fees, 7.99% of $1814.00</t>
  </si>
  <si>
    <t>07/14/2026</t>
  </si>
  <si>
    <t>R-56149611</t>
  </si>
  <si>
    <t>C-221429815</t>
  </si>
  <si>
    <t>R-56093608</t>
  </si>
  <si>
    <t>C-221429816</t>
  </si>
  <si>
    <t>R-55385571</t>
  </si>
  <si>
    <t>C-221429817</t>
  </si>
  <si>
    <t>R-55928337</t>
  </si>
  <si>
    <t>C-221429818</t>
  </si>
  <si>
    <t>Late Fees, 7.99% of $2498.00</t>
  </si>
  <si>
    <t>R-56046834</t>
  </si>
  <si>
    <t>C-221477328</t>
  </si>
  <si>
    <t>C-221429819</t>
  </si>
  <si>
    <t>R-56179931</t>
  </si>
  <si>
    <t>C-221649657</t>
  </si>
  <si>
    <t>not late metro pays late</t>
  </si>
  <si>
    <t>R-56062787</t>
  </si>
  <si>
    <t>C-221429820</t>
  </si>
  <si>
    <t>Late Fees, 7.99% of $1603.52</t>
  </si>
  <si>
    <t>C-221429821</t>
  </si>
  <si>
    <t>Late Fees, 7.99% of $755.00</t>
  </si>
  <si>
    <t>C-221429822</t>
  </si>
  <si>
    <t>R-56046835</t>
  </si>
  <si>
    <t>C-221475891</t>
  </si>
  <si>
    <t xml:space="preserve">4120    </t>
  </si>
  <si>
    <t>61000431</t>
  </si>
  <si>
    <t>Zavodnick, Jakson</t>
  </si>
  <si>
    <t>C-221429823</t>
  </si>
  <si>
    <t>Late Fees, 7.99% of $1492.00</t>
  </si>
  <si>
    <t>R-56108396</t>
  </si>
  <si>
    <t>C-221553215</t>
  </si>
  <si>
    <t>One-time Courtesy Late Fee Waiver (2026)</t>
  </si>
  <si>
    <t>C-221429824</t>
  </si>
  <si>
    <t>R-56156725</t>
  </si>
  <si>
    <t>R-55889623</t>
  </si>
  <si>
    <t>C-221429825</t>
  </si>
  <si>
    <t>R-56280975</t>
  </si>
  <si>
    <t>C-221429826</t>
  </si>
  <si>
    <t>R-55409067</t>
  </si>
  <si>
    <t>C-221429827</t>
  </si>
  <si>
    <t>Late Fees, 7.99% of $1824.00</t>
  </si>
  <si>
    <t>C-221429828</t>
  </si>
  <si>
    <t>C-221429829</t>
  </si>
  <si>
    <t xml:space="preserve">4240    </t>
  </si>
  <si>
    <t>61000317</t>
  </si>
  <si>
    <t>Thompson, Angie</t>
  </si>
  <si>
    <t>C-221429830</t>
  </si>
  <si>
    <t>Late Fees, 7.99% of $1440.97</t>
  </si>
  <si>
    <t>R-56074969</t>
  </si>
  <si>
    <t>C-221513755</t>
  </si>
  <si>
    <t>One-Time Late-Fee Courtesy Waive for 2026</t>
  </si>
  <si>
    <t xml:space="preserve">4246    </t>
  </si>
  <si>
    <t>t3471121</t>
  </si>
  <si>
    <t>Stenglein, Conrad</t>
  </si>
  <si>
    <t>C-221429831</t>
  </si>
  <si>
    <t>Late Fees, 7.99% of $1671.00</t>
  </si>
  <si>
    <t>R-56179936</t>
  </si>
  <si>
    <t>R-56018303</t>
  </si>
  <si>
    <t>C-221647856</t>
  </si>
  <si>
    <t>R-56179937</t>
  </si>
  <si>
    <t>R-56179938</t>
  </si>
  <si>
    <t>R-56179939</t>
  </si>
  <si>
    <t>R-56179940</t>
  </si>
  <si>
    <t>R-55945273</t>
  </si>
  <si>
    <t>R-55418230</t>
  </si>
  <si>
    <t>C-221429832</t>
  </si>
  <si>
    <t>07/13/2026</t>
  </si>
  <si>
    <t>R-56124404</t>
  </si>
  <si>
    <t xml:space="preserve">4319    </t>
  </si>
  <si>
    <t>t3446178</t>
  </si>
  <si>
    <t>Carey, Vincent</t>
  </si>
  <si>
    <t>C-221429833</t>
  </si>
  <si>
    <t>Late Fees, 7.99% of $1727.00</t>
  </si>
  <si>
    <t>R-56179933</t>
  </si>
  <si>
    <t>C-221647876</t>
  </si>
  <si>
    <t>C-221429834</t>
  </si>
  <si>
    <t>C-221429835</t>
  </si>
  <si>
    <t>R-55791615</t>
  </si>
  <si>
    <t xml:space="preserve">4331    </t>
  </si>
  <si>
    <t>t3484934</t>
  </si>
  <si>
    <t>Stevenson-Walker*, Adriana</t>
  </si>
  <si>
    <t>C-221429836</t>
  </si>
  <si>
    <t>Late Fees, 7.99% of $3098.00</t>
  </si>
  <si>
    <t>C-221429837</t>
  </si>
  <si>
    <t>C-221429838</t>
  </si>
  <si>
    <t>Late Fees, 7.99% of $929.00</t>
  </si>
  <si>
    <t>R-56046836</t>
  </si>
  <si>
    <t>C-221477353</t>
  </si>
  <si>
    <t>Resident = 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</si>
</sst>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quot;$&quot;#,##0.00"/>
    <numFmt numFmtId="165" formatCode="&quot;$&quot;#,##0"/>
    <numFmt numFmtId="166" formatCode="[$-10409]#,##0.00;\-#,##0.00"/>
    <numFmt numFmtId="167" formatCode="_(* #,##0_);_(* \(#,##0\);_(* &quot;-&quot;??_);_(@_)"/>
  </numFmts>
  <fonts count="40" x14ac:knownFonts="1">
    <font>
      <sz val="11"/>
      <color theme="1"/>
      <name val="Calibri"/>
      <family val="2"/>
      <scheme val="minor"/>
    </font>
    <font>
      <b/>
      <sz val="12"/>
      <name val="Tahoma"/>
      <family val="2"/>
    </font>
    <font>
      <b/>
      <sz val="8"/>
      <name val="Tahoma"/>
      <family val="2"/>
    </font>
    <font>
      <sz val="8"/>
      <name val="Tahoma"/>
      <family val="2"/>
    </font>
    <font>
      <b/>
      <sz val="12"/>
      <color theme="1"/>
      <name val="Calibri"/>
      <family val="2"/>
      <scheme val="minor"/>
    </font>
    <font>
      <sz val="11"/>
      <color theme="1"/>
      <name val="Calibri"/>
      <family val="2"/>
      <scheme val="minor"/>
    </font>
    <font>
      <sz val="10"/>
      <color theme="1"/>
      <name val="Calibri"/>
      <family val="2"/>
      <scheme val="minor"/>
    </font>
    <font>
      <b/>
      <sz val="10"/>
      <color theme="1"/>
      <name val="Calibri"/>
      <family val="2"/>
      <scheme val="minor"/>
    </font>
    <font>
      <sz val="10"/>
      <name val="Calibri"/>
      <family val="2"/>
      <scheme val="minor"/>
    </font>
    <font>
      <sz val="10"/>
      <color theme="1"/>
      <name val="Arial"/>
      <family val="2"/>
    </font>
    <font>
      <sz val="11"/>
      <color theme="0"/>
      <name val="Calibri"/>
      <family val="2"/>
      <scheme val="minor"/>
    </font>
    <font>
      <sz val="11"/>
      <name val="Calibri"/>
      <family val="2"/>
    </font>
    <font>
      <sz val="9"/>
      <color theme="1"/>
      <name val="Calibri"/>
      <family val="2"/>
      <scheme val="minor"/>
    </font>
    <font>
      <b/>
      <sz val="11"/>
      <color theme="1"/>
      <name val="Calibri"/>
      <family val="2"/>
      <scheme val="minor"/>
    </font>
    <font>
      <sz val="11"/>
      <name val="Calibri"/>
      <family val="2"/>
      <scheme val="minor"/>
    </font>
    <font>
      <b/>
      <sz val="18"/>
      <color rgb="FF0070C0"/>
      <name val="Calibri"/>
      <family val="2"/>
      <scheme val="minor"/>
    </font>
    <font>
      <b/>
      <sz val="10"/>
      <name val="Arial"/>
      <family val="2"/>
    </font>
    <font>
      <b/>
      <sz val="14"/>
      <color theme="1"/>
      <name val="Calibri"/>
      <family val="2"/>
      <scheme val="minor"/>
    </font>
    <font>
      <sz val="14"/>
      <color rgb="FF00B050"/>
      <name val="Calibri"/>
      <family val="2"/>
      <scheme val="minor"/>
    </font>
    <font>
      <sz val="14"/>
      <color rgb="FF7030A0"/>
      <name val="Calibri"/>
      <family val="2"/>
      <scheme val="minor"/>
    </font>
    <font>
      <b/>
      <sz val="11"/>
      <color rgb="FFFF0000"/>
      <name val="Calibri"/>
      <family val="2"/>
      <scheme val="minor"/>
    </font>
    <font>
      <b/>
      <sz val="9"/>
      <color theme="1"/>
      <name val="Calibri"/>
      <family val="2"/>
      <scheme val="minor"/>
    </font>
    <font>
      <b/>
      <sz val="26"/>
      <color theme="3" tint="-0.249977111117893"/>
      <name val="Calibri"/>
      <family val="2"/>
      <scheme val="minor"/>
    </font>
    <font>
      <sz val="8"/>
      <color rgb="FF505050"/>
      <name val="Tahoma"/>
      <family val="2"/>
    </font>
    <font>
      <sz val="8"/>
      <color rgb="FFFF0000"/>
      <name val="Calibri"/>
      <family val="2"/>
      <scheme val="minor"/>
    </font>
    <font>
      <b/>
      <sz val="11"/>
      <color rgb="FFFF0000"/>
      <name val="Calibri"/>
      <family val="2"/>
    </font>
    <font>
      <sz val="8"/>
      <color theme="1"/>
      <name val="Calibri"/>
      <family val="2"/>
      <scheme val="minor"/>
    </font>
    <font>
      <b/>
      <sz val="11"/>
      <name val="Calibri"/>
      <family val="2"/>
      <scheme val="minor"/>
    </font>
    <font>
      <sz val="11"/>
      <color rgb="FFFF0000"/>
      <name val="Calibri"/>
      <family val="2"/>
      <scheme val="minor"/>
    </font>
    <font>
      <sz val="11"/>
      <name val="Calibri"/>
      <family val="2"/>
    </font>
    <font>
      <sz val="6.5"/>
      <color rgb="FF000000"/>
      <name val="Tahoma"/>
      <family val="2"/>
    </font>
    <font>
      <b/>
      <sz val="10"/>
      <color rgb="FF000000"/>
      <name val="Tahoma"/>
      <family val="2"/>
    </font>
    <font>
      <sz val="10"/>
      <color rgb="FF000000"/>
      <name val="Arial"/>
      <family val="2"/>
    </font>
    <font>
      <sz val="8"/>
      <color rgb="FF000000"/>
      <name val="Tahoma"/>
      <family val="2"/>
    </font>
    <font>
      <b/>
      <sz val="7"/>
      <color rgb="FF000000"/>
      <name val="Tahoma"/>
      <family val="2"/>
    </font>
    <font>
      <sz val="7"/>
      <color rgb="FF000000"/>
      <name val="Tahoma"/>
      <family val="2"/>
    </font>
    <font>
      <sz val="1"/>
      <color rgb="FFFFFFFF"/>
      <name val="Tahoma"/>
      <family val="2"/>
    </font>
    <font>
      <sz val="1"/>
      <color rgb="FFFFFFFF"/>
      <name val="Arial"/>
      <family val="2"/>
    </font>
    <font>
      <sz val="1"/>
      <color rgb="FF000000"/>
      <name val="Arial"/>
      <family val="2"/>
    </font>
    <font>
      <b/>
      <u/>
      <sz val="7"/>
      <color rgb="FF000000"/>
      <name val="Tahoma"/>
      <family val="2"/>
    </font>
  </fonts>
  <fills count="9">
    <fill>
      <patternFill patternType="none"/>
    </fill>
    <fill>
      <patternFill patternType="gray125"/>
    </fill>
    <fill>
      <patternFill patternType="solid">
        <fgColor rgb="FFD3D3D3"/>
        <bgColor indexed="64"/>
      </patternFill>
    </fill>
    <fill>
      <patternFill patternType="solid">
        <fgColor rgb="FFFFFFCC"/>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FF"/>
        <bgColor rgb="FFFFFFFF"/>
      </patternFill>
    </fill>
    <fill>
      <patternFill patternType="solid">
        <fgColor theme="9" tint="0.79998168889431442"/>
        <bgColor indexed="64"/>
      </patternFill>
    </fill>
    <fill>
      <patternFill patternType="solid">
        <fgColor rgb="FFFFFF00"/>
        <bgColor indexed="64"/>
      </patternFill>
    </fill>
  </fills>
  <borders count="20">
    <border>
      <left/>
      <right/>
      <top/>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right/>
      <top style="thin">
        <color rgb="FFCCCCCC"/>
      </top>
      <bottom/>
      <diagonal/>
    </border>
    <border>
      <left/>
      <right/>
      <top style="thin">
        <color indexed="64"/>
      </top>
      <bottom style="double">
        <color indexed="64"/>
      </bottom>
      <diagonal/>
    </border>
    <border>
      <left/>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right/>
      <top style="thin">
        <color rgb="FF000000"/>
      </top>
      <bottom style="thin">
        <color rgb="FFCCCCCC"/>
      </bottom>
      <diagonal/>
    </border>
  </borders>
  <cellStyleXfs count="3">
    <xf numFmtId="0" fontId="0" fillId="0" borderId="0"/>
    <xf numFmtId="43" fontId="5" fillId="0" borderId="0" applyFont="0" applyFill="0" applyBorder="0" applyAlignment="0" applyProtection="0"/>
    <xf numFmtId="43" fontId="9" fillId="0" borderId="0" applyFont="0" applyFill="0" applyBorder="0" applyAlignment="0" applyProtection="0"/>
  </cellStyleXfs>
  <cellXfs count="176">
    <xf numFmtId="0" fontId="0" fillId="0" borderId="0" xfId="0"/>
    <xf numFmtId="0" fontId="2" fillId="2" borderId="1" xfId="0" applyFont="1" applyFill="1" applyBorder="1" applyAlignment="1">
      <alignment horizontal="left" vertical="center"/>
    </xf>
    <xf numFmtId="0" fontId="2" fillId="2" borderId="2" xfId="0" applyFont="1" applyFill="1" applyBorder="1" applyAlignment="1">
      <alignment horizontal="left" vertical="center"/>
    </xf>
    <xf numFmtId="0" fontId="2" fillId="0" borderId="4" xfId="0" applyFont="1" applyBorder="1" applyAlignment="1">
      <alignment horizontal="left" vertical="center"/>
    </xf>
    <xf numFmtId="0" fontId="4" fillId="0" borderId="0" xfId="0" applyFont="1" applyAlignment="1">
      <alignment vertical="top"/>
    </xf>
    <xf numFmtId="0" fontId="0" fillId="0" borderId="0" xfId="0" applyAlignment="1">
      <alignment horizontal="right"/>
    </xf>
    <xf numFmtId="0" fontId="0" fillId="3" borderId="0" xfId="0" applyFill="1"/>
    <xf numFmtId="14" fontId="0" fillId="0" borderId="0" xfId="0" applyNumberFormat="1"/>
    <xf numFmtId="17" fontId="0" fillId="3" borderId="0" xfId="0" applyNumberFormat="1" applyFill="1" applyAlignment="1">
      <alignment horizontal="left"/>
    </xf>
    <xf numFmtId="164" fontId="0" fillId="3" borderId="0" xfId="0" applyNumberFormat="1" applyFill="1" applyAlignment="1">
      <alignment horizontal="left"/>
    </xf>
    <xf numFmtId="164" fontId="0" fillId="0" borderId="0" xfId="0" applyNumberFormat="1"/>
    <xf numFmtId="164" fontId="0" fillId="0" borderId="0" xfId="0" applyNumberFormat="1" applyAlignment="1">
      <alignment horizontal="left"/>
    </xf>
    <xf numFmtId="0" fontId="6" fillId="0" borderId="0" xfId="0" applyFont="1"/>
    <xf numFmtId="0" fontId="7" fillId="0" borderId="0" xfId="0" applyFont="1"/>
    <xf numFmtId="43" fontId="0" fillId="0" borderId="0" xfId="0" applyNumberFormat="1"/>
    <xf numFmtId="43" fontId="6" fillId="0" borderId="0" xfId="0" applyNumberFormat="1" applyFont="1"/>
    <xf numFmtId="0" fontId="8" fillId="0" borderId="0" xfId="0" applyFont="1" applyAlignment="1">
      <alignment horizontal="left" vertical="center"/>
    </xf>
    <xf numFmtId="165" fontId="6" fillId="0" borderId="0" xfId="1" applyNumberFormat="1" applyFont="1" applyFill="1" applyBorder="1"/>
    <xf numFmtId="43" fontId="6" fillId="0" borderId="0" xfId="1" applyFont="1" applyFill="1" applyBorder="1"/>
    <xf numFmtId="165" fontId="6" fillId="0" borderId="5" xfId="1" applyNumberFormat="1" applyFont="1" applyFill="1" applyBorder="1"/>
    <xf numFmtId="43" fontId="6" fillId="0" borderId="5" xfId="1" applyFont="1" applyFill="1" applyBorder="1"/>
    <xf numFmtId="43" fontId="8" fillId="0" borderId="0" xfId="0" applyNumberFormat="1" applyFont="1"/>
    <xf numFmtId="165" fontId="7" fillId="0" borderId="6" xfId="1" applyNumberFormat="1" applyFont="1" applyFill="1" applyBorder="1"/>
    <xf numFmtId="43" fontId="7" fillId="0" borderId="6" xfId="1" applyFont="1" applyFill="1" applyBorder="1"/>
    <xf numFmtId="0" fontId="6" fillId="0" borderId="0" xfId="0" applyFont="1" applyAlignment="1">
      <alignment horizontal="right"/>
    </xf>
    <xf numFmtId="43" fontId="6" fillId="0" borderId="0" xfId="1" applyFont="1" applyFill="1" applyBorder="1" applyAlignment="1">
      <alignment horizontal="right"/>
    </xf>
    <xf numFmtId="165" fontId="6" fillId="0" borderId="0" xfId="0" applyNumberFormat="1" applyFont="1"/>
    <xf numFmtId="165" fontId="6" fillId="0" borderId="0" xfId="1" applyNumberFormat="1" applyFont="1" applyFill="1" applyBorder="1" applyAlignment="1"/>
    <xf numFmtId="43" fontId="6" fillId="0" borderId="0" xfId="1" applyFont="1" applyFill="1" applyBorder="1" applyAlignment="1"/>
    <xf numFmtId="165" fontId="7" fillId="0" borderId="0" xfId="0" applyNumberFormat="1" applyFont="1"/>
    <xf numFmtId="2" fontId="0" fillId="0" borderId="0" xfId="0" applyNumberFormat="1"/>
    <xf numFmtId="0" fontId="10" fillId="0" borderId="0" xfId="0" applyFont="1"/>
    <xf numFmtId="43" fontId="6" fillId="3" borderId="0" xfId="0" applyNumberFormat="1" applyFont="1" applyFill="1"/>
    <xf numFmtId="0" fontId="8" fillId="3" borderId="0" xfId="0" applyFont="1" applyFill="1" applyAlignment="1">
      <alignment horizontal="left" vertical="center"/>
    </xf>
    <xf numFmtId="0" fontId="11" fillId="4" borderId="0" xfId="0" applyFont="1" applyFill="1"/>
    <xf numFmtId="164" fontId="11" fillId="4" borderId="0" xfId="0" applyNumberFormat="1" applyFont="1" applyFill="1"/>
    <xf numFmtId="0" fontId="12" fillId="0" borderId="0" xfId="0" applyFont="1" applyAlignment="1">
      <alignment horizontal="center"/>
    </xf>
    <xf numFmtId="43" fontId="12" fillId="0" borderId="0" xfId="1" applyFont="1"/>
    <xf numFmtId="43" fontId="12" fillId="0" borderId="0" xfId="0" applyNumberFormat="1" applyFont="1"/>
    <xf numFmtId="43" fontId="6" fillId="3" borderId="0" xfId="1" applyFont="1" applyFill="1" applyBorder="1"/>
    <xf numFmtId="0" fontId="12" fillId="0" borderId="0" xfId="0" applyFont="1"/>
    <xf numFmtId="167" fontId="12" fillId="3" borderId="0" xfId="1" applyNumberFormat="1" applyFont="1" applyFill="1"/>
    <xf numFmtId="165" fontId="7" fillId="0" borderId="0" xfId="1" applyNumberFormat="1" applyFont="1" applyFill="1" applyBorder="1"/>
    <xf numFmtId="43" fontId="7" fillId="0" borderId="0" xfId="1" applyFont="1" applyFill="1" applyBorder="1"/>
    <xf numFmtId="0" fontId="13" fillId="0" borderId="0" xfId="0" applyFont="1"/>
    <xf numFmtId="0" fontId="13" fillId="5" borderId="0" xfId="0" applyFont="1" applyFill="1" applyAlignment="1">
      <alignment horizontal="center"/>
    </xf>
    <xf numFmtId="17" fontId="13" fillId="5" borderId="0" xfId="0" applyNumberFormat="1" applyFont="1" applyFill="1" applyAlignment="1">
      <alignment horizontal="center"/>
    </xf>
    <xf numFmtId="17" fontId="10" fillId="0" borderId="0" xfId="0" applyNumberFormat="1" applyFont="1"/>
    <xf numFmtId="164" fontId="0" fillId="0" borderId="10" xfId="0" applyNumberFormat="1" applyBorder="1" applyAlignment="1">
      <alignment horizontal="center"/>
    </xf>
    <xf numFmtId="164" fontId="0" fillId="0" borderId="0" xfId="0" applyNumberFormat="1" applyAlignment="1">
      <alignment horizontal="center"/>
    </xf>
    <xf numFmtId="164" fontId="6" fillId="0" borderId="10" xfId="0" applyNumberFormat="1" applyFont="1" applyBorder="1" applyAlignment="1">
      <alignment horizontal="center"/>
    </xf>
    <xf numFmtId="164" fontId="6" fillId="0" borderId="0" xfId="0" applyNumberFormat="1" applyFont="1" applyAlignment="1">
      <alignment horizontal="center"/>
    </xf>
    <xf numFmtId="0" fontId="13" fillId="0" borderId="7" xfId="0" applyFont="1" applyBorder="1"/>
    <xf numFmtId="164" fontId="13" fillId="0" borderId="8" xfId="0" applyNumberFormat="1" applyFont="1" applyBorder="1" applyAlignment="1">
      <alignment horizontal="center"/>
    </xf>
    <xf numFmtId="164" fontId="13" fillId="0" borderId="7" xfId="0" applyNumberFormat="1" applyFont="1" applyBorder="1" applyAlignment="1">
      <alignment horizontal="center"/>
    </xf>
    <xf numFmtId="0" fontId="13" fillId="0" borderId="10" xfId="0" applyFont="1" applyBorder="1" applyAlignment="1">
      <alignment horizontal="center"/>
    </xf>
    <xf numFmtId="0" fontId="13" fillId="0" borderId="0" xfId="0" applyFont="1" applyAlignment="1">
      <alignment horizontal="center"/>
    </xf>
    <xf numFmtId="0" fontId="0" fillId="0" borderId="10" xfId="0" applyBorder="1" applyAlignment="1">
      <alignment horizontal="center"/>
    </xf>
    <xf numFmtId="0" fontId="0" fillId="0" borderId="0" xfId="0" applyAlignment="1">
      <alignment horizontal="center"/>
    </xf>
    <xf numFmtId="0" fontId="14" fillId="0" borderId="0" xfId="0" applyFont="1" applyAlignment="1">
      <alignment horizontal="left" vertical="center"/>
    </xf>
    <xf numFmtId="165" fontId="0" fillId="0" borderId="0" xfId="1" applyNumberFormat="1" applyFont="1" applyFill="1" applyBorder="1"/>
    <xf numFmtId="164" fontId="0" fillId="0" borderId="10" xfId="1" applyNumberFormat="1" applyFont="1" applyFill="1" applyBorder="1" applyAlignment="1">
      <alignment horizontal="center"/>
    </xf>
    <xf numFmtId="164" fontId="0" fillId="0" borderId="0" xfId="1" applyNumberFormat="1" applyFont="1" applyFill="1" applyBorder="1" applyAlignment="1">
      <alignment horizontal="center"/>
    </xf>
    <xf numFmtId="165" fontId="0" fillId="0" borderId="5" xfId="1" applyNumberFormat="1" applyFont="1" applyFill="1" applyBorder="1"/>
    <xf numFmtId="164" fontId="0" fillId="0" borderId="12" xfId="1" applyNumberFormat="1" applyFont="1" applyFill="1" applyBorder="1" applyAlignment="1">
      <alignment horizontal="center"/>
    </xf>
    <xf numFmtId="164" fontId="0" fillId="0" borderId="5" xfId="1" applyNumberFormat="1" applyFont="1" applyFill="1" applyBorder="1" applyAlignment="1">
      <alignment horizontal="center"/>
    </xf>
    <xf numFmtId="165" fontId="13" fillId="0" borderId="6" xfId="1" applyNumberFormat="1" applyFont="1" applyFill="1" applyBorder="1"/>
    <xf numFmtId="164" fontId="13" fillId="0" borderId="13" xfId="1" applyNumberFormat="1" applyFont="1" applyFill="1" applyBorder="1" applyAlignment="1">
      <alignment horizontal="center"/>
    </xf>
    <xf numFmtId="164" fontId="13" fillId="0" borderId="6" xfId="1" applyNumberFormat="1" applyFont="1" applyFill="1" applyBorder="1" applyAlignment="1">
      <alignment horizontal="center"/>
    </xf>
    <xf numFmtId="165" fontId="13" fillId="0" borderId="0" xfId="1" applyNumberFormat="1" applyFont="1" applyFill="1" applyBorder="1"/>
    <xf numFmtId="164" fontId="13" fillId="0" borderId="10" xfId="1" applyNumberFormat="1" applyFont="1" applyFill="1" applyBorder="1" applyAlignment="1">
      <alignment horizontal="center"/>
    </xf>
    <xf numFmtId="164" fontId="13" fillId="0" borderId="0" xfId="1" applyNumberFormat="1" applyFont="1" applyFill="1" applyBorder="1" applyAlignment="1">
      <alignment horizontal="center"/>
    </xf>
    <xf numFmtId="0" fontId="15" fillId="0" borderId="0" xfId="0" applyFont="1"/>
    <xf numFmtId="0" fontId="16" fillId="0" borderId="0" xfId="0" applyFont="1"/>
    <xf numFmtId="0" fontId="17" fillId="0" borderId="0" xfId="0" applyFont="1"/>
    <xf numFmtId="0" fontId="18" fillId="0" borderId="0" xfId="0" applyFont="1"/>
    <xf numFmtId="0" fontId="19" fillId="0" borderId="0" xfId="0" applyFont="1"/>
    <xf numFmtId="0" fontId="21" fillId="0" borderId="0" xfId="0" applyFont="1"/>
    <xf numFmtId="0" fontId="12" fillId="3" borderId="0" xfId="0" applyFont="1" applyFill="1"/>
    <xf numFmtId="0" fontId="3" fillId="3" borderId="0" xfId="0" applyFont="1" applyFill="1" applyAlignment="1">
      <alignment horizontal="left" vertical="center"/>
    </xf>
    <xf numFmtId="0" fontId="7" fillId="0" borderId="7" xfId="0" applyFont="1" applyBorder="1"/>
    <xf numFmtId="43" fontId="0" fillId="0" borderId="7" xfId="0" applyNumberFormat="1" applyBorder="1"/>
    <xf numFmtId="0" fontId="22" fillId="0" borderId="0" xfId="0" applyFont="1"/>
    <xf numFmtId="0" fontId="6" fillId="3" borderId="0" xfId="0" applyFont="1" applyFill="1" applyAlignment="1">
      <alignment horizontal="right"/>
    </xf>
    <xf numFmtId="10" fontId="6" fillId="3" borderId="0" xfId="1" applyNumberFormat="1" applyFont="1" applyFill="1" applyBorder="1"/>
    <xf numFmtId="10" fontId="6" fillId="3" borderId="0" xfId="0" applyNumberFormat="1" applyFont="1" applyFill="1"/>
    <xf numFmtId="0" fontId="13" fillId="0" borderId="0" xfId="0" applyFont="1" applyAlignment="1">
      <alignment horizontal="right"/>
    </xf>
    <xf numFmtId="43" fontId="14" fillId="0" borderId="10" xfId="0" applyNumberFormat="1" applyFont="1" applyBorder="1" applyAlignment="1">
      <alignment horizontal="center" vertical="center"/>
    </xf>
    <xf numFmtId="43" fontId="14" fillId="0" borderId="0" xfId="0" applyNumberFormat="1" applyFont="1" applyAlignment="1">
      <alignment horizontal="center" vertical="center"/>
    </xf>
    <xf numFmtId="43" fontId="6" fillId="0" borderId="9" xfId="0" applyNumberFormat="1" applyFont="1" applyBorder="1" applyAlignment="1">
      <alignment horizontal="center"/>
    </xf>
    <xf numFmtId="43" fontId="6" fillId="0" borderId="14" xfId="0" applyNumberFormat="1" applyFont="1" applyBorder="1" applyAlignment="1">
      <alignment horizontal="center"/>
    </xf>
    <xf numFmtId="43" fontId="6" fillId="0" borderId="10" xfId="0" applyNumberFormat="1" applyFont="1" applyBorder="1" applyAlignment="1">
      <alignment horizontal="center"/>
    </xf>
    <xf numFmtId="43" fontId="6" fillId="0" borderId="0" xfId="0" applyNumberFormat="1" applyFont="1" applyAlignment="1">
      <alignment horizontal="center"/>
    </xf>
    <xf numFmtId="43" fontId="0" fillId="0" borderId="10" xfId="1" applyFont="1" applyFill="1" applyBorder="1" applyAlignment="1">
      <alignment horizontal="center"/>
    </xf>
    <xf numFmtId="43" fontId="0" fillId="0" borderId="0" xfId="1" applyFont="1" applyFill="1" applyBorder="1" applyAlignment="1">
      <alignment horizontal="center"/>
    </xf>
    <xf numFmtId="43" fontId="0" fillId="0" borderId="10" xfId="0" applyNumberFormat="1" applyBorder="1" applyAlignment="1">
      <alignment horizontal="center"/>
    </xf>
    <xf numFmtId="43" fontId="0" fillId="0" borderId="0" xfId="0" applyNumberFormat="1" applyAlignment="1">
      <alignment horizontal="center"/>
    </xf>
    <xf numFmtId="43" fontId="0" fillId="0" borderId="11" xfId="0" applyNumberFormat="1" applyBorder="1" applyAlignment="1">
      <alignment horizontal="center"/>
    </xf>
    <xf numFmtId="43" fontId="0" fillId="0" borderId="15" xfId="0" applyNumberFormat="1" applyBorder="1" applyAlignment="1">
      <alignment horizontal="center"/>
    </xf>
    <xf numFmtId="0" fontId="2" fillId="2" borderId="1" xfId="0" applyFont="1" applyFill="1" applyBorder="1" applyAlignment="1">
      <alignment horizontal="right" vertical="center"/>
    </xf>
    <xf numFmtId="0" fontId="2" fillId="2" borderId="2" xfId="0" applyFont="1" applyFill="1" applyBorder="1" applyAlignment="1">
      <alignment horizontal="right" vertical="center"/>
    </xf>
    <xf numFmtId="4" fontId="2" fillId="0" borderId="4" xfId="0" applyNumberFormat="1" applyFont="1" applyBorder="1" applyAlignment="1">
      <alignment horizontal="right" vertical="center"/>
    </xf>
    <xf numFmtId="10" fontId="0" fillId="3" borderId="0" xfId="0" applyNumberFormat="1" applyFill="1" applyAlignment="1">
      <alignment horizontal="left"/>
    </xf>
    <xf numFmtId="0" fontId="24" fillId="0" borderId="0" xfId="0" applyFont="1"/>
    <xf numFmtId="0" fontId="25" fillId="4" borderId="0" xfId="0" applyFont="1" applyFill="1"/>
    <xf numFmtId="2" fontId="6" fillId="4" borderId="0" xfId="0" applyNumberFormat="1" applyFont="1" applyFill="1"/>
    <xf numFmtId="2" fontId="6" fillId="0" borderId="0" xfId="0" applyNumberFormat="1" applyFont="1"/>
    <xf numFmtId="0" fontId="26" fillId="4" borderId="0" xfId="0" applyFont="1" applyFill="1"/>
    <xf numFmtId="0" fontId="7" fillId="0" borderId="0" xfId="0" applyFont="1" applyAlignment="1">
      <alignment horizontal="center"/>
    </xf>
    <xf numFmtId="0" fontId="26" fillId="7" borderId="0" xfId="0" applyFont="1" applyFill="1"/>
    <xf numFmtId="0" fontId="20" fillId="0" borderId="0" xfId="0" applyFont="1"/>
    <xf numFmtId="0" fontId="28" fillId="0" borderId="0" xfId="0" applyFont="1"/>
    <xf numFmtId="165" fontId="5" fillId="0" borderId="0" xfId="1" applyNumberFormat="1" applyFont="1" applyFill="1" applyBorder="1"/>
    <xf numFmtId="164" fontId="13" fillId="0" borderId="16" xfId="1" applyNumberFormat="1" applyFont="1" applyFill="1" applyBorder="1" applyAlignment="1">
      <alignment horizontal="center"/>
    </xf>
    <xf numFmtId="164" fontId="13" fillId="0" borderId="17" xfId="1" applyNumberFormat="1" applyFont="1" applyFill="1" applyBorder="1" applyAlignment="1">
      <alignment horizontal="center"/>
    </xf>
    <xf numFmtId="164" fontId="13" fillId="0" borderId="18" xfId="1" applyNumberFormat="1" applyFont="1" applyFill="1" applyBorder="1" applyAlignment="1">
      <alignment horizontal="center"/>
    </xf>
    <xf numFmtId="164" fontId="13" fillId="0" borderId="11" xfId="1" applyNumberFormat="1" applyFont="1" applyFill="1" applyBorder="1" applyAlignment="1">
      <alignment horizontal="center"/>
    </xf>
    <xf numFmtId="164" fontId="0" fillId="0" borderId="16" xfId="1" applyNumberFormat="1" applyFont="1" applyFill="1" applyBorder="1" applyAlignment="1">
      <alignment horizontal="center"/>
    </xf>
    <xf numFmtId="1" fontId="6" fillId="3" borderId="0" xfId="1" applyNumberFormat="1" applyFont="1" applyFill="1" applyBorder="1" applyAlignment="1">
      <alignment horizontal="right"/>
    </xf>
    <xf numFmtId="0" fontId="27" fillId="0" borderId="0" xfId="0" quotePrefix="1" applyFont="1"/>
    <xf numFmtId="0" fontId="20" fillId="8" borderId="0" xfId="0" applyFont="1" applyFill="1"/>
    <xf numFmtId="0" fontId="0" fillId="8" borderId="0" xfId="0" applyFill="1"/>
    <xf numFmtId="0" fontId="29" fillId="0" borderId="0" xfId="0" applyFont="1"/>
    <xf numFmtId="0" fontId="32" fillId="0" borderId="0" xfId="0" applyFont="1" applyAlignment="1">
      <alignment vertical="top" wrapText="1" readingOrder="1"/>
    </xf>
    <xf numFmtId="0" fontId="34" fillId="0" borderId="0" xfId="0" applyFont="1" applyAlignment="1">
      <alignment horizontal="center" vertical="top" wrapText="1" readingOrder="1"/>
    </xf>
    <xf numFmtId="0" fontId="34" fillId="0" borderId="2" xfId="0" applyFont="1" applyBorder="1" applyAlignment="1">
      <alignment horizontal="left" wrapText="1" readingOrder="1"/>
    </xf>
    <xf numFmtId="0" fontId="34" fillId="0" borderId="2" xfId="0" applyFont="1" applyBorder="1" applyAlignment="1">
      <alignment horizontal="center" wrapText="1" readingOrder="1"/>
    </xf>
    <xf numFmtId="0" fontId="34" fillId="0" borderId="2" xfId="0" applyFont="1" applyBorder="1" applyAlignment="1">
      <alignment horizontal="right" wrapText="1" readingOrder="1"/>
    </xf>
    <xf numFmtId="0" fontId="34" fillId="0" borderId="0" xfId="0" applyFont="1" applyAlignment="1">
      <alignment horizontal="left" vertical="top" wrapText="1" readingOrder="1"/>
    </xf>
    <xf numFmtId="0" fontId="34" fillId="0" borderId="0" xfId="0" applyFont="1" applyAlignment="1">
      <alignment horizontal="right" vertical="top" wrapText="1" readingOrder="1"/>
    </xf>
    <xf numFmtId="0" fontId="35" fillId="0" borderId="0" xfId="0" applyFont="1" applyAlignment="1">
      <alignment horizontal="left" vertical="top" wrapText="1" readingOrder="1"/>
    </xf>
    <xf numFmtId="0" fontId="35" fillId="0" borderId="0" xfId="0" applyFont="1" applyAlignment="1">
      <alignment horizontal="center" vertical="top" wrapText="1" readingOrder="1"/>
    </xf>
    <xf numFmtId="166" fontId="35" fillId="0" borderId="0" xfId="0" applyNumberFormat="1" applyFont="1" applyAlignment="1">
      <alignment horizontal="right" vertical="top" wrapText="1" readingOrder="1"/>
    </xf>
    <xf numFmtId="0" fontId="35" fillId="0" borderId="0" xfId="0" applyFont="1" applyAlignment="1">
      <alignment horizontal="right" vertical="top" wrapText="1" readingOrder="1"/>
    </xf>
    <xf numFmtId="0" fontId="32" fillId="0" borderId="0" xfId="0" applyFont="1" applyAlignment="1">
      <alignment horizontal="left" vertical="top" wrapText="1" readingOrder="1"/>
    </xf>
    <xf numFmtId="0" fontId="32" fillId="0" borderId="0" xfId="0" applyFont="1" applyAlignment="1">
      <alignment horizontal="center" vertical="top" wrapText="1" readingOrder="1"/>
    </xf>
    <xf numFmtId="0" fontId="36" fillId="0" borderId="0" xfId="0" applyFont="1" applyAlignment="1">
      <alignment horizontal="left" vertical="top" wrapText="1" readingOrder="1"/>
    </xf>
    <xf numFmtId="0" fontId="36" fillId="0" borderId="0" xfId="0" applyFont="1" applyAlignment="1">
      <alignment horizontal="center" vertical="top" wrapText="1" readingOrder="1"/>
    </xf>
    <xf numFmtId="0" fontId="36" fillId="6" borderId="0" xfId="0" applyFont="1" applyFill="1" applyAlignment="1">
      <alignment horizontal="right" vertical="top" wrapText="1" readingOrder="1"/>
    </xf>
    <xf numFmtId="0" fontId="38" fillId="0" borderId="0" xfId="0" applyFont="1" applyAlignment="1">
      <alignment horizontal="right" vertical="top" wrapText="1" readingOrder="1"/>
    </xf>
    <xf numFmtId="0" fontId="32" fillId="0" borderId="0" xfId="0" applyFont="1" applyAlignment="1">
      <alignment horizontal="right" vertical="top" wrapText="1" readingOrder="1"/>
    </xf>
    <xf numFmtId="0" fontId="32" fillId="0" borderId="3" xfId="0" applyFont="1" applyBorder="1" applyAlignment="1">
      <alignment vertical="top" wrapText="1" readingOrder="1"/>
    </xf>
    <xf numFmtId="0" fontId="34" fillId="0" borderId="3" xfId="0" applyFont="1" applyBorder="1" applyAlignment="1">
      <alignment horizontal="center" vertical="top" wrapText="1" readingOrder="1"/>
    </xf>
    <xf numFmtId="0" fontId="34" fillId="0" borderId="3" xfId="0" applyFont="1" applyBorder="1" applyAlignment="1">
      <alignment horizontal="left" vertical="top" wrapText="1" readingOrder="1"/>
    </xf>
    <xf numFmtId="166" fontId="34" fillId="0" borderId="3" xfId="0" applyNumberFormat="1" applyFont="1" applyBorder="1" applyAlignment="1">
      <alignment horizontal="right" vertical="top" wrapText="1" readingOrder="1"/>
    </xf>
    <xf numFmtId="0" fontId="34" fillId="0" borderId="3" xfId="0" applyFont="1" applyBorder="1" applyAlignment="1">
      <alignment horizontal="right" vertical="top" wrapText="1" readingOrder="1"/>
    </xf>
    <xf numFmtId="0" fontId="39" fillId="0" borderId="0" xfId="0" applyFont="1" applyAlignment="1">
      <alignment horizontal="center" vertical="top" wrapText="1" readingOrder="1"/>
    </xf>
    <xf numFmtId="166" fontId="34" fillId="0" borderId="2" xfId="0" applyNumberFormat="1" applyFont="1" applyBorder="1" applyAlignment="1">
      <alignment horizontal="right" vertical="top" wrapText="1" readingOrder="1"/>
    </xf>
    <xf numFmtId="0" fontId="2" fillId="2" borderId="19" xfId="0" applyFont="1" applyFill="1" applyBorder="1" applyAlignment="1">
      <alignment horizontal="left" vertical="center"/>
    </xf>
    <xf numFmtId="0" fontId="2" fillId="2" borderId="19" xfId="0" applyFont="1" applyFill="1" applyBorder="1" applyAlignment="1">
      <alignment horizontal="right" vertical="center"/>
    </xf>
    <xf numFmtId="0" fontId="12" fillId="0" borderId="0" xfId="0" applyFont="1" applyAlignment="1">
      <alignment horizontal="center"/>
    </xf>
    <xf numFmtId="165" fontId="6" fillId="0" borderId="0" xfId="1" applyNumberFormat="1" applyFont="1" applyFill="1" applyBorder="1" applyAlignment="1">
      <alignment horizontal="left" vertical="top" wrapText="1"/>
    </xf>
    <xf numFmtId="0" fontId="7" fillId="0" borderId="0" xfId="0" applyFont="1" applyAlignment="1">
      <alignment horizontal="center"/>
    </xf>
    <xf numFmtId="0" fontId="1" fillId="0" borderId="0" xfId="0" applyFont="1" applyAlignment="1">
      <alignment horizontal="center" vertical="center"/>
    </xf>
    <xf numFmtId="0" fontId="23" fillId="0" borderId="0" xfId="0" applyFont="1" applyAlignment="1">
      <alignment horizontal="center" vertical="center"/>
    </xf>
    <xf numFmtId="0" fontId="32" fillId="0" borderId="0" xfId="0" applyFont="1" applyAlignment="1">
      <alignment horizontal="right" vertical="top" wrapText="1" readingOrder="1"/>
    </xf>
    <xf numFmtId="0" fontId="29" fillId="0" borderId="0" xfId="0" applyFont="1"/>
    <xf numFmtId="166" fontId="35" fillId="0" borderId="0" xfId="0" applyNumberFormat="1" applyFont="1" applyAlignment="1">
      <alignment horizontal="right" vertical="top" wrapText="1" readingOrder="1"/>
    </xf>
    <xf numFmtId="0" fontId="35" fillId="0" borderId="0" xfId="0" applyFont="1" applyAlignment="1">
      <alignment horizontal="right" vertical="top" wrapText="1" readingOrder="1"/>
    </xf>
    <xf numFmtId="166" fontId="34" fillId="0" borderId="3" xfId="0" applyNumberFormat="1" applyFont="1" applyBorder="1" applyAlignment="1">
      <alignment horizontal="right" vertical="top" wrapText="1" readingOrder="1"/>
    </xf>
    <xf numFmtId="0" fontId="29" fillId="0" borderId="3" xfId="0" applyFont="1" applyBorder="1" applyAlignment="1">
      <alignment vertical="top" wrapText="1"/>
    </xf>
    <xf numFmtId="0" fontId="32" fillId="0" borderId="3" xfId="0" applyFont="1" applyBorder="1" applyAlignment="1">
      <alignment vertical="top" wrapText="1" readingOrder="1"/>
    </xf>
    <xf numFmtId="0" fontId="32" fillId="0" borderId="0" xfId="0" applyFont="1" applyAlignment="1">
      <alignment vertical="top" wrapText="1" readingOrder="1"/>
    </xf>
    <xf numFmtId="166" fontId="34" fillId="0" borderId="2" xfId="0" applyNumberFormat="1" applyFont="1" applyBorder="1" applyAlignment="1">
      <alignment horizontal="right" vertical="top" wrapText="1" readingOrder="1"/>
    </xf>
    <xf numFmtId="0" fontId="29" fillId="0" borderId="2" xfId="0" applyFont="1" applyBorder="1" applyAlignment="1">
      <alignment vertical="top" wrapText="1"/>
    </xf>
    <xf numFmtId="0" fontId="34" fillId="0" borderId="0" xfId="0" applyFont="1" applyAlignment="1">
      <alignment horizontal="right" vertical="top" wrapText="1" readingOrder="1"/>
    </xf>
    <xf numFmtId="0" fontId="34" fillId="0" borderId="3" xfId="0" applyFont="1" applyBorder="1" applyAlignment="1">
      <alignment horizontal="right" vertical="top" wrapText="1" readingOrder="1"/>
    </xf>
    <xf numFmtId="0" fontId="34" fillId="0" borderId="0" xfId="0" applyFont="1" applyAlignment="1">
      <alignment horizontal="center" vertical="top" wrapText="1" readingOrder="1"/>
    </xf>
    <xf numFmtId="0" fontId="35" fillId="0" borderId="0" xfId="0" applyFont="1" applyAlignment="1">
      <alignment horizontal="center" vertical="top" wrapText="1" readingOrder="1"/>
    </xf>
    <xf numFmtId="0" fontId="37" fillId="6" borderId="0" xfId="0" applyFont="1" applyFill="1" applyAlignment="1">
      <alignment vertical="top" wrapText="1" readingOrder="1"/>
    </xf>
    <xf numFmtId="0" fontId="38" fillId="0" borderId="0" xfId="0" applyFont="1" applyAlignment="1">
      <alignment horizontal="center" vertical="top" wrapText="1" readingOrder="1"/>
    </xf>
    <xf numFmtId="0" fontId="34" fillId="0" borderId="2" xfId="0" applyFont="1" applyBorder="1" applyAlignment="1">
      <alignment horizontal="center" wrapText="1" readingOrder="1"/>
    </xf>
    <xf numFmtId="0" fontId="34" fillId="0" borderId="2" xfId="0" applyFont="1" applyBorder="1" applyAlignment="1">
      <alignment horizontal="right" wrapText="1" readingOrder="1"/>
    </xf>
    <xf numFmtId="0" fontId="30" fillId="0" borderId="0" xfId="0" applyFont="1" applyAlignment="1">
      <alignment horizontal="right" vertical="top" wrapText="1" readingOrder="1"/>
    </xf>
    <xf numFmtId="0" fontId="33" fillId="0" borderId="0" xfId="0" applyFont="1" applyAlignment="1">
      <alignment vertical="top" wrapText="1" readingOrder="1"/>
    </xf>
    <xf numFmtId="0" fontId="31" fillId="0" borderId="0" xfId="0" applyFont="1" applyAlignment="1">
      <alignment vertical="top" wrapText="1" readingOrder="1"/>
    </xf>
  </cellXfs>
  <cellStyles count="3">
    <cellStyle name="Comma" xfId="1" builtinId="3"/>
    <cellStyle name="Comma 2" xfId="2" xr:uid="{09143299-75E6-4533-B7FE-7864D8EF19D2}"/>
    <cellStyle name="Normal" xfId="0" builtinId="0"/>
  </cellStyles>
  <dxfs count="4">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CCCC"/>
        </patternFill>
      </fill>
    </dxf>
  </dxfs>
  <tableStyles count="0" defaultTableStyle="TableStyleMedium2" defaultPivotStyle="PivotStyleLight16"/>
  <colors>
    <mruColors>
      <color rgb="FFFFFFCC"/>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twoCellAnchor editAs="oneCell">
    <xdr:from>
      <xdr:col>1</xdr:col>
      <xdr:colOff>133350</xdr:colOff>
      <xdr:row>27</xdr:row>
      <xdr:rowOff>114300</xdr:rowOff>
    </xdr:from>
    <xdr:to>
      <xdr:col>8</xdr:col>
      <xdr:colOff>313769</xdr:colOff>
      <xdr:row>44</xdr:row>
      <xdr:rowOff>47229</xdr:rowOff>
    </xdr:to>
    <xdr:pic>
      <xdr:nvPicPr>
        <xdr:cNvPr id="2" name="Picture 1">
          <a:extLst>
            <a:ext uri="{FF2B5EF4-FFF2-40B4-BE49-F238E27FC236}">
              <a16:creationId xmlns:a16="http://schemas.microsoft.com/office/drawing/2014/main" id="{C9B7A25E-602F-42DA-8BD8-4EA006D50F62}"/>
            </a:ext>
          </a:extLst>
        </xdr:cNvPr>
        <xdr:cNvPicPr>
          <a:picLocks noChangeAspect="1"/>
        </xdr:cNvPicPr>
      </xdr:nvPicPr>
      <xdr:blipFill>
        <a:blip xmlns:r="http://schemas.openxmlformats.org/officeDocument/2006/relationships" r:embed="rId1"/>
        <a:stretch>
          <a:fillRect/>
        </a:stretch>
      </xdr:blipFill>
      <xdr:spPr>
        <a:xfrm>
          <a:off x="742950" y="2990850"/>
          <a:ext cx="4447619" cy="3171429"/>
        </a:xfrm>
        <a:prstGeom prst="rect">
          <a:avLst/>
        </a:prstGeom>
      </xdr:spPr>
    </xdr:pic>
    <xdr:clientData/>
  </xdr:twoCellAnchor>
  <xdr:twoCellAnchor editAs="oneCell">
    <xdr:from>
      <xdr:col>1</xdr:col>
      <xdr:colOff>104775</xdr:colOff>
      <xdr:row>49</xdr:row>
      <xdr:rowOff>95250</xdr:rowOff>
    </xdr:from>
    <xdr:to>
      <xdr:col>17</xdr:col>
      <xdr:colOff>179746</xdr:colOff>
      <xdr:row>62</xdr:row>
      <xdr:rowOff>133036</xdr:rowOff>
    </xdr:to>
    <xdr:pic>
      <xdr:nvPicPr>
        <xdr:cNvPr id="3" name="Picture 2">
          <a:extLst>
            <a:ext uri="{FF2B5EF4-FFF2-40B4-BE49-F238E27FC236}">
              <a16:creationId xmlns:a16="http://schemas.microsoft.com/office/drawing/2014/main" id="{79C0F22B-0ABD-4514-8F87-461113F6CF1E}"/>
            </a:ext>
          </a:extLst>
        </xdr:cNvPr>
        <xdr:cNvPicPr>
          <a:picLocks noChangeAspect="1"/>
        </xdr:cNvPicPr>
      </xdr:nvPicPr>
      <xdr:blipFill>
        <a:blip xmlns:r="http://schemas.openxmlformats.org/officeDocument/2006/relationships" r:embed="rId2"/>
        <a:stretch>
          <a:fillRect/>
        </a:stretch>
      </xdr:blipFill>
      <xdr:spPr>
        <a:xfrm>
          <a:off x="714375" y="7258050"/>
          <a:ext cx="9828571" cy="2514286"/>
        </a:xfrm>
        <a:prstGeom prst="rect">
          <a:avLst/>
        </a:prstGeom>
      </xdr:spPr>
    </xdr:pic>
    <xdr:clientData/>
  </xdr:twoCellAnchor>
  <xdr:twoCellAnchor editAs="oneCell">
    <xdr:from>
      <xdr:col>1</xdr:col>
      <xdr:colOff>76200</xdr:colOff>
      <xdr:row>66</xdr:row>
      <xdr:rowOff>114300</xdr:rowOff>
    </xdr:from>
    <xdr:to>
      <xdr:col>17</xdr:col>
      <xdr:colOff>151171</xdr:colOff>
      <xdr:row>79</xdr:row>
      <xdr:rowOff>152086</xdr:rowOff>
    </xdr:to>
    <xdr:pic>
      <xdr:nvPicPr>
        <xdr:cNvPr id="4" name="Picture 3">
          <a:extLst>
            <a:ext uri="{FF2B5EF4-FFF2-40B4-BE49-F238E27FC236}">
              <a16:creationId xmlns:a16="http://schemas.microsoft.com/office/drawing/2014/main" id="{7FC70BFF-E36B-41F3-B801-14F2E71130A9}"/>
            </a:ext>
          </a:extLst>
        </xdr:cNvPr>
        <xdr:cNvPicPr>
          <a:picLocks noChangeAspect="1"/>
        </xdr:cNvPicPr>
      </xdr:nvPicPr>
      <xdr:blipFill>
        <a:blip xmlns:r="http://schemas.openxmlformats.org/officeDocument/2006/relationships" r:embed="rId3"/>
        <a:stretch>
          <a:fillRect/>
        </a:stretch>
      </xdr:blipFill>
      <xdr:spPr>
        <a:xfrm>
          <a:off x="685800" y="10515600"/>
          <a:ext cx="9828571" cy="2514286"/>
        </a:xfrm>
        <a:prstGeom prst="rect">
          <a:avLst/>
        </a:prstGeom>
      </xdr:spPr>
    </xdr:pic>
    <xdr:clientData/>
  </xdr:twoCellAnchor>
  <xdr:twoCellAnchor editAs="oneCell">
    <xdr:from>
      <xdr:col>1</xdr:col>
      <xdr:colOff>66675</xdr:colOff>
      <xdr:row>84</xdr:row>
      <xdr:rowOff>95250</xdr:rowOff>
    </xdr:from>
    <xdr:to>
      <xdr:col>9</xdr:col>
      <xdr:colOff>208923</xdr:colOff>
      <xdr:row>103</xdr:row>
      <xdr:rowOff>170988</xdr:rowOff>
    </xdr:to>
    <xdr:pic>
      <xdr:nvPicPr>
        <xdr:cNvPr id="5" name="Picture 4">
          <a:extLst>
            <a:ext uri="{FF2B5EF4-FFF2-40B4-BE49-F238E27FC236}">
              <a16:creationId xmlns:a16="http://schemas.microsoft.com/office/drawing/2014/main" id="{3B9D32B6-165D-484A-87AE-68DC77C1462B}"/>
            </a:ext>
          </a:extLst>
        </xdr:cNvPr>
        <xdr:cNvPicPr>
          <a:picLocks noChangeAspect="1"/>
        </xdr:cNvPicPr>
      </xdr:nvPicPr>
      <xdr:blipFill>
        <a:blip xmlns:r="http://schemas.openxmlformats.org/officeDocument/2006/relationships" r:embed="rId4"/>
        <a:stretch>
          <a:fillRect/>
        </a:stretch>
      </xdr:blipFill>
      <xdr:spPr>
        <a:xfrm>
          <a:off x="676275" y="13925550"/>
          <a:ext cx="5019048" cy="3695238"/>
        </a:xfrm>
        <a:prstGeom prst="rect">
          <a:avLst/>
        </a:prstGeom>
      </xdr:spPr>
    </xdr:pic>
    <xdr:clientData/>
  </xdr:twoCellAnchor>
  <xdr:twoCellAnchor editAs="oneCell">
    <xdr:from>
      <xdr:col>1</xdr:col>
      <xdr:colOff>114300</xdr:colOff>
      <xdr:row>107</xdr:row>
      <xdr:rowOff>142875</xdr:rowOff>
    </xdr:from>
    <xdr:to>
      <xdr:col>17</xdr:col>
      <xdr:colOff>74986</xdr:colOff>
      <xdr:row>120</xdr:row>
      <xdr:rowOff>161613</xdr:rowOff>
    </xdr:to>
    <xdr:pic>
      <xdr:nvPicPr>
        <xdr:cNvPr id="6" name="Picture 5">
          <a:extLst>
            <a:ext uri="{FF2B5EF4-FFF2-40B4-BE49-F238E27FC236}">
              <a16:creationId xmlns:a16="http://schemas.microsoft.com/office/drawing/2014/main" id="{6E800734-562B-4098-BF33-7ECF905076EC}"/>
            </a:ext>
          </a:extLst>
        </xdr:cNvPr>
        <xdr:cNvPicPr>
          <a:picLocks noChangeAspect="1"/>
        </xdr:cNvPicPr>
      </xdr:nvPicPr>
      <xdr:blipFill>
        <a:blip xmlns:r="http://schemas.openxmlformats.org/officeDocument/2006/relationships" r:embed="rId5"/>
        <a:stretch>
          <a:fillRect/>
        </a:stretch>
      </xdr:blipFill>
      <xdr:spPr>
        <a:xfrm>
          <a:off x="723900" y="18354675"/>
          <a:ext cx="9714286" cy="2495238"/>
        </a:xfrm>
        <a:prstGeom prst="rect">
          <a:avLst/>
        </a:prstGeom>
      </xdr:spPr>
    </xdr:pic>
    <xdr:clientData/>
  </xdr:twoCellAnchor>
  <xdr:twoCellAnchor editAs="oneCell">
    <xdr:from>
      <xdr:col>1</xdr:col>
      <xdr:colOff>114300</xdr:colOff>
      <xdr:row>136</xdr:row>
      <xdr:rowOff>104776</xdr:rowOff>
    </xdr:from>
    <xdr:to>
      <xdr:col>8</xdr:col>
      <xdr:colOff>123825</xdr:colOff>
      <xdr:row>158</xdr:row>
      <xdr:rowOff>139932</xdr:rowOff>
    </xdr:to>
    <xdr:pic>
      <xdr:nvPicPr>
        <xdr:cNvPr id="9" name="Picture 8">
          <a:extLst>
            <a:ext uri="{FF2B5EF4-FFF2-40B4-BE49-F238E27FC236}">
              <a16:creationId xmlns:a16="http://schemas.microsoft.com/office/drawing/2014/main" id="{A6F04DCF-F72D-7C09-179F-500834D8F5FC}"/>
            </a:ext>
          </a:extLst>
        </xdr:cNvPr>
        <xdr:cNvPicPr>
          <a:picLocks noChangeAspect="1"/>
        </xdr:cNvPicPr>
      </xdr:nvPicPr>
      <xdr:blipFill>
        <a:blip xmlns:r="http://schemas.openxmlformats.org/officeDocument/2006/relationships" r:embed="rId6"/>
        <a:stretch>
          <a:fillRect/>
        </a:stretch>
      </xdr:blipFill>
      <xdr:spPr>
        <a:xfrm>
          <a:off x="723900" y="23460076"/>
          <a:ext cx="4276725" cy="4226156"/>
        </a:xfrm>
        <a:prstGeom prst="rect">
          <a:avLst/>
        </a:prstGeom>
      </xdr:spPr>
    </xdr:pic>
    <xdr:clientData/>
  </xdr:twoCellAnchor>
  <xdr:twoCellAnchor editAs="oneCell">
    <xdr:from>
      <xdr:col>8</xdr:col>
      <xdr:colOff>304800</xdr:colOff>
      <xdr:row>136</xdr:row>
      <xdr:rowOff>152400</xdr:rowOff>
    </xdr:from>
    <xdr:to>
      <xdr:col>16</xdr:col>
      <xdr:colOff>580381</xdr:colOff>
      <xdr:row>155</xdr:row>
      <xdr:rowOff>18614</xdr:rowOff>
    </xdr:to>
    <xdr:pic>
      <xdr:nvPicPr>
        <xdr:cNvPr id="10" name="Picture 9">
          <a:extLst>
            <a:ext uri="{FF2B5EF4-FFF2-40B4-BE49-F238E27FC236}">
              <a16:creationId xmlns:a16="http://schemas.microsoft.com/office/drawing/2014/main" id="{5FE240DD-BCFD-40CF-1F12-AB845102AEED}"/>
            </a:ext>
          </a:extLst>
        </xdr:cNvPr>
        <xdr:cNvPicPr>
          <a:picLocks noChangeAspect="1"/>
        </xdr:cNvPicPr>
      </xdr:nvPicPr>
      <xdr:blipFill>
        <a:blip xmlns:r="http://schemas.openxmlformats.org/officeDocument/2006/relationships" r:embed="rId7"/>
        <a:stretch>
          <a:fillRect/>
        </a:stretch>
      </xdr:blipFill>
      <xdr:spPr>
        <a:xfrm>
          <a:off x="5181600" y="23507700"/>
          <a:ext cx="5152381" cy="3485714"/>
        </a:xfrm>
        <a:prstGeom prst="rect">
          <a:avLst/>
        </a:prstGeom>
      </xdr:spPr>
    </xdr:pic>
    <xdr:clientData/>
  </xdr:twoCellAnchor>
  <xdr:twoCellAnchor editAs="oneCell">
    <xdr:from>
      <xdr:col>1</xdr:col>
      <xdr:colOff>0</xdr:colOff>
      <xdr:row>306</xdr:row>
      <xdr:rowOff>0</xdr:rowOff>
    </xdr:from>
    <xdr:to>
      <xdr:col>8</xdr:col>
      <xdr:colOff>232663</xdr:colOff>
      <xdr:row>325</xdr:row>
      <xdr:rowOff>133350</xdr:rowOff>
    </xdr:to>
    <xdr:pic>
      <xdr:nvPicPr>
        <xdr:cNvPr id="16" name="Picture 15">
          <a:extLst>
            <a:ext uri="{FF2B5EF4-FFF2-40B4-BE49-F238E27FC236}">
              <a16:creationId xmlns:a16="http://schemas.microsoft.com/office/drawing/2014/main" id="{0A1E40B9-95BC-48D3-AEA7-41E6442707BC}"/>
            </a:ext>
          </a:extLst>
        </xdr:cNvPr>
        <xdr:cNvPicPr>
          <a:picLocks noChangeAspect="1"/>
        </xdr:cNvPicPr>
      </xdr:nvPicPr>
      <xdr:blipFill>
        <a:blip xmlns:r="http://schemas.openxmlformats.org/officeDocument/2006/relationships" r:embed="rId8"/>
        <a:stretch>
          <a:fillRect/>
        </a:stretch>
      </xdr:blipFill>
      <xdr:spPr>
        <a:xfrm>
          <a:off x="609600" y="40519350"/>
          <a:ext cx="4499863" cy="3752850"/>
        </a:xfrm>
        <a:prstGeom prst="rect">
          <a:avLst/>
        </a:prstGeom>
      </xdr:spPr>
    </xdr:pic>
    <xdr:clientData/>
  </xdr:twoCellAnchor>
  <xdr:twoCellAnchor editAs="oneCell">
    <xdr:from>
      <xdr:col>1</xdr:col>
      <xdr:colOff>0</xdr:colOff>
      <xdr:row>286</xdr:row>
      <xdr:rowOff>0</xdr:rowOff>
    </xdr:from>
    <xdr:to>
      <xdr:col>2</xdr:col>
      <xdr:colOff>66675</xdr:colOff>
      <xdr:row>298</xdr:row>
      <xdr:rowOff>126279</xdr:rowOff>
    </xdr:to>
    <xdr:pic>
      <xdr:nvPicPr>
        <xdr:cNvPr id="7" name="Picture 6">
          <a:extLst>
            <a:ext uri="{FF2B5EF4-FFF2-40B4-BE49-F238E27FC236}">
              <a16:creationId xmlns:a16="http://schemas.microsoft.com/office/drawing/2014/main" id="{DA6AAD83-D569-CDFF-9522-7AFA35E7B80B}"/>
            </a:ext>
          </a:extLst>
        </xdr:cNvPr>
        <xdr:cNvPicPr>
          <a:picLocks noChangeAspect="1"/>
        </xdr:cNvPicPr>
      </xdr:nvPicPr>
      <xdr:blipFill>
        <a:blip xmlns:r="http://schemas.openxmlformats.org/officeDocument/2006/relationships" r:embed="rId9"/>
        <a:stretch>
          <a:fillRect/>
        </a:stretch>
      </xdr:blipFill>
      <xdr:spPr>
        <a:xfrm>
          <a:off x="609600" y="43614975"/>
          <a:ext cx="676275" cy="2412279"/>
        </a:xfrm>
        <a:prstGeom prst="rect">
          <a:avLst/>
        </a:prstGeom>
      </xdr:spPr>
    </xdr:pic>
    <xdr:clientData/>
  </xdr:twoCellAnchor>
  <xdr:twoCellAnchor editAs="oneCell">
    <xdr:from>
      <xdr:col>1</xdr:col>
      <xdr:colOff>0</xdr:colOff>
      <xdr:row>194</xdr:row>
      <xdr:rowOff>95251</xdr:rowOff>
    </xdr:from>
    <xdr:to>
      <xdr:col>12</xdr:col>
      <xdr:colOff>257175</xdr:colOff>
      <xdr:row>204</xdr:row>
      <xdr:rowOff>2181</xdr:rowOff>
    </xdr:to>
    <xdr:pic>
      <xdr:nvPicPr>
        <xdr:cNvPr id="25" name="Picture 24">
          <a:extLst>
            <a:ext uri="{FF2B5EF4-FFF2-40B4-BE49-F238E27FC236}">
              <a16:creationId xmlns:a16="http://schemas.microsoft.com/office/drawing/2014/main" id="{00D5801E-FC57-3BEA-8543-0412E0255BAB}"/>
            </a:ext>
          </a:extLst>
        </xdr:cNvPr>
        <xdr:cNvPicPr>
          <a:picLocks noChangeAspect="1"/>
        </xdr:cNvPicPr>
      </xdr:nvPicPr>
      <xdr:blipFill>
        <a:blip xmlns:r="http://schemas.openxmlformats.org/officeDocument/2006/relationships" r:embed="rId10"/>
        <a:stretch>
          <a:fillRect/>
        </a:stretch>
      </xdr:blipFill>
      <xdr:spPr>
        <a:xfrm>
          <a:off x="609600" y="32937451"/>
          <a:ext cx="6962775" cy="1811930"/>
        </a:xfrm>
        <a:prstGeom prst="rect">
          <a:avLst/>
        </a:prstGeom>
      </xdr:spPr>
    </xdr:pic>
    <xdr:clientData/>
  </xdr:twoCellAnchor>
  <xdr:twoCellAnchor editAs="oneCell">
    <xdr:from>
      <xdr:col>1</xdr:col>
      <xdr:colOff>57150</xdr:colOff>
      <xdr:row>207</xdr:row>
      <xdr:rowOff>114300</xdr:rowOff>
    </xdr:from>
    <xdr:to>
      <xdr:col>15</xdr:col>
      <xdr:colOff>542925</xdr:colOff>
      <xdr:row>218</xdr:row>
      <xdr:rowOff>120515</xdr:rowOff>
    </xdr:to>
    <xdr:pic>
      <xdr:nvPicPr>
        <xdr:cNvPr id="26" name="Picture 25">
          <a:extLst>
            <a:ext uri="{FF2B5EF4-FFF2-40B4-BE49-F238E27FC236}">
              <a16:creationId xmlns:a16="http://schemas.microsoft.com/office/drawing/2014/main" id="{4CCF1D49-4FC0-2269-D623-B79FD367F4EC}"/>
            </a:ext>
          </a:extLst>
        </xdr:cNvPr>
        <xdr:cNvPicPr>
          <a:picLocks noChangeAspect="1"/>
        </xdr:cNvPicPr>
      </xdr:nvPicPr>
      <xdr:blipFill>
        <a:blip xmlns:r="http://schemas.openxmlformats.org/officeDocument/2006/relationships" r:embed="rId11"/>
        <a:stretch>
          <a:fillRect/>
        </a:stretch>
      </xdr:blipFill>
      <xdr:spPr>
        <a:xfrm>
          <a:off x="666750" y="35433000"/>
          <a:ext cx="9020175" cy="2101715"/>
        </a:xfrm>
        <a:prstGeom prst="rect">
          <a:avLst/>
        </a:prstGeom>
      </xdr:spPr>
    </xdr:pic>
    <xdr:clientData/>
  </xdr:twoCellAnchor>
  <xdr:twoCellAnchor editAs="oneCell">
    <xdr:from>
      <xdr:col>1</xdr:col>
      <xdr:colOff>0</xdr:colOff>
      <xdr:row>222</xdr:row>
      <xdr:rowOff>0</xdr:rowOff>
    </xdr:from>
    <xdr:to>
      <xdr:col>18</xdr:col>
      <xdr:colOff>428625</xdr:colOff>
      <xdr:row>231</xdr:row>
      <xdr:rowOff>133775</xdr:rowOff>
    </xdr:to>
    <xdr:pic>
      <xdr:nvPicPr>
        <xdr:cNvPr id="27" name="Picture 26">
          <a:extLst>
            <a:ext uri="{FF2B5EF4-FFF2-40B4-BE49-F238E27FC236}">
              <a16:creationId xmlns:a16="http://schemas.microsoft.com/office/drawing/2014/main" id="{2CB13F4F-236A-48FA-200B-9441AFF68210}"/>
            </a:ext>
          </a:extLst>
        </xdr:cNvPr>
        <xdr:cNvPicPr>
          <a:picLocks noChangeAspect="1"/>
        </xdr:cNvPicPr>
      </xdr:nvPicPr>
      <xdr:blipFill>
        <a:blip xmlns:r="http://schemas.openxmlformats.org/officeDocument/2006/relationships" r:embed="rId12"/>
        <a:stretch>
          <a:fillRect/>
        </a:stretch>
      </xdr:blipFill>
      <xdr:spPr>
        <a:xfrm>
          <a:off x="609600" y="38176200"/>
          <a:ext cx="10791825" cy="1848275"/>
        </a:xfrm>
        <a:prstGeom prst="rect">
          <a:avLst/>
        </a:prstGeom>
      </xdr:spPr>
    </xdr:pic>
    <xdr:clientData/>
  </xdr:twoCellAnchor>
  <xdr:twoCellAnchor editAs="oneCell">
    <xdr:from>
      <xdr:col>0</xdr:col>
      <xdr:colOff>600075</xdr:colOff>
      <xdr:row>235</xdr:row>
      <xdr:rowOff>152400</xdr:rowOff>
    </xdr:from>
    <xdr:to>
      <xdr:col>15</xdr:col>
      <xdr:colOff>161925</xdr:colOff>
      <xdr:row>247</xdr:row>
      <xdr:rowOff>121385</xdr:rowOff>
    </xdr:to>
    <xdr:pic>
      <xdr:nvPicPr>
        <xdr:cNvPr id="28" name="Picture 27">
          <a:extLst>
            <a:ext uri="{FF2B5EF4-FFF2-40B4-BE49-F238E27FC236}">
              <a16:creationId xmlns:a16="http://schemas.microsoft.com/office/drawing/2014/main" id="{A7A5F60E-8481-0555-25BB-3CEC0FDD4074}"/>
            </a:ext>
          </a:extLst>
        </xdr:cNvPr>
        <xdr:cNvPicPr>
          <a:picLocks noChangeAspect="1"/>
        </xdr:cNvPicPr>
      </xdr:nvPicPr>
      <xdr:blipFill>
        <a:blip xmlns:r="http://schemas.openxmlformats.org/officeDocument/2006/relationships" r:embed="rId13"/>
        <a:stretch>
          <a:fillRect/>
        </a:stretch>
      </xdr:blipFill>
      <xdr:spPr>
        <a:xfrm>
          <a:off x="600075" y="40995600"/>
          <a:ext cx="8705850" cy="2254985"/>
        </a:xfrm>
        <a:prstGeom prst="rect">
          <a:avLst/>
        </a:prstGeom>
      </xdr:spPr>
    </xdr:pic>
    <xdr:clientData/>
  </xdr:twoCellAnchor>
  <xdr:twoCellAnchor editAs="oneCell">
    <xdr:from>
      <xdr:col>1</xdr:col>
      <xdr:colOff>9525</xdr:colOff>
      <xdr:row>259</xdr:row>
      <xdr:rowOff>47625</xdr:rowOff>
    </xdr:from>
    <xdr:to>
      <xdr:col>19</xdr:col>
      <xdr:colOff>86930</xdr:colOff>
      <xdr:row>266</xdr:row>
      <xdr:rowOff>57150</xdr:rowOff>
    </xdr:to>
    <xdr:pic>
      <xdr:nvPicPr>
        <xdr:cNvPr id="29" name="Picture 28">
          <a:extLst>
            <a:ext uri="{FF2B5EF4-FFF2-40B4-BE49-F238E27FC236}">
              <a16:creationId xmlns:a16="http://schemas.microsoft.com/office/drawing/2014/main" id="{35FFB613-0129-1582-B80E-8560749DFC91}"/>
            </a:ext>
          </a:extLst>
        </xdr:cNvPr>
        <xdr:cNvPicPr>
          <a:picLocks noChangeAspect="1"/>
        </xdr:cNvPicPr>
      </xdr:nvPicPr>
      <xdr:blipFill>
        <a:blip xmlns:r="http://schemas.openxmlformats.org/officeDocument/2006/relationships" r:embed="rId14"/>
        <a:stretch>
          <a:fillRect/>
        </a:stretch>
      </xdr:blipFill>
      <xdr:spPr>
        <a:xfrm>
          <a:off x="619125" y="44510325"/>
          <a:ext cx="11050205" cy="1343025"/>
        </a:xfrm>
        <a:prstGeom prst="rect">
          <a:avLst/>
        </a:prstGeom>
      </xdr:spPr>
    </xdr:pic>
    <xdr:clientData/>
  </xdr:twoCellAnchor>
  <xdr:twoCellAnchor editAs="oneCell">
    <xdr:from>
      <xdr:col>1</xdr:col>
      <xdr:colOff>285750</xdr:colOff>
      <xdr:row>123</xdr:row>
      <xdr:rowOff>152400</xdr:rowOff>
    </xdr:from>
    <xdr:to>
      <xdr:col>3</xdr:col>
      <xdr:colOff>390360</xdr:colOff>
      <xdr:row>127</xdr:row>
      <xdr:rowOff>38019</xdr:rowOff>
    </xdr:to>
    <xdr:pic>
      <xdr:nvPicPr>
        <xdr:cNvPr id="30" name="Picture 29">
          <a:extLst>
            <a:ext uri="{FF2B5EF4-FFF2-40B4-BE49-F238E27FC236}">
              <a16:creationId xmlns:a16="http://schemas.microsoft.com/office/drawing/2014/main" id="{2C62978A-6787-711B-94BE-1697D63B3D0C}"/>
            </a:ext>
          </a:extLst>
        </xdr:cNvPr>
        <xdr:cNvPicPr>
          <a:picLocks noChangeAspect="1"/>
        </xdr:cNvPicPr>
      </xdr:nvPicPr>
      <xdr:blipFill>
        <a:blip xmlns:r="http://schemas.openxmlformats.org/officeDocument/2006/relationships" r:embed="rId15"/>
        <a:stretch>
          <a:fillRect/>
        </a:stretch>
      </xdr:blipFill>
      <xdr:spPr>
        <a:xfrm>
          <a:off x="895350" y="23936325"/>
          <a:ext cx="1323810" cy="647619"/>
        </a:xfrm>
        <a:prstGeom prst="rect">
          <a:avLst/>
        </a:prstGeom>
      </xdr:spPr>
    </xdr:pic>
    <xdr:clientData/>
  </xdr:twoCellAnchor>
  <xdr:twoCellAnchor editAs="oneCell">
    <xdr:from>
      <xdr:col>1</xdr:col>
      <xdr:colOff>224118</xdr:colOff>
      <xdr:row>164</xdr:row>
      <xdr:rowOff>78441</xdr:rowOff>
    </xdr:from>
    <xdr:to>
      <xdr:col>8</xdr:col>
      <xdr:colOff>0</xdr:colOff>
      <xdr:row>186</xdr:row>
      <xdr:rowOff>12810</xdr:rowOff>
    </xdr:to>
    <xdr:pic>
      <xdr:nvPicPr>
        <xdr:cNvPr id="8" name="Picture 7">
          <a:extLst>
            <a:ext uri="{FF2B5EF4-FFF2-40B4-BE49-F238E27FC236}">
              <a16:creationId xmlns:a16="http://schemas.microsoft.com/office/drawing/2014/main" id="{DC574ACC-F195-2292-C2CB-D4EC1C92F67D}"/>
            </a:ext>
          </a:extLst>
        </xdr:cNvPr>
        <xdr:cNvPicPr>
          <a:picLocks noChangeAspect="1"/>
        </xdr:cNvPicPr>
      </xdr:nvPicPr>
      <xdr:blipFill>
        <a:blip xmlns:r="http://schemas.openxmlformats.org/officeDocument/2006/relationships" r:embed="rId16"/>
        <a:stretch>
          <a:fillRect/>
        </a:stretch>
      </xdr:blipFill>
      <xdr:spPr>
        <a:xfrm>
          <a:off x="829236" y="31656617"/>
          <a:ext cx="4011705" cy="4125369"/>
        </a:xfrm>
        <a:prstGeom prst="rect">
          <a:avLst/>
        </a:prstGeom>
      </xdr:spPr>
    </xdr:pic>
    <xdr:clientData/>
  </xdr:twoCellAnchor>
  <xdr:twoCellAnchor editAs="oneCell">
    <xdr:from>
      <xdr:col>8</xdr:col>
      <xdr:colOff>156882</xdr:colOff>
      <xdr:row>164</xdr:row>
      <xdr:rowOff>100854</xdr:rowOff>
    </xdr:from>
    <xdr:to>
      <xdr:col>16</xdr:col>
      <xdr:colOff>361578</xdr:colOff>
      <xdr:row>179</xdr:row>
      <xdr:rowOff>78443</xdr:rowOff>
    </xdr:to>
    <xdr:pic>
      <xdr:nvPicPr>
        <xdr:cNvPr id="11" name="Picture 10">
          <a:extLst>
            <a:ext uri="{FF2B5EF4-FFF2-40B4-BE49-F238E27FC236}">
              <a16:creationId xmlns:a16="http://schemas.microsoft.com/office/drawing/2014/main" id="{8D8D052A-8CAE-AFD0-D910-A8A80F8EF6C9}"/>
            </a:ext>
          </a:extLst>
        </xdr:cNvPr>
        <xdr:cNvPicPr>
          <a:picLocks noChangeAspect="1"/>
        </xdr:cNvPicPr>
      </xdr:nvPicPr>
      <xdr:blipFill>
        <a:blip xmlns:r="http://schemas.openxmlformats.org/officeDocument/2006/relationships" r:embed="rId17"/>
        <a:stretch>
          <a:fillRect/>
        </a:stretch>
      </xdr:blipFill>
      <xdr:spPr>
        <a:xfrm>
          <a:off x="4997823" y="31679030"/>
          <a:ext cx="5045637" cy="2835089"/>
        </a:xfrm>
        <a:prstGeom prst="rect">
          <a:avLst/>
        </a:prstGeom>
      </xdr:spPr>
    </xdr:pic>
    <xdr:clientData/>
  </xdr:twoCellAnchor>
  <xdr:twoCellAnchor editAs="oneCell">
    <xdr:from>
      <xdr:col>15</xdr:col>
      <xdr:colOff>212912</xdr:colOff>
      <xdr:row>236</xdr:row>
      <xdr:rowOff>0</xdr:rowOff>
    </xdr:from>
    <xdr:to>
      <xdr:col>27</xdr:col>
      <xdr:colOff>119098</xdr:colOff>
      <xdr:row>247</xdr:row>
      <xdr:rowOff>44824</xdr:rowOff>
    </xdr:to>
    <xdr:pic>
      <xdr:nvPicPr>
        <xdr:cNvPr id="12" name="Picture 11">
          <a:extLst>
            <a:ext uri="{FF2B5EF4-FFF2-40B4-BE49-F238E27FC236}">
              <a16:creationId xmlns:a16="http://schemas.microsoft.com/office/drawing/2014/main" id="{E04E8A79-4B6C-867D-5E28-62924E16BD6B}"/>
            </a:ext>
          </a:extLst>
        </xdr:cNvPr>
        <xdr:cNvPicPr>
          <a:picLocks noChangeAspect="1"/>
        </xdr:cNvPicPr>
      </xdr:nvPicPr>
      <xdr:blipFill>
        <a:blip xmlns:r="http://schemas.openxmlformats.org/officeDocument/2006/relationships" r:embed="rId18"/>
        <a:stretch>
          <a:fillRect/>
        </a:stretch>
      </xdr:blipFill>
      <xdr:spPr>
        <a:xfrm>
          <a:off x="9289677" y="45395029"/>
          <a:ext cx="7167597" cy="2140324"/>
        </a:xfrm>
        <a:prstGeom prst="rect">
          <a:avLst/>
        </a:prstGeom>
      </xdr:spPr>
    </xdr:pic>
    <xdr:clientData/>
  </xdr:twoCellAnchor>
  <xdr:twoCellAnchor editAs="oneCell">
    <xdr:from>
      <xdr:col>0</xdr:col>
      <xdr:colOff>582705</xdr:colOff>
      <xdr:row>328</xdr:row>
      <xdr:rowOff>33618</xdr:rowOff>
    </xdr:from>
    <xdr:to>
      <xdr:col>15</xdr:col>
      <xdr:colOff>486892</xdr:colOff>
      <xdr:row>335</xdr:row>
      <xdr:rowOff>52499</xdr:rowOff>
    </xdr:to>
    <xdr:pic>
      <xdr:nvPicPr>
        <xdr:cNvPr id="13" name="Picture 12">
          <a:extLst>
            <a:ext uri="{FF2B5EF4-FFF2-40B4-BE49-F238E27FC236}">
              <a16:creationId xmlns:a16="http://schemas.microsoft.com/office/drawing/2014/main" id="{3AB7FCC0-7E77-F06A-2FDF-CA139F05FA29}"/>
            </a:ext>
          </a:extLst>
        </xdr:cNvPr>
        <xdr:cNvPicPr>
          <a:picLocks noChangeAspect="1"/>
        </xdr:cNvPicPr>
      </xdr:nvPicPr>
      <xdr:blipFill>
        <a:blip xmlns:r="http://schemas.openxmlformats.org/officeDocument/2006/relationships" r:embed="rId19"/>
        <a:stretch>
          <a:fillRect/>
        </a:stretch>
      </xdr:blipFill>
      <xdr:spPr>
        <a:xfrm>
          <a:off x="582705" y="62394353"/>
          <a:ext cx="8980952" cy="1352381"/>
        </a:xfrm>
        <a:prstGeom prst="rect">
          <a:avLst/>
        </a:prstGeom>
      </xdr:spPr>
    </xdr:pic>
    <xdr:clientData/>
  </xdr:twoCellAnchor>
  <xdr:twoCellAnchor editAs="oneCell">
    <xdr:from>
      <xdr:col>1</xdr:col>
      <xdr:colOff>33617</xdr:colOff>
      <xdr:row>339</xdr:row>
      <xdr:rowOff>33618</xdr:rowOff>
    </xdr:from>
    <xdr:to>
      <xdr:col>17</xdr:col>
      <xdr:colOff>542211</xdr:colOff>
      <xdr:row>357</xdr:row>
      <xdr:rowOff>109380</xdr:rowOff>
    </xdr:to>
    <xdr:pic>
      <xdr:nvPicPr>
        <xdr:cNvPr id="15" name="Picture 14">
          <a:extLst>
            <a:ext uri="{FF2B5EF4-FFF2-40B4-BE49-F238E27FC236}">
              <a16:creationId xmlns:a16="http://schemas.microsoft.com/office/drawing/2014/main" id="{1890273E-7734-57A1-7F56-634F540F8AEC}"/>
            </a:ext>
          </a:extLst>
        </xdr:cNvPr>
        <xdr:cNvPicPr>
          <a:picLocks noChangeAspect="1"/>
        </xdr:cNvPicPr>
      </xdr:nvPicPr>
      <xdr:blipFill>
        <a:blip xmlns:r="http://schemas.openxmlformats.org/officeDocument/2006/relationships" r:embed="rId20"/>
        <a:stretch>
          <a:fillRect/>
        </a:stretch>
      </xdr:blipFill>
      <xdr:spPr>
        <a:xfrm>
          <a:off x="638735" y="64489853"/>
          <a:ext cx="10190476" cy="35047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284266</xdr:colOff>
      <xdr:row>1</xdr:row>
      <xdr:rowOff>9525</xdr:rowOff>
    </xdr:from>
    <xdr:to>
      <xdr:col>2</xdr:col>
      <xdr:colOff>942975</xdr:colOff>
      <xdr:row>2</xdr:row>
      <xdr:rowOff>152400</xdr:rowOff>
    </xdr:to>
    <xdr:pic>
      <xdr:nvPicPr>
        <xdr:cNvPr id="2" name="Picture 1">
          <a:extLst>
            <a:ext uri="{FF2B5EF4-FFF2-40B4-BE49-F238E27FC236}">
              <a16:creationId xmlns:a16="http://schemas.microsoft.com/office/drawing/2014/main" id="{9192777C-6E64-40F2-886B-884FAFC31A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4266" y="190500"/>
          <a:ext cx="1877909" cy="323850"/>
        </a:xfrm>
        <a:prstGeom prst="rect">
          <a:avLst/>
        </a:prstGeom>
      </xdr:spPr>
    </xdr:pic>
    <xdr:clientData/>
  </xdr:twoCellAnchor>
  <xdr:twoCellAnchor>
    <xdr:from>
      <xdr:col>13</xdr:col>
      <xdr:colOff>120651</xdr:colOff>
      <xdr:row>2</xdr:row>
      <xdr:rowOff>9525</xdr:rowOff>
    </xdr:from>
    <xdr:to>
      <xdr:col>14</xdr:col>
      <xdr:colOff>495301</xdr:colOff>
      <xdr:row>4</xdr:row>
      <xdr:rowOff>41275</xdr:rowOff>
    </xdr:to>
    <xdr:sp macro="[0]!UpdateChargeCodes" textlink="">
      <xdr:nvSpPr>
        <xdr:cNvPr id="4" name="Rectangle: Rounded Corners 3">
          <a:extLst>
            <a:ext uri="{FF2B5EF4-FFF2-40B4-BE49-F238E27FC236}">
              <a16:creationId xmlns:a16="http://schemas.microsoft.com/office/drawing/2014/main" id="{CCEDFD62-5B9F-7923-023A-4DA81502C21C}"/>
            </a:ext>
          </a:extLst>
        </xdr:cNvPr>
        <xdr:cNvSpPr/>
      </xdr:nvSpPr>
      <xdr:spPr>
        <a:xfrm>
          <a:off x="11055351" y="390525"/>
          <a:ext cx="1136650" cy="4222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Check For New GL</a:t>
          </a:r>
          <a:r>
            <a:rPr lang="en-US" sz="1100" b="1" baseline="0"/>
            <a:t> Accounts</a:t>
          </a:r>
          <a:endParaRPr lang="en-US" sz="1100" b="1"/>
        </a:p>
      </xdr:txBody>
    </xdr:sp>
    <xdr:clientData/>
  </xdr:twoCellAnchor>
  <xdr:twoCellAnchor>
    <xdr:from>
      <xdr:col>13</xdr:col>
      <xdr:colOff>127000</xdr:colOff>
      <xdr:row>5</xdr:row>
      <xdr:rowOff>114300</xdr:rowOff>
    </xdr:from>
    <xdr:to>
      <xdr:col>14</xdr:col>
      <xdr:colOff>514350</xdr:colOff>
      <xdr:row>8</xdr:row>
      <xdr:rowOff>76200</xdr:rowOff>
    </xdr:to>
    <xdr:sp macro="[0]!Transfer" textlink="">
      <xdr:nvSpPr>
        <xdr:cNvPr id="3" name="Rectangle: Rounded Corners 2">
          <a:extLst>
            <a:ext uri="{FF2B5EF4-FFF2-40B4-BE49-F238E27FC236}">
              <a16:creationId xmlns:a16="http://schemas.microsoft.com/office/drawing/2014/main" id="{BB51D275-31AB-D53B-5A91-DF4E6147C95B}"/>
            </a:ext>
          </a:extLst>
        </xdr:cNvPr>
        <xdr:cNvSpPr/>
      </xdr:nvSpPr>
      <xdr:spPr>
        <a:xfrm>
          <a:off x="11061700" y="1076325"/>
          <a:ext cx="1149350" cy="533400"/>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Transfer to Annual Tab</a:t>
          </a:r>
        </a:p>
      </xdr:txBody>
    </xdr:sp>
    <xdr:clientData/>
  </xdr:twoCellAnchor>
  <xdr:twoCellAnchor editAs="oneCell">
    <xdr:from>
      <xdr:col>6</xdr:col>
      <xdr:colOff>0</xdr:colOff>
      <xdr:row>132</xdr:row>
      <xdr:rowOff>0</xdr:rowOff>
    </xdr:from>
    <xdr:to>
      <xdr:col>13</xdr:col>
      <xdr:colOff>95250</xdr:colOff>
      <xdr:row>146</xdr:row>
      <xdr:rowOff>142875</xdr:rowOff>
    </xdr:to>
    <xdr:pic>
      <xdr:nvPicPr>
        <xdr:cNvPr id="5" name="Picture 4">
          <a:extLst>
            <a:ext uri="{FF2B5EF4-FFF2-40B4-BE49-F238E27FC236}">
              <a16:creationId xmlns:a16="http://schemas.microsoft.com/office/drawing/2014/main" id="{F6B472BE-CC12-4F14-AA4D-BA50780E3867}"/>
            </a:ext>
            <a:ext uri="{147F2762-F138-4A5C-976F-8EAC2B608ADB}">
              <a16:predDERef xmlns:a16="http://schemas.microsoft.com/office/drawing/2014/main" pred="{BB51D275-31AB-D53B-5A91-DF4E6147C95B}"/>
            </a:ext>
          </a:extLst>
        </xdr:cNvPr>
        <xdr:cNvPicPr>
          <a:picLocks noChangeAspect="1"/>
        </xdr:cNvPicPr>
      </xdr:nvPicPr>
      <xdr:blipFill>
        <a:blip xmlns:r="http://schemas.openxmlformats.org/officeDocument/2006/relationships" r:embed="rId2"/>
        <a:stretch>
          <a:fillRect/>
        </a:stretch>
      </xdr:blipFill>
      <xdr:spPr>
        <a:xfrm>
          <a:off x="4581525" y="20059650"/>
          <a:ext cx="7143750" cy="2809875"/>
        </a:xfrm>
        <a:prstGeom prst="rect">
          <a:avLst/>
        </a:prstGeom>
      </xdr:spPr>
    </xdr:pic>
    <xdr:clientData/>
  </xdr:twoCellAnchor>
  <xdr:twoCellAnchor editAs="oneCell">
    <xdr:from>
      <xdr:col>6</xdr:col>
      <xdr:colOff>76200</xdr:colOff>
      <xdr:row>147</xdr:row>
      <xdr:rowOff>158750</xdr:rowOff>
    </xdr:from>
    <xdr:to>
      <xdr:col>11</xdr:col>
      <xdr:colOff>425748</xdr:colOff>
      <xdr:row>156</xdr:row>
      <xdr:rowOff>158835</xdr:rowOff>
    </xdr:to>
    <xdr:pic>
      <xdr:nvPicPr>
        <xdr:cNvPr id="7" name="Picture 6">
          <a:extLst>
            <a:ext uri="{FF2B5EF4-FFF2-40B4-BE49-F238E27FC236}">
              <a16:creationId xmlns:a16="http://schemas.microsoft.com/office/drawing/2014/main" id="{27C5C655-B6DD-EC66-E86F-106A41D9999A}"/>
            </a:ext>
          </a:extLst>
        </xdr:cNvPr>
        <xdr:cNvPicPr>
          <a:picLocks noChangeAspect="1"/>
        </xdr:cNvPicPr>
      </xdr:nvPicPr>
      <xdr:blipFill>
        <a:blip xmlns:r="http://schemas.openxmlformats.org/officeDocument/2006/relationships" r:embed="rId3"/>
        <a:stretch>
          <a:fillRect/>
        </a:stretch>
      </xdr:blipFill>
      <xdr:spPr>
        <a:xfrm>
          <a:off x="4806950" y="22301200"/>
          <a:ext cx="5791498" cy="16574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38923</xdr:colOff>
      <xdr:row>0</xdr:row>
      <xdr:rowOff>80682</xdr:rowOff>
    </xdr:from>
    <xdr:to>
      <xdr:col>2</xdr:col>
      <xdr:colOff>2017618</xdr:colOff>
      <xdr:row>2</xdr:row>
      <xdr:rowOff>70410</xdr:rowOff>
    </xdr:to>
    <xdr:pic>
      <xdr:nvPicPr>
        <xdr:cNvPr id="2" name="Picture 1">
          <a:extLst>
            <a:ext uri="{FF2B5EF4-FFF2-40B4-BE49-F238E27FC236}">
              <a16:creationId xmlns:a16="http://schemas.microsoft.com/office/drawing/2014/main" id="{CCDC50A9-48B3-4EB2-86CF-7281F2C6D62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4335" y="80682"/>
          <a:ext cx="1978695" cy="370728"/>
        </a:xfrm>
        <a:prstGeom prst="rect">
          <a:avLst/>
        </a:prstGeom>
      </xdr:spPr>
    </xdr:pic>
    <xdr:clientData/>
  </xdr:twoCellAnchor>
  <xdr:twoCellAnchor>
    <xdr:from>
      <xdr:col>15</xdr:col>
      <xdr:colOff>392206</xdr:colOff>
      <xdr:row>2</xdr:row>
      <xdr:rowOff>82178</xdr:rowOff>
    </xdr:from>
    <xdr:to>
      <xdr:col>18</xdr:col>
      <xdr:colOff>395941</xdr:colOff>
      <xdr:row>5</xdr:row>
      <xdr:rowOff>164353</xdr:rowOff>
    </xdr:to>
    <xdr:sp macro="[0]!PrintPage1" textlink="">
      <xdr:nvSpPr>
        <xdr:cNvPr id="3" name="Rectangle: Rounded Corners 2">
          <a:extLst>
            <a:ext uri="{FF2B5EF4-FFF2-40B4-BE49-F238E27FC236}">
              <a16:creationId xmlns:a16="http://schemas.microsoft.com/office/drawing/2014/main" id="{2E279F13-A3AB-15C8-B875-421D96B06965}"/>
            </a:ext>
          </a:extLst>
        </xdr:cNvPr>
        <xdr:cNvSpPr/>
      </xdr:nvSpPr>
      <xdr:spPr>
        <a:xfrm>
          <a:off x="16640735" y="455707"/>
          <a:ext cx="1841500" cy="642470"/>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Print</a:t>
          </a:r>
          <a:r>
            <a:rPr lang="en-US" sz="1400" baseline="0"/>
            <a:t> Annual Summary to PDF</a:t>
          </a:r>
          <a:endParaRPr lang="en-US" sz="1400"/>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EA360-D1A5-48BB-91E3-044EF4BE86A9}">
  <sheetPr codeName="Sheet1"/>
  <dimension ref="A1:U338"/>
  <sheetViews>
    <sheetView showGridLines="0" zoomScale="85" zoomScaleNormal="85" workbookViewId="0">
      <selection activeCell="B192" sqref="B192"/>
    </sheetView>
  </sheetViews>
  <sheetFormatPr defaultRowHeight="14.5" x14ac:dyDescent="0.35"/>
  <sheetData>
    <row r="1" spans="1:3" ht="33.5" x14ac:dyDescent="0.75">
      <c r="A1" s="82" t="s">
        <v>0</v>
      </c>
    </row>
    <row r="2" spans="1:3" x14ac:dyDescent="0.35">
      <c r="A2" s="44"/>
    </row>
    <row r="3" spans="1:3" ht="23.5" x14ac:dyDescent="0.55000000000000004">
      <c r="A3" s="72" t="s">
        <v>1</v>
      </c>
    </row>
    <row r="4" spans="1:3" x14ac:dyDescent="0.35">
      <c r="A4" s="44"/>
    </row>
    <row r="5" spans="1:3" x14ac:dyDescent="0.35">
      <c r="A5" s="44">
        <v>1</v>
      </c>
      <c r="B5" s="44" t="s">
        <v>2</v>
      </c>
    </row>
    <row r="7" spans="1:3" x14ac:dyDescent="0.35">
      <c r="A7" s="44">
        <v>2</v>
      </c>
      <c r="B7" s="44" t="s">
        <v>3</v>
      </c>
    </row>
    <row r="8" spans="1:3" x14ac:dyDescent="0.35">
      <c r="B8" s="44" t="s">
        <v>4</v>
      </c>
    </row>
    <row r="9" spans="1:3" x14ac:dyDescent="0.35">
      <c r="B9" s="44" t="s">
        <v>5</v>
      </c>
    </row>
    <row r="10" spans="1:3" x14ac:dyDescent="0.35">
      <c r="A10" s="44"/>
      <c r="B10" s="44"/>
    </row>
    <row r="11" spans="1:3" x14ac:dyDescent="0.35">
      <c r="A11">
        <v>3</v>
      </c>
      <c r="B11" s="44" t="s">
        <v>6</v>
      </c>
    </row>
    <row r="12" spans="1:3" x14ac:dyDescent="0.35">
      <c r="B12" s="44" t="s">
        <v>7</v>
      </c>
    </row>
    <row r="13" spans="1:3" x14ac:dyDescent="0.35">
      <c r="B13" s="44"/>
    </row>
    <row r="14" spans="1:3" x14ac:dyDescent="0.35">
      <c r="A14" s="44">
        <v>4</v>
      </c>
      <c r="B14" s="44" t="s">
        <v>8</v>
      </c>
    </row>
    <row r="15" spans="1:3" x14ac:dyDescent="0.35">
      <c r="A15" s="44"/>
      <c r="B15" s="44"/>
      <c r="C15" t="s">
        <v>9</v>
      </c>
    </row>
    <row r="16" spans="1:3" x14ac:dyDescent="0.35">
      <c r="A16" s="44"/>
      <c r="B16" s="44"/>
      <c r="C16" t="s">
        <v>10</v>
      </c>
    </row>
    <row r="17" spans="1:2" x14ac:dyDescent="0.35">
      <c r="A17" s="44"/>
      <c r="B17" s="44"/>
    </row>
    <row r="18" spans="1:2" x14ac:dyDescent="0.35">
      <c r="A18" s="44">
        <v>5</v>
      </c>
      <c r="B18" s="44" t="s">
        <v>11</v>
      </c>
    </row>
    <row r="19" spans="1:2" x14ac:dyDescent="0.35">
      <c r="B19" s="44"/>
    </row>
    <row r="20" spans="1:2" x14ac:dyDescent="0.35">
      <c r="B20" s="44"/>
    </row>
    <row r="21" spans="1:2" ht="23.5" x14ac:dyDescent="0.55000000000000004">
      <c r="A21" s="72" t="s">
        <v>12</v>
      </c>
    </row>
    <row r="22" spans="1:2" x14ac:dyDescent="0.35">
      <c r="A22" s="73"/>
    </row>
    <row r="23" spans="1:2" x14ac:dyDescent="0.35">
      <c r="A23" s="73">
        <v>1</v>
      </c>
      <c r="B23" s="44" t="s">
        <v>13</v>
      </c>
    </row>
    <row r="24" spans="1:2" x14ac:dyDescent="0.35">
      <c r="A24" s="73"/>
      <c r="B24" s="44"/>
    </row>
    <row r="25" spans="1:2" x14ac:dyDescent="0.35">
      <c r="A25" s="73">
        <v>2</v>
      </c>
      <c r="B25" s="44" t="s">
        <v>14</v>
      </c>
    </row>
    <row r="26" spans="1:2" x14ac:dyDescent="0.35">
      <c r="A26" s="73"/>
    </row>
    <row r="27" spans="1:2" x14ac:dyDescent="0.35">
      <c r="A27" s="73">
        <v>3</v>
      </c>
      <c r="B27" s="73" t="s">
        <v>15</v>
      </c>
    </row>
    <row r="47" spans="1:2" x14ac:dyDescent="0.35">
      <c r="A47" s="73">
        <v>4</v>
      </c>
      <c r="B47" s="73" t="s">
        <v>16</v>
      </c>
    </row>
    <row r="48" spans="1:2" ht="18.5" x14ac:dyDescent="0.45">
      <c r="A48" s="74"/>
      <c r="B48" s="75" t="s">
        <v>17</v>
      </c>
    </row>
    <row r="49" spans="1:2" ht="18.5" x14ac:dyDescent="0.45">
      <c r="A49" s="74"/>
      <c r="B49" s="76" t="s">
        <v>18</v>
      </c>
    </row>
    <row r="66" spans="1:2" x14ac:dyDescent="0.35">
      <c r="A66" s="73">
        <v>5</v>
      </c>
      <c r="B66" s="73" t="s">
        <v>19</v>
      </c>
    </row>
    <row r="82" spans="1:2" x14ac:dyDescent="0.35">
      <c r="A82" s="44">
        <v>6</v>
      </c>
      <c r="B82" s="44" t="s">
        <v>20</v>
      </c>
    </row>
    <row r="83" spans="1:2" x14ac:dyDescent="0.35">
      <c r="A83" s="44"/>
    </row>
    <row r="84" spans="1:2" x14ac:dyDescent="0.35">
      <c r="A84" s="44">
        <v>7</v>
      </c>
      <c r="B84" s="44" t="s">
        <v>21</v>
      </c>
    </row>
    <row r="107" spans="1:2" x14ac:dyDescent="0.35">
      <c r="A107" s="44" t="s">
        <v>22</v>
      </c>
      <c r="B107" s="44" t="s">
        <v>23</v>
      </c>
    </row>
    <row r="123" spans="1:2" x14ac:dyDescent="0.35">
      <c r="A123" s="44">
        <v>8</v>
      </c>
      <c r="B123" s="44" t="s">
        <v>24</v>
      </c>
    </row>
    <row r="124" spans="1:2" x14ac:dyDescent="0.35">
      <c r="A124" s="44"/>
      <c r="B124" s="44"/>
    </row>
    <row r="130" spans="1:2" x14ac:dyDescent="0.35">
      <c r="A130" s="44">
        <v>9</v>
      </c>
      <c r="B130" s="44" t="s">
        <v>25</v>
      </c>
    </row>
    <row r="131" spans="1:2" x14ac:dyDescent="0.35">
      <c r="A131" s="44"/>
    </row>
    <row r="132" spans="1:2" x14ac:dyDescent="0.35">
      <c r="A132" s="44">
        <v>10</v>
      </c>
      <c r="B132" s="44" t="s">
        <v>26</v>
      </c>
    </row>
    <row r="133" spans="1:2" x14ac:dyDescent="0.35">
      <c r="A133" s="44"/>
      <c r="B133" s="44" t="s">
        <v>27</v>
      </c>
    </row>
    <row r="134" spans="1:2" x14ac:dyDescent="0.35">
      <c r="A134" s="44"/>
      <c r="B134" s="44"/>
    </row>
    <row r="135" spans="1:2" x14ac:dyDescent="0.35">
      <c r="A135" s="44"/>
    </row>
    <row r="136" spans="1:2" x14ac:dyDescent="0.35">
      <c r="A136" s="44">
        <v>11</v>
      </c>
      <c r="B136" s="44" t="s">
        <v>28</v>
      </c>
    </row>
    <row r="161" spans="1:2" x14ac:dyDescent="0.35">
      <c r="A161" s="44">
        <v>12</v>
      </c>
      <c r="B161" s="44" t="s">
        <v>29</v>
      </c>
    </row>
    <row r="162" spans="1:2" x14ac:dyDescent="0.35">
      <c r="A162" s="44"/>
      <c r="B162" s="44"/>
    </row>
    <row r="163" spans="1:2" x14ac:dyDescent="0.35">
      <c r="A163" s="44">
        <v>13</v>
      </c>
      <c r="B163" s="44" t="s">
        <v>30</v>
      </c>
    </row>
    <row r="164" spans="1:2" x14ac:dyDescent="0.35">
      <c r="A164" s="44"/>
      <c r="B164" s="44"/>
    </row>
    <row r="165" spans="1:2" x14ac:dyDescent="0.35">
      <c r="A165" s="44"/>
      <c r="B165" s="44"/>
    </row>
    <row r="166" spans="1:2" x14ac:dyDescent="0.35">
      <c r="A166" s="44"/>
      <c r="B166" s="44"/>
    </row>
    <row r="167" spans="1:2" x14ac:dyDescent="0.35">
      <c r="A167" s="44"/>
      <c r="B167" s="44"/>
    </row>
    <row r="168" spans="1:2" x14ac:dyDescent="0.35">
      <c r="A168" s="44"/>
      <c r="B168" s="44"/>
    </row>
    <row r="169" spans="1:2" x14ac:dyDescent="0.35">
      <c r="A169" s="44"/>
      <c r="B169" s="44"/>
    </row>
    <row r="170" spans="1:2" x14ac:dyDescent="0.35">
      <c r="A170" s="44"/>
      <c r="B170" s="44"/>
    </row>
    <row r="171" spans="1:2" x14ac:dyDescent="0.35">
      <c r="A171" s="44"/>
      <c r="B171" s="44"/>
    </row>
    <row r="172" spans="1:2" x14ac:dyDescent="0.35">
      <c r="A172" s="44"/>
      <c r="B172" s="44"/>
    </row>
    <row r="173" spans="1:2" x14ac:dyDescent="0.35">
      <c r="A173" s="44"/>
      <c r="B173" s="44"/>
    </row>
    <row r="174" spans="1:2" x14ac:dyDescent="0.35">
      <c r="A174" s="44"/>
      <c r="B174" s="44"/>
    </row>
    <row r="175" spans="1:2" x14ac:dyDescent="0.35">
      <c r="A175" s="44"/>
      <c r="B175" s="44"/>
    </row>
    <row r="176" spans="1:2" x14ac:dyDescent="0.35">
      <c r="A176" s="44"/>
      <c r="B176" s="44"/>
    </row>
    <row r="177" spans="1:2" x14ac:dyDescent="0.35">
      <c r="A177" s="44"/>
      <c r="B177" s="44"/>
    </row>
    <row r="178" spans="1:2" x14ac:dyDescent="0.35">
      <c r="A178" s="44"/>
      <c r="B178" s="44"/>
    </row>
    <row r="179" spans="1:2" x14ac:dyDescent="0.35">
      <c r="A179" s="44"/>
      <c r="B179" s="44"/>
    </row>
    <row r="180" spans="1:2" x14ac:dyDescent="0.35">
      <c r="A180" s="44"/>
      <c r="B180" s="44"/>
    </row>
    <row r="181" spans="1:2" x14ac:dyDescent="0.35">
      <c r="A181" s="44"/>
      <c r="B181" s="44"/>
    </row>
    <row r="182" spans="1:2" x14ac:dyDescent="0.35">
      <c r="A182" s="44"/>
      <c r="B182" s="44"/>
    </row>
    <row r="183" spans="1:2" x14ac:dyDescent="0.35">
      <c r="A183" s="44"/>
      <c r="B183" s="44"/>
    </row>
    <row r="184" spans="1:2" x14ac:dyDescent="0.35">
      <c r="A184" s="44"/>
      <c r="B184" s="44"/>
    </row>
    <row r="185" spans="1:2" x14ac:dyDescent="0.35">
      <c r="A185" s="44"/>
      <c r="B185" s="44"/>
    </row>
    <row r="186" spans="1:2" x14ac:dyDescent="0.35">
      <c r="A186" s="44"/>
      <c r="B186" s="44"/>
    </row>
    <row r="187" spans="1:2" x14ac:dyDescent="0.35">
      <c r="A187" s="44"/>
      <c r="B187" s="44"/>
    </row>
    <row r="188" spans="1:2" x14ac:dyDescent="0.35">
      <c r="A188" s="44"/>
      <c r="B188" s="44"/>
    </row>
    <row r="189" spans="1:2" x14ac:dyDescent="0.35">
      <c r="A189" s="44"/>
      <c r="B189" s="44"/>
    </row>
    <row r="190" spans="1:2" ht="23.5" x14ac:dyDescent="0.55000000000000004">
      <c r="A190" s="72" t="s">
        <v>31</v>
      </c>
    </row>
    <row r="191" spans="1:2" x14ac:dyDescent="0.35">
      <c r="A191" s="44"/>
    </row>
    <row r="192" spans="1:2" x14ac:dyDescent="0.35">
      <c r="A192" s="44">
        <v>14</v>
      </c>
      <c r="B192" s="44" t="s">
        <v>32</v>
      </c>
    </row>
    <row r="193" spans="1:2" x14ac:dyDescent="0.35">
      <c r="A193" s="44"/>
      <c r="B193" s="44"/>
    </row>
    <row r="194" spans="1:2" x14ac:dyDescent="0.35">
      <c r="A194" s="44" t="s">
        <v>33</v>
      </c>
      <c r="B194" s="44" t="s">
        <v>34</v>
      </c>
    </row>
    <row r="195" spans="1:2" x14ac:dyDescent="0.35">
      <c r="A195" s="44"/>
      <c r="B195" s="44"/>
    </row>
    <row r="196" spans="1:2" x14ac:dyDescent="0.35">
      <c r="A196" s="44"/>
      <c r="B196" s="44"/>
    </row>
    <row r="197" spans="1:2" x14ac:dyDescent="0.35">
      <c r="A197" s="44"/>
      <c r="B197" s="44"/>
    </row>
    <row r="198" spans="1:2" x14ac:dyDescent="0.35">
      <c r="A198" s="44"/>
      <c r="B198" s="44"/>
    </row>
    <row r="199" spans="1:2" x14ac:dyDescent="0.35">
      <c r="A199" s="44"/>
      <c r="B199" s="44"/>
    </row>
    <row r="200" spans="1:2" x14ac:dyDescent="0.35">
      <c r="A200" s="44"/>
      <c r="B200" s="44"/>
    </row>
    <row r="201" spans="1:2" x14ac:dyDescent="0.35">
      <c r="A201" s="44"/>
      <c r="B201" s="44"/>
    </row>
    <row r="202" spans="1:2" x14ac:dyDescent="0.35">
      <c r="A202" s="44"/>
      <c r="B202" s="44"/>
    </row>
    <row r="203" spans="1:2" x14ac:dyDescent="0.35">
      <c r="A203" s="44"/>
      <c r="B203" s="44"/>
    </row>
    <row r="204" spans="1:2" x14ac:dyDescent="0.35">
      <c r="A204" s="44"/>
      <c r="B204" s="44"/>
    </row>
    <row r="205" spans="1:2" x14ac:dyDescent="0.35">
      <c r="A205" s="44"/>
      <c r="B205" s="44"/>
    </row>
    <row r="206" spans="1:2" x14ac:dyDescent="0.35">
      <c r="A206" s="44" t="s">
        <v>35</v>
      </c>
      <c r="B206" s="44" t="s">
        <v>36</v>
      </c>
    </row>
    <row r="207" spans="1:2" x14ac:dyDescent="0.35">
      <c r="A207" s="44"/>
      <c r="B207" s="44" t="s">
        <v>37</v>
      </c>
    </row>
    <row r="208" spans="1:2" x14ac:dyDescent="0.35">
      <c r="A208" s="44"/>
      <c r="B208" s="44"/>
    </row>
    <row r="209" spans="1:2" x14ac:dyDescent="0.35">
      <c r="A209" s="44"/>
      <c r="B209" s="44"/>
    </row>
    <row r="210" spans="1:2" x14ac:dyDescent="0.35">
      <c r="A210" s="44"/>
      <c r="B210" s="44"/>
    </row>
    <row r="211" spans="1:2" x14ac:dyDescent="0.35">
      <c r="A211" s="44"/>
      <c r="B211" s="44"/>
    </row>
    <row r="212" spans="1:2" x14ac:dyDescent="0.35">
      <c r="A212" s="44"/>
      <c r="B212" s="44"/>
    </row>
    <row r="213" spans="1:2" x14ac:dyDescent="0.35">
      <c r="A213" s="44"/>
      <c r="B213" s="44"/>
    </row>
    <row r="214" spans="1:2" x14ac:dyDescent="0.35">
      <c r="A214" s="44"/>
      <c r="B214" s="44"/>
    </row>
    <row r="215" spans="1:2" x14ac:dyDescent="0.35">
      <c r="A215" s="44"/>
      <c r="B215" s="44"/>
    </row>
    <row r="216" spans="1:2" x14ac:dyDescent="0.35">
      <c r="A216" s="44"/>
      <c r="B216" s="44"/>
    </row>
    <row r="217" spans="1:2" x14ac:dyDescent="0.35">
      <c r="A217" s="44"/>
      <c r="B217" s="44"/>
    </row>
    <row r="218" spans="1:2" x14ac:dyDescent="0.35">
      <c r="A218" s="44"/>
      <c r="B218" s="44"/>
    </row>
    <row r="219" spans="1:2" x14ac:dyDescent="0.35">
      <c r="A219" s="44"/>
      <c r="B219" s="44"/>
    </row>
    <row r="220" spans="1:2" x14ac:dyDescent="0.35">
      <c r="A220" s="44"/>
      <c r="B220" s="44"/>
    </row>
    <row r="221" spans="1:2" x14ac:dyDescent="0.35">
      <c r="A221" s="44" t="s">
        <v>38</v>
      </c>
      <c r="B221" s="44" t="s">
        <v>39</v>
      </c>
    </row>
    <row r="222" spans="1:2" x14ac:dyDescent="0.35">
      <c r="A222" s="44"/>
      <c r="B222" s="44"/>
    </row>
    <row r="223" spans="1:2" x14ac:dyDescent="0.35">
      <c r="A223" s="44"/>
      <c r="B223" s="44"/>
    </row>
    <row r="224" spans="1:2" x14ac:dyDescent="0.35">
      <c r="A224" s="44"/>
      <c r="B224" s="44"/>
    </row>
    <row r="225" spans="1:2" x14ac:dyDescent="0.35">
      <c r="A225" s="44"/>
      <c r="B225" s="44"/>
    </row>
    <row r="226" spans="1:2" x14ac:dyDescent="0.35">
      <c r="A226" s="44"/>
      <c r="B226" s="44"/>
    </row>
    <row r="227" spans="1:2" x14ac:dyDescent="0.35">
      <c r="A227" s="44"/>
      <c r="B227" s="44"/>
    </row>
    <row r="228" spans="1:2" x14ac:dyDescent="0.35">
      <c r="A228" s="44"/>
      <c r="B228" s="44"/>
    </row>
    <row r="229" spans="1:2" x14ac:dyDescent="0.35">
      <c r="A229" s="44"/>
      <c r="B229" s="44"/>
    </row>
    <row r="230" spans="1:2" x14ac:dyDescent="0.35">
      <c r="A230" s="44"/>
      <c r="B230" s="44"/>
    </row>
    <row r="231" spans="1:2" x14ac:dyDescent="0.35">
      <c r="A231" s="44"/>
      <c r="B231" s="44"/>
    </row>
    <row r="232" spans="1:2" x14ac:dyDescent="0.35">
      <c r="A232" s="44"/>
      <c r="B232" s="44"/>
    </row>
    <row r="233" spans="1:2" x14ac:dyDescent="0.35">
      <c r="A233" s="44"/>
      <c r="B233" s="44"/>
    </row>
    <row r="234" spans="1:2" x14ac:dyDescent="0.35">
      <c r="A234" s="44" t="s">
        <v>40</v>
      </c>
      <c r="B234" s="44" t="s">
        <v>41</v>
      </c>
    </row>
    <row r="235" spans="1:2" x14ac:dyDescent="0.35">
      <c r="A235" s="44"/>
      <c r="B235" s="44" t="s">
        <v>42</v>
      </c>
    </row>
    <row r="236" spans="1:2" x14ac:dyDescent="0.35">
      <c r="A236" s="44"/>
      <c r="B236" s="44"/>
    </row>
    <row r="237" spans="1:2" x14ac:dyDescent="0.35">
      <c r="A237" s="44"/>
      <c r="B237" s="44"/>
    </row>
    <row r="238" spans="1:2" x14ac:dyDescent="0.35">
      <c r="A238" s="44"/>
      <c r="B238" s="44"/>
    </row>
    <row r="239" spans="1:2" x14ac:dyDescent="0.35">
      <c r="A239" s="44"/>
      <c r="B239" s="44"/>
    </row>
    <row r="240" spans="1:2" x14ac:dyDescent="0.35">
      <c r="A240" s="44"/>
      <c r="B240" s="44"/>
    </row>
    <row r="241" spans="1:8" x14ac:dyDescent="0.35">
      <c r="A241" s="44"/>
      <c r="B241" s="44"/>
    </row>
    <row r="242" spans="1:8" x14ac:dyDescent="0.35">
      <c r="A242" s="44"/>
      <c r="B242" s="44"/>
    </row>
    <row r="243" spans="1:8" x14ac:dyDescent="0.35">
      <c r="A243" s="44"/>
      <c r="B243" s="44"/>
    </row>
    <row r="244" spans="1:8" x14ac:dyDescent="0.35">
      <c r="A244" s="44"/>
      <c r="B244" s="44"/>
    </row>
    <row r="245" spans="1:8" x14ac:dyDescent="0.35">
      <c r="A245" s="44"/>
      <c r="B245" s="44"/>
    </row>
    <row r="246" spans="1:8" x14ac:dyDescent="0.35">
      <c r="A246" s="44"/>
      <c r="B246" s="44"/>
    </row>
    <row r="247" spans="1:8" x14ac:dyDescent="0.35">
      <c r="A247" s="44"/>
      <c r="B247" s="44"/>
    </row>
    <row r="248" spans="1:8" x14ac:dyDescent="0.35">
      <c r="A248" s="44"/>
      <c r="B248" s="44"/>
    </row>
    <row r="249" spans="1:8" x14ac:dyDescent="0.35">
      <c r="A249" s="44"/>
      <c r="B249" s="44"/>
    </row>
    <row r="250" spans="1:8" x14ac:dyDescent="0.35">
      <c r="A250" s="44" t="s">
        <v>43</v>
      </c>
      <c r="B250" s="44" t="s">
        <v>44</v>
      </c>
    </row>
    <row r="251" spans="1:8" x14ac:dyDescent="0.35">
      <c r="A251" s="44"/>
      <c r="B251" s="44"/>
    </row>
    <row r="252" spans="1:8" x14ac:dyDescent="0.35">
      <c r="A252" s="44"/>
      <c r="B252" s="44"/>
    </row>
    <row r="253" spans="1:8" x14ac:dyDescent="0.35">
      <c r="A253" s="44" t="s">
        <v>45</v>
      </c>
      <c r="B253" s="44" t="s">
        <v>46</v>
      </c>
    </row>
    <row r="254" spans="1:8" x14ac:dyDescent="0.35">
      <c r="A254" s="44"/>
      <c r="B254" s="120" t="s">
        <v>47</v>
      </c>
      <c r="C254" s="121"/>
      <c r="D254" s="121"/>
      <c r="E254" s="121"/>
      <c r="F254" s="121"/>
      <c r="G254" s="121"/>
      <c r="H254" s="121"/>
    </row>
    <row r="255" spans="1:8" x14ac:dyDescent="0.35">
      <c r="A255" s="44"/>
      <c r="B255" s="44" t="s">
        <v>48</v>
      </c>
    </row>
    <row r="256" spans="1:8" x14ac:dyDescent="0.35">
      <c r="A256" s="44"/>
      <c r="B256" s="119" t="s">
        <v>49</v>
      </c>
    </row>
    <row r="257" spans="1:21" x14ac:dyDescent="0.35">
      <c r="A257" s="44"/>
      <c r="B257" s="110" t="s">
        <v>50</v>
      </c>
    </row>
    <row r="258" spans="1:21" x14ac:dyDescent="0.35">
      <c r="A258" s="44"/>
      <c r="B258" s="44" t="s">
        <v>51</v>
      </c>
    </row>
    <row r="260" spans="1:21" x14ac:dyDescent="0.35">
      <c r="U260" s="44"/>
    </row>
    <row r="270" spans="1:21" x14ac:dyDescent="0.35">
      <c r="A270" s="44">
        <v>15</v>
      </c>
      <c r="B270" s="44" t="s">
        <v>52</v>
      </c>
    </row>
    <row r="272" spans="1:21" x14ac:dyDescent="0.35">
      <c r="A272" s="44">
        <v>16</v>
      </c>
      <c r="B272" s="44" t="s">
        <v>53</v>
      </c>
    </row>
    <row r="273" spans="1:2" x14ac:dyDescent="0.35">
      <c r="A273" s="44"/>
      <c r="B273" s="44" t="s">
        <v>54</v>
      </c>
    </row>
    <row r="274" spans="1:2" x14ac:dyDescent="0.35">
      <c r="A274" s="44"/>
      <c r="B274" s="44" t="s">
        <v>55</v>
      </c>
    </row>
    <row r="276" spans="1:2" x14ac:dyDescent="0.35">
      <c r="A276" s="44">
        <v>17</v>
      </c>
      <c r="B276" s="44" t="s">
        <v>56</v>
      </c>
    </row>
    <row r="281" spans="1:2" ht="23.5" x14ac:dyDescent="0.55000000000000004">
      <c r="A281" s="72" t="s">
        <v>57</v>
      </c>
    </row>
    <row r="283" spans="1:2" x14ac:dyDescent="0.35">
      <c r="A283" s="86" t="s">
        <v>58</v>
      </c>
      <c r="B283" s="44" t="s">
        <v>59</v>
      </c>
    </row>
    <row r="285" spans="1:2" x14ac:dyDescent="0.35">
      <c r="A285" s="86" t="s">
        <v>58</v>
      </c>
      <c r="B285" s="44" t="s">
        <v>60</v>
      </c>
    </row>
    <row r="286" spans="1:2" x14ac:dyDescent="0.35">
      <c r="A286" s="86"/>
      <c r="B286" s="44"/>
    </row>
    <row r="287" spans="1:2" x14ac:dyDescent="0.35">
      <c r="A287" s="86"/>
      <c r="B287" s="44"/>
    </row>
    <row r="288" spans="1:2" x14ac:dyDescent="0.35">
      <c r="A288" s="86"/>
      <c r="B288" s="44"/>
    </row>
    <row r="289" spans="1:2" x14ac:dyDescent="0.35">
      <c r="A289" s="86"/>
      <c r="B289" s="44"/>
    </row>
    <row r="303" spans="1:2" ht="23.5" x14ac:dyDescent="0.55000000000000004">
      <c r="A303" s="72" t="s">
        <v>61</v>
      </c>
    </row>
    <row r="304" spans="1:2" x14ac:dyDescent="0.35">
      <c r="A304" s="44" t="s">
        <v>58</v>
      </c>
      <c r="B304" t="s">
        <v>62</v>
      </c>
    </row>
    <row r="305" spans="1:2" x14ac:dyDescent="0.35">
      <c r="A305" s="44" t="s">
        <v>58</v>
      </c>
      <c r="B305" t="s">
        <v>63</v>
      </c>
    </row>
    <row r="328" spans="1:2" x14ac:dyDescent="0.35">
      <c r="A328" s="44" t="s">
        <v>58</v>
      </c>
      <c r="B328" t="s">
        <v>64</v>
      </c>
    </row>
    <row r="337" spans="2:2" x14ac:dyDescent="0.35">
      <c r="B337" t="s">
        <v>65</v>
      </c>
    </row>
    <row r="338" spans="2:2" x14ac:dyDescent="0.35">
      <c r="B338" t="s">
        <v>66</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8C733-FC5C-43A4-A3D1-57FB2723D8CE}">
  <sheetPr codeName="Sheet3">
    <tabColor rgb="FFFFFFCC"/>
    <pageSetUpPr fitToPage="1"/>
  </sheetPr>
  <dimension ref="A1:AU467"/>
  <sheetViews>
    <sheetView tabSelected="1" topLeftCell="A120" workbookViewId="0">
      <selection activeCell="D152" sqref="D152"/>
    </sheetView>
  </sheetViews>
  <sheetFormatPr defaultRowHeight="14.5" outlineLevelRow="1" x14ac:dyDescent="0.35"/>
  <cols>
    <col min="3" max="3" width="20.08984375" customWidth="1"/>
    <col min="4" max="4" width="10.453125" customWidth="1"/>
    <col min="5" max="5" width="8.6328125" customWidth="1"/>
    <col min="6" max="6" width="11.08984375" customWidth="1"/>
    <col min="7" max="7" width="8.6328125" customWidth="1"/>
    <col min="8" max="8" width="35.36328125" customWidth="1"/>
    <col min="9" max="9" width="16.453125" customWidth="1"/>
    <col min="12" max="12" width="14.08984375" customWidth="1"/>
    <col min="13" max="13" width="12.90625" customWidth="1"/>
    <col min="14" max="14" width="14.6328125" customWidth="1"/>
    <col min="15" max="15" width="14.08984375" customWidth="1"/>
    <col min="17" max="17" width="14.36328125" customWidth="1"/>
    <col min="18" max="18" width="16.36328125" customWidth="1"/>
    <col min="19" max="19" width="9.54296875" bestFit="1" customWidth="1"/>
    <col min="20" max="20" width="10.54296875" bestFit="1" customWidth="1"/>
    <col min="21" max="21" width="9.54296875" bestFit="1" customWidth="1"/>
    <col min="28" max="28" width="9.08984375" hidden="1" customWidth="1"/>
    <col min="29" max="30" width="9.6328125" hidden="1" customWidth="1"/>
    <col min="31" max="47" width="9.08984375" hidden="1" customWidth="1"/>
    <col min="48" max="49" width="0" hidden="1" customWidth="1"/>
  </cols>
  <sheetData>
    <row r="1" spans="1:46" x14ac:dyDescent="0.35">
      <c r="A1" s="31" t="s">
        <v>67</v>
      </c>
      <c r="B1" s="31" t="s">
        <v>67</v>
      </c>
      <c r="C1" s="31" t="s">
        <v>67</v>
      </c>
      <c r="D1" s="31"/>
      <c r="E1" s="31" t="s">
        <v>67</v>
      </c>
      <c r="F1" s="31" t="s">
        <v>67</v>
      </c>
      <c r="G1" s="31" t="s">
        <v>67</v>
      </c>
      <c r="H1" s="31" t="s">
        <v>67</v>
      </c>
      <c r="I1" s="31" t="s">
        <v>67</v>
      </c>
      <c r="AC1" s="7">
        <v>46023</v>
      </c>
      <c r="AD1" t="str">
        <f>IF('Yardi Report'!C7&lt;&gt;"",'Yardi Report'!C7,"")</f>
        <v>Prepaid Rent</v>
      </c>
      <c r="AE1" t="s">
        <v>68</v>
      </c>
      <c r="AF1" t="str" cm="1">
        <f t="array" ref="AF1:AF42">_xlfn.UNIQUE(_xlfn._xlws.FILTER(AE1:AE5039,AE1:AE5039&lt;&gt;""))</f>
        <v>Prepaid Rent</v>
      </c>
      <c r="AO1" t="s">
        <v>69</v>
      </c>
      <c r="AS1" t="s">
        <v>70</v>
      </c>
    </row>
    <row r="2" spans="1:46" x14ac:dyDescent="0.35">
      <c r="AC2" s="7">
        <v>46054</v>
      </c>
      <c r="AD2" t="str">
        <f>IF('Yardi Report'!C8&lt;&gt;"",'Yardi Report'!C8,"")</f>
        <v>Market Rent</v>
      </c>
      <c r="AE2" t="s">
        <v>68</v>
      </c>
      <c r="AF2" t="str">
        <v>Market Rent</v>
      </c>
      <c r="AO2" t="s">
        <v>71</v>
      </c>
      <c r="AP2" t="e">
        <f>VLOOKUP(AO2,Retail!E:F,2,FALSE)</f>
        <v>#N/A</v>
      </c>
      <c r="AR2" t="s">
        <v>72</v>
      </c>
      <c r="AS2">
        <f>IF($M$119="Fee Pool Report",SUMIFS(Retail!I:I,Retail!C:C,"*Admin*")*-1,0)</f>
        <v>0</v>
      </c>
      <c r="AT2">
        <f>IF($M$119="Fee Pool Report",0,SUMIFS(Retail!E:E,Retail!B:B,"*Admin*")*-1)</f>
        <v>0</v>
      </c>
    </row>
    <row r="3" spans="1:46" x14ac:dyDescent="0.35">
      <c r="AC3" s="7">
        <v>46082</v>
      </c>
      <c r="AD3" t="str">
        <f>IF('Yardi Report'!C9&lt;&gt;"",'Yardi Report'!C9,"")</f>
        <v>HAP Rent</v>
      </c>
      <c r="AE3" t="s">
        <v>68</v>
      </c>
      <c r="AF3" t="str">
        <v>HAP Rent</v>
      </c>
      <c r="AR3" t="s">
        <v>73</v>
      </c>
      <c r="AS3">
        <f>IF($M$119="Fee Pool Report",SUMIFS(Retail!I:I,Retail!C:C,"*Application*")*-1,0)</f>
        <v>0</v>
      </c>
      <c r="AT3">
        <f>IF($M$119="Fee Pool Report",0,SUMIFS(Retail!E:E,Retail!B:B,"*Application*")*-1)</f>
        <v>0</v>
      </c>
    </row>
    <row r="4" spans="1:46" ht="15.5" x14ac:dyDescent="0.35">
      <c r="A4" s="4" t="s">
        <v>74</v>
      </c>
      <c r="AC4" s="7">
        <v>46113</v>
      </c>
      <c r="AD4" t="str">
        <f>IF('Yardi Report'!C10&lt;&gt;"",'Yardi Report'!C10,"")</f>
        <v>Retail Income</v>
      </c>
      <c r="AE4" t="s">
        <v>68</v>
      </c>
      <c r="AF4" t="str">
        <v>One-Time Concessions</v>
      </c>
      <c r="AO4" t="s">
        <v>75</v>
      </c>
      <c r="AP4" t="e" cm="1">
        <f t="array" ref="AP4">LOOKUP(2,1/(Retail!E:E&lt;&gt;""),Retail!E:E)</f>
        <v>#N/A</v>
      </c>
      <c r="AR4" t="s">
        <v>76</v>
      </c>
      <c r="AS4">
        <f>IF($M$119="Fee Pool Report",SUMIFS(Retail!I:I,Retail!C:C,"*late*")*-1,0)</f>
        <v>0</v>
      </c>
      <c r="AT4">
        <f>IF($M$119="Fee Pool Report",0,SUMIFS(Retail!E:E,Retail!B:B,"*late*")*-1)</f>
        <v>0</v>
      </c>
    </row>
    <row r="5" spans="1:46" x14ac:dyDescent="0.35">
      <c r="AC5" s="7">
        <v>46143</v>
      </c>
      <c r="AD5" t="str">
        <f>IF('Yardi Report'!C11&lt;&gt;"",'Yardi Report'!C11,"")</f>
        <v>One-Time Concessions</v>
      </c>
      <c r="AE5" t="s">
        <v>68</v>
      </c>
      <c r="AF5" t="str">
        <v>Renewal Concessions</v>
      </c>
      <c r="AO5" t="s">
        <v>77</v>
      </c>
      <c r="AP5">
        <f>SUMIFS(Retail!E:E,Retail!B:B,"*deposit*")</f>
        <v>0</v>
      </c>
    </row>
    <row r="6" spans="1:46" x14ac:dyDescent="0.35">
      <c r="I6" s="47">
        <f>C9</f>
        <v>46204</v>
      </c>
      <c r="AC6" s="7">
        <v>46174</v>
      </c>
      <c r="AD6" t="str">
        <f>IF('Yardi Report'!C12&lt;&gt;"",'Yardi Report'!C12,"")</f>
        <v>Employee Units</v>
      </c>
      <c r="AE6" t="s">
        <v>68</v>
      </c>
      <c r="AF6" t="str">
        <v>Employee Units</v>
      </c>
      <c r="AO6" t="s">
        <v>78</v>
      </c>
      <c r="AP6" t="e">
        <f>AP4-AP5</f>
        <v>#N/A</v>
      </c>
    </row>
    <row r="7" spans="1:46" x14ac:dyDescent="0.35">
      <c r="B7" s="5" t="s">
        <v>79</v>
      </c>
      <c r="C7" s="6" t="s">
        <v>80</v>
      </c>
      <c r="D7" t="s">
        <v>81</v>
      </c>
      <c r="F7" s="12"/>
      <c r="G7" s="12"/>
      <c r="H7" s="106" t="str">
        <f>L7</f>
        <v>Prepaid Rent</v>
      </c>
      <c r="I7" s="15">
        <f>IF(D7&lt;&gt;"",SUMIFS('Yardi Report'!I:I,'Yardi Report'!C:C,Calculation!D7),"")</f>
        <v>-11555.94</v>
      </c>
      <c r="L7" s="105" t="str">
        <f t="shared" ref="L7:L38" si="0">TRIM(D7)</f>
        <v>Prepaid Rent</v>
      </c>
      <c r="AC7" s="7">
        <v>46204</v>
      </c>
      <c r="AD7" t="str">
        <f>IF('Yardi Report'!C13&lt;&gt;"",'Yardi Report'!C13,"")</f>
        <v>Bad Debt - Rent</v>
      </c>
      <c r="AE7" t="s">
        <v>68</v>
      </c>
      <c r="AF7" t="str">
        <v>Bad Debt - Rent</v>
      </c>
    </row>
    <row r="8" spans="1:46" x14ac:dyDescent="0.35">
      <c r="B8" s="5" t="s">
        <v>82</v>
      </c>
      <c r="C8" s="6" t="s">
        <v>83</v>
      </c>
      <c r="D8" t="s">
        <v>84</v>
      </c>
      <c r="F8" s="12"/>
      <c r="G8" s="12"/>
      <c r="H8" s="106" t="str">
        <f t="shared" ref="H8:H71" si="1">L8</f>
        <v>Market Rent</v>
      </c>
      <c r="I8" s="15">
        <f>IF(D8&lt;&gt;"",SUMIFS('Yardi Report'!I:I,'Yardi Report'!C:C,Calculation!D8),"")</f>
        <v>796178.12</v>
      </c>
      <c r="L8" s="105" t="str">
        <f t="shared" si="0"/>
        <v>Market Rent</v>
      </c>
      <c r="AC8" s="7">
        <v>46235</v>
      </c>
      <c r="AD8" t="str">
        <f>IF('Yardi Report'!C14&lt;&gt;"",'Yardi Report'!C14,"")</f>
        <v>Administrative Fees</v>
      </c>
      <c r="AE8" t="s">
        <v>68</v>
      </c>
      <c r="AF8" t="str">
        <v>Bad Debt Recovery - Rent</v>
      </c>
      <c r="AO8" t="s">
        <v>85</v>
      </c>
      <c r="AP8" t="e">
        <f>IF($M$119="Fee Pool Report",AP2,AP6)</f>
        <v>#N/A</v>
      </c>
    </row>
    <row r="9" spans="1:46" x14ac:dyDescent="0.35">
      <c r="B9" s="5" t="s">
        <v>86</v>
      </c>
      <c r="C9" s="8">
        <v>46204</v>
      </c>
      <c r="D9" t="s">
        <v>87</v>
      </c>
      <c r="F9" s="12"/>
      <c r="G9" s="12"/>
      <c r="H9" s="106" t="str">
        <f t="shared" si="1"/>
        <v>HAP Rent</v>
      </c>
      <c r="I9" s="15">
        <f>IF(D9&lt;&gt;"",SUMIFS('Yardi Report'!I:I,'Yardi Report'!C:C,Calculation!D9),"")</f>
        <v>53341</v>
      </c>
      <c r="L9" s="105" t="str">
        <f t="shared" si="0"/>
        <v>HAP Rent</v>
      </c>
      <c r="AC9" s="7">
        <v>46266</v>
      </c>
      <c r="AD9" t="str">
        <f>IF('Yardi Report'!C15&lt;&gt;"",'Yardi Report'!C15,"")</f>
        <v>Application Fees</v>
      </c>
      <c r="AE9" t="s">
        <v>68</v>
      </c>
      <c r="AF9" t="str">
        <v>Administrative Fees</v>
      </c>
    </row>
    <row r="10" spans="1:46" x14ac:dyDescent="0.35">
      <c r="B10" s="5" t="s">
        <v>88</v>
      </c>
      <c r="C10" s="102">
        <v>2.5000000000000001E-2</v>
      </c>
      <c r="D10" t="s">
        <v>89</v>
      </c>
      <c r="F10" s="12"/>
      <c r="G10" s="12"/>
      <c r="H10" s="106" t="str">
        <f t="shared" si="1"/>
        <v>One-Time Concessions</v>
      </c>
      <c r="I10" s="15">
        <f>IF(D10&lt;&gt;"",SUMIFS('Yardi Report'!I:I,'Yardi Report'!C:C,Calculation!D10),"")</f>
        <v>-354.06</v>
      </c>
      <c r="L10" s="105" t="str">
        <f t="shared" si="0"/>
        <v>One-Time Concessions</v>
      </c>
      <c r="AC10" s="7">
        <v>46296</v>
      </c>
      <c r="AD10" t="str">
        <f>IF('Yardi Report'!C16&lt;&gt;"",'Yardi Report'!C16,"")</f>
        <v>Club Room Rental Fees</v>
      </c>
      <c r="AE10" t="s">
        <v>68</v>
      </c>
      <c r="AF10" t="str">
        <v>Application Fees</v>
      </c>
    </row>
    <row r="11" spans="1:46" x14ac:dyDescent="0.35">
      <c r="B11" s="5" t="s">
        <v>90</v>
      </c>
      <c r="C11" s="9">
        <v>12000</v>
      </c>
      <c r="D11" t="s">
        <v>91</v>
      </c>
      <c r="F11" s="12"/>
      <c r="G11" s="12"/>
      <c r="H11" s="106" t="str">
        <f t="shared" si="1"/>
        <v>Renewal Concessions</v>
      </c>
      <c r="I11" s="15">
        <f>IF(D11&lt;&gt;"",SUMIFS('Yardi Report'!I:I,'Yardi Report'!C:C,Calculation!D11),"")</f>
        <v>0</v>
      </c>
      <c r="L11" s="105" t="str">
        <f t="shared" si="0"/>
        <v>Renewal Concessions</v>
      </c>
      <c r="N11" s="9">
        <v>9999999</v>
      </c>
      <c r="O11" s="5" t="s">
        <v>92</v>
      </c>
      <c r="AC11" s="7">
        <v>46327</v>
      </c>
      <c r="AD11" t="str">
        <f>IF('Yardi Report'!C17&lt;&gt;"",'Yardi Report'!C17,"")</f>
        <v>Damages</v>
      </c>
      <c r="AE11" t="s">
        <v>68</v>
      </c>
      <c r="AF11" t="str">
        <v>Bad Debt Recovery - Other Income</v>
      </c>
    </row>
    <row r="12" spans="1:46" x14ac:dyDescent="0.35">
      <c r="B12" s="5" t="s">
        <v>93</v>
      </c>
      <c r="C12" s="6" t="s">
        <v>94</v>
      </c>
      <c r="D12" t="s">
        <v>95</v>
      </c>
      <c r="F12" s="12"/>
      <c r="G12" s="12"/>
      <c r="H12" s="106" t="str">
        <f t="shared" si="1"/>
        <v>Employee Units</v>
      </c>
      <c r="I12" s="15">
        <f>IF(D12&lt;&gt;"",SUMIFS('Yardi Report'!I:I,'Yardi Report'!C:C,Calculation!D12),"")</f>
        <v>-1818.4</v>
      </c>
      <c r="L12" s="105" t="str">
        <f t="shared" si="0"/>
        <v>Employee Units</v>
      </c>
      <c r="AC12" s="7">
        <v>46357</v>
      </c>
      <c r="AD12" t="str">
        <f>IF('Yardi Report'!C18&lt;&gt;"",'Yardi Report'!C18,"")</f>
        <v>Damages</v>
      </c>
      <c r="AE12" t="s">
        <v>68</v>
      </c>
      <c r="AF12" t="str">
        <v>Club Room Rental Fees</v>
      </c>
    </row>
    <row r="13" spans="1:46" x14ac:dyDescent="0.35">
      <c r="B13" s="5" t="s">
        <v>96</v>
      </c>
      <c r="C13" s="9">
        <v>50</v>
      </c>
      <c r="D13" t="s">
        <v>97</v>
      </c>
      <c r="F13" s="12"/>
      <c r="G13" s="12"/>
      <c r="H13" s="106" t="str">
        <f t="shared" si="1"/>
        <v>Bad Debt - Rent</v>
      </c>
      <c r="I13" s="15">
        <f>IF(D13&lt;&gt;"",SUMIFS('Yardi Report'!I:I,'Yardi Report'!C:C,Calculation!D13),"")</f>
        <v>-6388.07</v>
      </c>
      <c r="L13" s="105" t="str">
        <f t="shared" si="0"/>
        <v>Bad Debt - Rent</v>
      </c>
      <c r="AC13" s="7">
        <v>46388</v>
      </c>
      <c r="AD13" t="str">
        <f>IF('Yardi Report'!C19&lt;&gt;"",'Yardi Report'!C19,"")</f>
        <v>Eviction Fees</v>
      </c>
      <c r="AE13" t="s">
        <v>68</v>
      </c>
      <c r="AF13" t="str">
        <v>Damages</v>
      </c>
    </row>
    <row r="14" spans="1:46" x14ac:dyDescent="0.35">
      <c r="B14" s="5" t="s">
        <v>98</v>
      </c>
      <c r="C14" s="9" t="s">
        <v>99</v>
      </c>
      <c r="D14" t="s">
        <v>100</v>
      </c>
      <c r="F14" s="12"/>
      <c r="G14" s="12"/>
      <c r="H14" s="106" t="str">
        <f t="shared" si="1"/>
        <v>Bad Debt Recovery - Rent</v>
      </c>
      <c r="I14" s="15">
        <f>IF(D14&lt;&gt;"",SUMIFS('Yardi Report'!I:I,'Yardi Report'!C:C,Calculation!D14),"")</f>
        <v>0</v>
      </c>
      <c r="L14" s="105" t="str">
        <f t="shared" si="0"/>
        <v>Bad Debt Recovery - Rent</v>
      </c>
      <c r="AC14" s="7">
        <v>46419</v>
      </c>
      <c r="AD14" t="str">
        <f>IF('Yardi Report'!C20&lt;&gt;"",'Yardi Report'!C20,"")</f>
        <v>Guest Suite Income</v>
      </c>
      <c r="AE14" t="s">
        <v>68</v>
      </c>
      <c r="AF14" t="str">
        <v>Eviction Fees</v>
      </c>
    </row>
    <row r="15" spans="1:46" x14ac:dyDescent="0.35">
      <c r="B15" s="5" t="s">
        <v>101</v>
      </c>
      <c r="C15" s="11">
        <f>VLOOKUP(C14,Hidden!A:B,2,FALSE)</f>
        <v>50</v>
      </c>
      <c r="D15" t="s">
        <v>102</v>
      </c>
      <c r="F15" s="12"/>
      <c r="G15" s="12"/>
      <c r="H15" s="106" t="str">
        <f t="shared" si="1"/>
        <v>Administrative Fees</v>
      </c>
      <c r="I15" s="15">
        <f>IF(D15&lt;&gt;"",SUMIFS('Yardi Report'!I:I,'Yardi Report'!C:C,Calculation!D15),"")</f>
        <v>-1500</v>
      </c>
      <c r="L15" s="105" t="str">
        <f t="shared" si="0"/>
        <v>Administrative Fees</v>
      </c>
      <c r="AC15" s="7">
        <v>46447</v>
      </c>
      <c r="AD15" t="str">
        <f>IF('Yardi Report'!C21&lt;&gt;"",'Yardi Report'!C21,"")</f>
        <v>Late Charge Fees</v>
      </c>
      <c r="AE15" t="s">
        <v>68</v>
      </c>
      <c r="AF15" t="str">
        <v>Guest Suite Income</v>
      </c>
    </row>
    <row r="16" spans="1:46" x14ac:dyDescent="0.35">
      <c r="D16" t="s">
        <v>103</v>
      </c>
      <c r="F16" s="12"/>
      <c r="G16" s="12"/>
      <c r="H16" s="106" t="str">
        <f t="shared" si="1"/>
        <v>Application Fees</v>
      </c>
      <c r="I16" s="15">
        <f>IF(D16&lt;&gt;"",SUMIFS('Yardi Report'!I:I,'Yardi Report'!C:C,Calculation!D16),"")</f>
        <v>450</v>
      </c>
      <c r="L16" s="105" t="str">
        <f t="shared" si="0"/>
        <v>Application Fees</v>
      </c>
      <c r="AC16" s="7">
        <v>46478</v>
      </c>
      <c r="AD16" t="str">
        <f>IF('Yardi Report'!C22&lt;&gt;"",'Yardi Report'!C22,"")</f>
        <v>Lease Cancellation Fee</v>
      </c>
      <c r="AE16" t="s">
        <v>68</v>
      </c>
      <c r="AF16" t="str">
        <v>Late Charge Fees</v>
      </c>
    </row>
    <row r="17" spans="4:32" x14ac:dyDescent="0.35">
      <c r="D17" t="s">
        <v>104</v>
      </c>
      <c r="F17" s="12"/>
      <c r="G17" s="12"/>
      <c r="H17" s="106" t="str">
        <f t="shared" si="1"/>
        <v>Bad Debt Recovery - Other Income</v>
      </c>
      <c r="I17" s="15">
        <f>IF(D17&lt;&gt;"",SUMIFS('Yardi Report'!I:I,'Yardi Report'!C:C,Calculation!D17),"")</f>
        <v>0</v>
      </c>
      <c r="L17" s="105" t="str">
        <f t="shared" si="0"/>
        <v>Bad Debt Recovery - Other Income</v>
      </c>
      <c r="AC17" s="7">
        <v>46508</v>
      </c>
      <c r="AD17" t="str">
        <f>IF('Yardi Report'!C23&lt;&gt;"",'Yardi Report'!C23,"")</f>
        <v>Locks / Key Income</v>
      </c>
      <c r="AE17" t="s">
        <v>68</v>
      </c>
      <c r="AF17" t="str">
        <v>Lease Cancellation Fee</v>
      </c>
    </row>
    <row r="18" spans="4:32" x14ac:dyDescent="0.35">
      <c r="D18" t="s">
        <v>105</v>
      </c>
      <c r="F18" s="12"/>
      <c r="G18" s="12"/>
      <c r="H18" s="106" t="str">
        <f t="shared" si="1"/>
        <v>Club Room Rental Fees</v>
      </c>
      <c r="I18" s="15">
        <f>IF(D18&lt;&gt;"",SUMIFS('Yardi Report'!I:I,'Yardi Report'!C:C,Calculation!D18),"")</f>
        <v>400</v>
      </c>
      <c r="L18" s="105" t="str">
        <f t="shared" si="0"/>
        <v>Club Room Rental Fees</v>
      </c>
      <c r="AC18" s="7">
        <v>46539</v>
      </c>
      <c r="AD18" t="str">
        <f>IF('Yardi Report'!C24&lt;&gt;"",'Yardi Report'!C24,"")</f>
        <v>Month-to-Month Premiums</v>
      </c>
      <c r="AE18" t="s">
        <v>68</v>
      </c>
      <c r="AF18" t="str">
        <v>Locks / Key Income</v>
      </c>
    </row>
    <row r="19" spans="4:32" x14ac:dyDescent="0.35">
      <c r="D19" t="s">
        <v>106</v>
      </c>
      <c r="F19" s="12"/>
      <c r="G19" s="12"/>
      <c r="H19" s="106" t="str">
        <f t="shared" si="1"/>
        <v>Damages</v>
      </c>
      <c r="I19" s="15">
        <f>IF(D19&lt;&gt;"",SUMIFS('Yardi Report'!I:I,'Yardi Report'!C:C,Calculation!D19),"")</f>
        <v>2129.2200000000003</v>
      </c>
      <c r="L19" s="105" t="str">
        <f t="shared" si="0"/>
        <v>Damages</v>
      </c>
      <c r="AC19" s="7"/>
      <c r="AD19" t="str">
        <f>IF('Yardi Report'!C25&lt;&gt;"",'Yardi Report'!C25,"")</f>
        <v>NSF Fees</v>
      </c>
      <c r="AE19" t="s">
        <v>68</v>
      </c>
      <c r="AF19" t="str">
        <v>NSF Fees</v>
      </c>
    </row>
    <row r="20" spans="4:32" x14ac:dyDescent="0.35">
      <c r="D20" t="s">
        <v>107</v>
      </c>
      <c r="F20" s="12"/>
      <c r="G20" s="12"/>
      <c r="H20" s="106" t="str">
        <f t="shared" si="1"/>
        <v>Eviction Fees</v>
      </c>
      <c r="I20" s="15">
        <f>IF(D20&lt;&gt;"",SUMIFS('Yardi Report'!I:I,'Yardi Report'!C:C,Calculation!D20),"")</f>
        <v>864</v>
      </c>
      <c r="L20" s="105" t="str">
        <f t="shared" si="0"/>
        <v>Eviction Fees</v>
      </c>
      <c r="AC20" s="7"/>
      <c r="AD20" t="str">
        <f>IF('Yardi Report'!C26&lt;&gt;"",'Yardi Report'!C26,"")</f>
        <v>Parking / Carport Income</v>
      </c>
      <c r="AE20" t="s">
        <v>68</v>
      </c>
      <c r="AF20" t="str">
        <v>Parking / Carport Income</v>
      </c>
    </row>
    <row r="21" spans="4:32" x14ac:dyDescent="0.35">
      <c r="D21" t="s">
        <v>108</v>
      </c>
      <c r="F21" s="12"/>
      <c r="G21" s="12"/>
      <c r="H21" s="106" t="str">
        <f t="shared" si="1"/>
        <v>Guest Suite Income</v>
      </c>
      <c r="I21" s="15">
        <f>IF(D21&lt;&gt;"",SUMIFS('Yardi Report'!I:I,'Yardi Report'!C:C,Calculation!D21),"")</f>
        <v>900</v>
      </c>
      <c r="L21" s="105" t="str">
        <f t="shared" si="0"/>
        <v>Guest Suite Income</v>
      </c>
      <c r="AC21" s="7"/>
      <c r="AD21" t="str">
        <f>IF('Yardi Report'!C27&lt;&gt;"",'Yardi Report'!C27,"")</f>
        <v>Pet Fees - Non-Refundable</v>
      </c>
      <c r="AE21" t="s">
        <v>68</v>
      </c>
      <c r="AF21" t="str">
        <v>Pet Fees - Non-Refundable</v>
      </c>
    </row>
    <row r="22" spans="4:32" x14ac:dyDescent="0.35">
      <c r="D22" t="s">
        <v>109</v>
      </c>
      <c r="F22" s="12"/>
      <c r="G22" s="12"/>
      <c r="H22" s="106" t="str">
        <f t="shared" si="1"/>
        <v>Late Charge Fees</v>
      </c>
      <c r="I22" s="15">
        <f>IF(D22&lt;&gt;"",SUMIFS('Yardi Report'!I:I,'Yardi Report'!C:C,Calculation!D22),"")</f>
        <v>4730.87</v>
      </c>
      <c r="L22" s="105" t="str">
        <f t="shared" si="0"/>
        <v>Late Charge Fees</v>
      </c>
      <c r="AC22" s="7"/>
      <c r="AD22" t="str">
        <f>IF('Yardi Report'!C28&lt;&gt;"",'Yardi Report'!C28,"")</f>
        <v>Pet Rent</v>
      </c>
      <c r="AE22" t="s">
        <v>68</v>
      </c>
      <c r="AF22" t="str">
        <v>Pet Rent</v>
      </c>
    </row>
    <row r="23" spans="4:32" x14ac:dyDescent="0.35">
      <c r="D23" t="s">
        <v>110</v>
      </c>
      <c r="F23" s="12"/>
      <c r="G23" s="12"/>
      <c r="H23" s="106" t="str">
        <f t="shared" si="1"/>
        <v>Lease Cancellation Fee</v>
      </c>
      <c r="I23" s="15">
        <f>IF(D23&lt;&gt;"",SUMIFS('Yardi Report'!I:I,'Yardi Report'!C:C,Calculation!D23),"")</f>
        <v>4104</v>
      </c>
      <c r="L23" s="105" t="str">
        <f t="shared" si="0"/>
        <v>Lease Cancellation Fee</v>
      </c>
      <c r="AC23" s="7"/>
      <c r="AD23" t="str">
        <f>IF('Yardi Report'!C29&lt;&gt;"",'Yardi Report'!C29,"")</f>
        <v>Renter's Insurance Fees</v>
      </c>
      <c r="AE23" t="s">
        <v>68</v>
      </c>
      <c r="AF23" t="str">
        <v>Renter's Insurance Fees</v>
      </c>
    </row>
    <row r="24" spans="4:32" x14ac:dyDescent="0.35">
      <c r="D24" t="s">
        <v>111</v>
      </c>
      <c r="F24" s="12"/>
      <c r="G24" s="12"/>
      <c r="H24" s="106" t="str">
        <f t="shared" si="1"/>
        <v>Locks / Key Income</v>
      </c>
      <c r="I24" s="15">
        <f>IF(D24&lt;&gt;"",SUMIFS('Yardi Report'!I:I,'Yardi Report'!C:C,Calculation!D24),"")</f>
        <v>179.09</v>
      </c>
      <c r="L24" s="105" t="str">
        <f t="shared" si="0"/>
        <v>Locks / Key Income</v>
      </c>
      <c r="AD24" t="str">
        <f>IF('Yardi Report'!C30&lt;&gt;"",'Yardi Report'!C30,"")</f>
        <v>Renter's Insurance Fees</v>
      </c>
      <c r="AE24" t="s">
        <v>68</v>
      </c>
      <c r="AF24" t="str">
        <v>Short Term Premiums</v>
      </c>
    </row>
    <row r="25" spans="4:32" x14ac:dyDescent="0.35">
      <c r="D25" t="s">
        <v>112</v>
      </c>
      <c r="F25" s="12"/>
      <c r="G25" s="12"/>
      <c r="H25" s="106" t="str">
        <f t="shared" si="1"/>
        <v>NSF Fees</v>
      </c>
      <c r="I25" s="15">
        <f>IF(D25&lt;&gt;"",SUMIFS('Yardi Report'!I:I,'Yardi Report'!C:C,Calculation!D25),"")</f>
        <v>0</v>
      </c>
      <c r="L25" s="105" t="str">
        <f t="shared" si="0"/>
        <v>NSF Fees</v>
      </c>
      <c r="AD25" t="str">
        <f>IF('Yardi Report'!C31&lt;&gt;"",'Yardi Report'!C31,"")</f>
        <v>Short Term Premiums</v>
      </c>
      <c r="AE25" t="s">
        <v>68</v>
      </c>
      <c r="AF25" t="str">
        <v>Storage Rent</v>
      </c>
    </row>
    <row r="26" spans="4:32" x14ac:dyDescent="0.35">
      <c r="D26" t="s">
        <v>113</v>
      </c>
      <c r="F26" s="12"/>
      <c r="G26" s="12"/>
      <c r="H26" s="106" t="str">
        <f t="shared" si="1"/>
        <v>Parking / Carport Income</v>
      </c>
      <c r="I26" s="15">
        <f>IF(D26&lt;&gt;"",SUMIFS('Yardi Report'!I:I,'Yardi Report'!C:C,Calculation!D26),"")</f>
        <v>34080.76</v>
      </c>
      <c r="L26" s="105" t="str">
        <f t="shared" si="0"/>
        <v>Parking / Carport Income</v>
      </c>
      <c r="AD26" t="str">
        <f>IF('Yardi Report'!C32&lt;&gt;"",'Yardi Report'!C32,"")</f>
        <v>Storage Rent</v>
      </c>
      <c r="AE26" t="s">
        <v>68</v>
      </c>
      <c r="AF26" t="str">
        <v>Transfer Fee</v>
      </c>
    </row>
    <row r="27" spans="4:32" x14ac:dyDescent="0.35">
      <c r="D27" t="s">
        <v>114</v>
      </c>
      <c r="F27" s="12"/>
      <c r="G27" s="12"/>
      <c r="H27" s="106" t="str">
        <f t="shared" si="1"/>
        <v>Pet Fees - Non-Refundable</v>
      </c>
      <c r="I27" s="15">
        <f>IF(D27&lt;&gt;"",SUMIFS('Yardi Report'!I:I,'Yardi Report'!C:C,Calculation!D27),"")</f>
        <v>1750</v>
      </c>
      <c r="L27" s="105" t="str">
        <f t="shared" si="0"/>
        <v>Pet Fees - Non-Refundable</v>
      </c>
      <c r="AD27" t="str">
        <f>IF('Yardi Report'!C33&lt;&gt;"",'Yardi Report'!C33,"")</f>
        <v>Transfer Fee</v>
      </c>
      <c r="AE27" t="s">
        <v>68</v>
      </c>
      <c r="AF27" t="str">
        <v>Cable Rebill</v>
      </c>
    </row>
    <row r="28" spans="4:32" x14ac:dyDescent="0.35">
      <c r="D28" t="s">
        <v>115</v>
      </c>
      <c r="F28" s="12"/>
      <c r="G28" s="12"/>
      <c r="H28" s="106" t="str">
        <f t="shared" si="1"/>
        <v>Pet Rent</v>
      </c>
      <c r="I28" s="15">
        <f>IF(D28&lt;&gt;"",SUMIFS('Yardi Report'!I:I,'Yardi Report'!C:C,Calculation!D28),"")</f>
        <v>2764.11</v>
      </c>
      <c r="L28" s="105" t="str">
        <f t="shared" si="0"/>
        <v>Pet Rent</v>
      </c>
      <c r="AD28" t="str">
        <f>IF('Yardi Report'!C34&lt;&gt;"",'Yardi Report'!C34,"")</f>
        <v>Electric Rebill</v>
      </c>
      <c r="AE28" t="s">
        <v>68</v>
      </c>
      <c r="AF28" t="str">
        <v>Electric Rebill</v>
      </c>
    </row>
    <row r="29" spans="4:32" x14ac:dyDescent="0.35">
      <c r="D29" t="s">
        <v>116</v>
      </c>
      <c r="F29" s="12"/>
      <c r="G29" s="12"/>
      <c r="H29" s="106" t="str">
        <f t="shared" si="1"/>
        <v>Renter's Insurance Fees</v>
      </c>
      <c r="I29" s="15">
        <f>IF(D29&lt;&gt;"",SUMIFS('Yardi Report'!I:I,'Yardi Report'!C:C,Calculation!D29),"")</f>
        <v>1881.94</v>
      </c>
      <c r="L29" s="105" t="str">
        <f t="shared" si="0"/>
        <v>Renter's Insurance Fees</v>
      </c>
      <c r="AD29" t="str">
        <f>IF('Yardi Report'!C35&lt;&gt;"",'Yardi Report'!C35,"")</f>
        <v>Gas Rebill</v>
      </c>
      <c r="AE29" t="s">
        <v>68</v>
      </c>
      <c r="AF29" t="str">
        <v>Gas Rebill</v>
      </c>
    </row>
    <row r="30" spans="4:32" x14ac:dyDescent="0.35">
      <c r="D30" t="s">
        <v>117</v>
      </c>
      <c r="F30" s="12"/>
      <c r="G30" s="12"/>
      <c r="H30" s="106" t="str">
        <f t="shared" si="1"/>
        <v>Short Term Premiums</v>
      </c>
      <c r="I30" s="15">
        <f>IF(D30&lt;&gt;"",SUMIFS('Yardi Report'!I:I,'Yardi Report'!C:C,Calculation!D30),"")</f>
        <v>175</v>
      </c>
      <c r="L30" s="105" t="str">
        <f t="shared" si="0"/>
        <v>Short Term Premiums</v>
      </c>
      <c r="AD30" t="str">
        <f>IF('Yardi Report'!C36&lt;&gt;"",'Yardi Report'!C36,"")</f>
        <v>Utility Reimbursement</v>
      </c>
      <c r="AE30" t="s">
        <v>68</v>
      </c>
      <c r="AF30" t="str">
        <v>Utility Reimbursement</v>
      </c>
    </row>
    <row r="31" spans="4:32" x14ac:dyDescent="0.35">
      <c r="D31" t="s">
        <v>118</v>
      </c>
      <c r="F31" s="12"/>
      <c r="G31" s="12"/>
      <c r="H31" s="106" t="str">
        <f t="shared" si="1"/>
        <v>Storage Rent</v>
      </c>
      <c r="I31" s="15">
        <f>IF(D31&lt;&gt;"",SUMIFS('Yardi Report'!I:I,'Yardi Report'!C:C,Calculation!D31),"")</f>
        <v>1833.2</v>
      </c>
      <c r="L31" s="105" t="str">
        <f t="shared" si="0"/>
        <v>Storage Rent</v>
      </c>
      <c r="AD31" t="str">
        <f>IF('Yardi Report'!C37&lt;&gt;"",'Yardi Report'!C37,"")</f>
        <v>Trash Rebill</v>
      </c>
      <c r="AE31" t="s">
        <v>68</v>
      </c>
      <c r="AF31" t="str">
        <v>Trash Rebill</v>
      </c>
    </row>
    <row r="32" spans="4:32" x14ac:dyDescent="0.35">
      <c r="D32" t="s">
        <v>119</v>
      </c>
      <c r="F32" s="12"/>
      <c r="G32" s="12"/>
      <c r="H32" s="106" t="str">
        <f t="shared" si="1"/>
        <v>Transfer Fee</v>
      </c>
      <c r="I32" s="15">
        <f>IF(D32&lt;&gt;"",SUMIFS('Yardi Report'!I:I,'Yardi Report'!C:C,Calculation!D32),"")</f>
        <v>1000</v>
      </c>
      <c r="L32" s="105" t="str">
        <f t="shared" si="0"/>
        <v>Transfer Fee</v>
      </c>
      <c r="AD32" t="str">
        <f>IF('Yardi Report'!C38&lt;&gt;"",'Yardi Report'!C38,"")</f>
        <v>Water/Sewer Rebill</v>
      </c>
      <c r="AE32" t="s">
        <v>68</v>
      </c>
      <c r="AF32" t="str">
        <v>Water/Sewer Rebill</v>
      </c>
    </row>
    <row r="33" spans="4:32" x14ac:dyDescent="0.35">
      <c r="D33" t="s">
        <v>120</v>
      </c>
      <c r="F33" s="12"/>
      <c r="G33" s="12"/>
      <c r="H33" s="106" t="str">
        <f t="shared" si="1"/>
        <v>Cable Rebill</v>
      </c>
      <c r="I33" s="15">
        <f>IF(D33&lt;&gt;"",SUMIFS('Yardi Report'!I:I,'Yardi Report'!C:C,Calculation!D33),"")</f>
        <v>0</v>
      </c>
      <c r="L33" s="105" t="str">
        <f t="shared" si="0"/>
        <v>Cable Rebill</v>
      </c>
      <c r="AD33" t="str">
        <f>IF('Yardi Report'!C39&lt;&gt;"",'Yardi Report'!C39,"")</f>
        <v>Sewer Rebill</v>
      </c>
      <c r="AE33" t="s">
        <v>68</v>
      </c>
      <c r="AF33" t="str">
        <v>Sewer Rebill</v>
      </c>
    </row>
    <row r="34" spans="4:32" x14ac:dyDescent="0.35">
      <c r="D34" t="s">
        <v>121</v>
      </c>
      <c r="F34" s="12"/>
      <c r="G34" s="12"/>
      <c r="H34" s="106" t="str">
        <f t="shared" si="1"/>
        <v>Electric Rebill</v>
      </c>
      <c r="I34" s="15">
        <f>IF(D34&lt;&gt;"",SUMIFS('Yardi Report'!I:I,'Yardi Report'!C:C,Calculation!D34),"")</f>
        <v>1011.81</v>
      </c>
      <c r="L34" s="105" t="str">
        <f t="shared" si="0"/>
        <v>Electric Rebill</v>
      </c>
      <c r="AD34" t="str">
        <f>IF('Yardi Report'!C40&lt;&gt;"",'Yardi Report'!C40,"")</f>
        <v>Trash Removal Rebill</v>
      </c>
      <c r="AE34" t="s">
        <v>68</v>
      </c>
      <c r="AF34" t="str">
        <v>Stockwell/Vending Income</v>
      </c>
    </row>
    <row r="35" spans="4:32" x14ac:dyDescent="0.35">
      <c r="D35" t="s">
        <v>122</v>
      </c>
      <c r="F35" s="12"/>
      <c r="G35" s="12"/>
      <c r="H35" s="106" t="str">
        <f t="shared" si="1"/>
        <v>Gas Rebill</v>
      </c>
      <c r="I35" s="15">
        <f>IF(D35&lt;&gt;"",SUMIFS('Yardi Report'!I:I,'Yardi Report'!C:C,Calculation!D35),"")</f>
        <v>689.83</v>
      </c>
      <c r="L35" s="105" t="str">
        <f t="shared" si="0"/>
        <v>Gas Rebill</v>
      </c>
      <c r="M35" s="36"/>
      <c r="AD35" t="str">
        <f>IF('Yardi Report'!C41&lt;&gt;"",'Yardi Report'!C41,"")</f>
        <v>Water / Sewer Rebill</v>
      </c>
      <c r="AE35" t="s">
        <v>68</v>
      </c>
      <c r="AF35" t="str">
        <v>Trash Removal Rebill</v>
      </c>
    </row>
    <row r="36" spans="4:32" x14ac:dyDescent="0.35">
      <c r="D36" t="s">
        <v>123</v>
      </c>
      <c r="F36" s="12"/>
      <c r="G36" s="12"/>
      <c r="H36" s="106" t="str">
        <f t="shared" si="1"/>
        <v>Utility Reimbursement</v>
      </c>
      <c r="I36" s="15">
        <f>IF(D36&lt;&gt;"",SUMIFS('Yardi Report'!I:I,'Yardi Report'!C:C,Calculation!D36),"")</f>
        <v>4251.21</v>
      </c>
      <c r="L36" s="105" t="str">
        <f t="shared" si="0"/>
        <v>Utility Reimbursement</v>
      </c>
      <c r="AD36" t="str">
        <f>IF('Yardi Report'!C42&lt;&gt;"",'Yardi Report'!C42,"")</f>
        <v>Water / Sewer Rebill-Parkmerced (Do not Use)</v>
      </c>
      <c r="AE36" t="s">
        <v>68</v>
      </c>
      <c r="AF36" t="str">
        <v>Legal Fees</v>
      </c>
    </row>
    <row r="37" spans="4:32" outlineLevel="1" x14ac:dyDescent="0.35">
      <c r="D37" t="s">
        <v>124</v>
      </c>
      <c r="F37" s="12"/>
      <c r="G37" s="12"/>
      <c r="H37" s="106" t="str">
        <f t="shared" si="1"/>
        <v>Trash Rebill</v>
      </c>
      <c r="I37" s="15">
        <f>IF(D37&lt;&gt;"",SUMIFS('Yardi Report'!I:I,'Yardi Report'!C:C,Calculation!D37),"")</f>
        <v>10378.14</v>
      </c>
      <c r="L37" s="105" t="str">
        <f t="shared" si="0"/>
        <v>Trash Rebill</v>
      </c>
      <c r="AD37" t="str">
        <f>IF('Yardi Report'!C43&lt;&gt;"",'Yardi Report'!C43,"")</f>
        <v>Resident Utility Passthrough</v>
      </c>
      <c r="AE37" t="s">
        <v>68</v>
      </c>
      <c r="AF37" t="str">
        <v>Water / Sewer Rebill</v>
      </c>
    </row>
    <row r="38" spans="4:32" outlineLevel="1" x14ac:dyDescent="0.35">
      <c r="D38" t="s">
        <v>125</v>
      </c>
      <c r="F38" s="12"/>
      <c r="G38" s="12"/>
      <c r="H38" s="106" t="str">
        <f t="shared" si="1"/>
        <v>Water/Sewer Rebill</v>
      </c>
      <c r="I38" s="15">
        <f>IF(D38&lt;&gt;"",SUMIFS('Yardi Report'!I:I,'Yardi Report'!C:C,Calculation!D38),"")</f>
        <v>2483.12</v>
      </c>
      <c r="L38" s="105" t="str">
        <f t="shared" si="0"/>
        <v>Water/Sewer Rebill</v>
      </c>
      <c r="AD38" t="str">
        <f>IF('Yardi Report'!C44&lt;&gt;"",'Yardi Report'!C44,"")</f>
        <v/>
      </c>
      <c r="AE38" t="s">
        <v>68</v>
      </c>
      <c r="AF38" t="str">
        <v>Water / Sewer Rebill-Parkmerced (Do not Use)</v>
      </c>
    </row>
    <row r="39" spans="4:32" outlineLevel="1" x14ac:dyDescent="0.35">
      <c r="D39" t="s">
        <v>126</v>
      </c>
      <c r="F39" s="12"/>
      <c r="G39" s="12"/>
      <c r="H39" s="106" t="str">
        <f t="shared" si="1"/>
        <v>Sewer Rebill</v>
      </c>
      <c r="I39" s="15">
        <f>IF(D39&lt;&gt;"",SUMIFS('Yardi Report'!I:I,'Yardi Report'!C:C,Calculation!D39),"")</f>
        <v>6170.66</v>
      </c>
      <c r="L39" s="105" t="str">
        <f t="shared" ref="L39:L70" si="2">TRIM(D39)</f>
        <v>Sewer Rebill</v>
      </c>
      <c r="AD39" t="str">
        <f>IF('Yardi Report'!C45&lt;&gt;"",'Yardi Report'!C45,"")</f>
        <v/>
      </c>
      <c r="AE39" t="s">
        <v>68</v>
      </c>
      <c r="AF39" t="str">
        <v>Resident Utility Passthrough</v>
      </c>
    </row>
    <row r="40" spans="4:32" outlineLevel="1" x14ac:dyDescent="0.35">
      <c r="D40" t="s">
        <v>127</v>
      </c>
      <c r="F40" s="12"/>
      <c r="G40" s="12"/>
      <c r="H40" s="106" t="str">
        <f t="shared" si="1"/>
        <v>Stockwell/Vending Income</v>
      </c>
      <c r="I40" s="15">
        <f>IF(D40&lt;&gt;"",SUMIFS('Yardi Report'!I:I,'Yardi Report'!C:C,Calculation!D40),"")</f>
        <v>0</v>
      </c>
      <c r="L40" s="105" t="str">
        <f t="shared" si="2"/>
        <v>Stockwell/Vending Income</v>
      </c>
      <c r="AD40" t="str">
        <f>IF('Yardi Report'!C46&lt;&gt;"",'Yardi Report'!C46,"")</f>
        <v/>
      </c>
      <c r="AE40" t="s">
        <v>68</v>
      </c>
      <c r="AF40" t="str">
        <v>Construction Concession</v>
      </c>
    </row>
    <row r="41" spans="4:32" outlineLevel="1" x14ac:dyDescent="0.35">
      <c r="D41" t="s">
        <v>128</v>
      </c>
      <c r="F41" s="12"/>
      <c r="G41" s="12"/>
      <c r="H41" s="106" t="str">
        <f t="shared" si="1"/>
        <v>Trash Removal Rebill</v>
      </c>
      <c r="I41" s="15">
        <f>IF(D41&lt;&gt;"",SUMIFS('Yardi Report'!I:I,'Yardi Report'!C:C,Calculation!D41),"")</f>
        <v>1200.21</v>
      </c>
      <c r="L41" s="105" t="str">
        <f t="shared" si="2"/>
        <v>Trash Removal Rebill</v>
      </c>
      <c r="AD41" t="str">
        <f>IF('Yardi Report'!C47&lt;&gt;"",'Yardi Report'!C47,"")</f>
        <v/>
      </c>
      <c r="AE41" t="s">
        <v>68</v>
      </c>
      <c r="AF41" t="str">
        <v>Retail Income</v>
      </c>
    </row>
    <row r="42" spans="4:32" outlineLevel="1" x14ac:dyDescent="0.35">
      <c r="D42" t="s">
        <v>129</v>
      </c>
      <c r="F42" s="12"/>
      <c r="G42" s="12"/>
      <c r="H42" s="106" t="str">
        <f t="shared" si="1"/>
        <v>Legal Fees</v>
      </c>
      <c r="I42" s="15">
        <f>IF(D42&lt;&gt;"",SUMIFS('Yardi Report'!I:I,'Yardi Report'!C:C,Calculation!D42),"")</f>
        <v>0</v>
      </c>
      <c r="L42" s="105" t="str">
        <f t="shared" si="2"/>
        <v>Legal Fees</v>
      </c>
      <c r="AD42" t="str">
        <f>IF('Yardi Report'!C48&lt;&gt;"",'Yardi Report'!C48,"")</f>
        <v/>
      </c>
      <c r="AE42" t="s">
        <v>68</v>
      </c>
      <c r="AF42" t="str">
        <v>Month-to-Month Premiums</v>
      </c>
    </row>
    <row r="43" spans="4:32" outlineLevel="1" x14ac:dyDescent="0.35">
      <c r="D43" t="s">
        <v>130</v>
      </c>
      <c r="F43" s="12"/>
      <c r="G43" s="12"/>
      <c r="H43" s="106" t="str">
        <f t="shared" si="1"/>
        <v>Water / Sewer Rebill</v>
      </c>
      <c r="I43" s="15">
        <f>IF(D43&lt;&gt;"",SUMIFS('Yardi Report'!I:I,'Yardi Report'!C:C,Calculation!D43),"")</f>
        <v>-103.39</v>
      </c>
      <c r="L43" s="105" t="str">
        <f t="shared" si="2"/>
        <v>Water / Sewer Rebill</v>
      </c>
      <c r="AD43" t="str">
        <f>IF('Yardi Report'!C49&lt;&gt;"",'Yardi Report'!C49,"")</f>
        <v/>
      </c>
      <c r="AE43" t="s">
        <v>68</v>
      </c>
    </row>
    <row r="44" spans="4:32" outlineLevel="1" x14ac:dyDescent="0.35">
      <c r="D44" t="s">
        <v>131</v>
      </c>
      <c r="F44" s="12"/>
      <c r="G44" s="12"/>
      <c r="H44" s="106" t="str">
        <f t="shared" si="1"/>
        <v>Water / Sewer Rebill-Parkmerced (Do not Use)</v>
      </c>
      <c r="I44" s="15">
        <f>IF(D44&lt;&gt;"",SUMIFS('Yardi Report'!I:I,'Yardi Report'!C:C,Calculation!D44),"")</f>
        <v>25</v>
      </c>
      <c r="L44" s="105" t="str">
        <f t="shared" si="2"/>
        <v>Water / Sewer Rebill-Parkmerced (Do not Use)</v>
      </c>
      <c r="AD44" t="str">
        <f>IF('Yardi Report'!C50&lt;&gt;"",'Yardi Report'!C50,"")</f>
        <v/>
      </c>
      <c r="AE44" t="s">
        <v>68</v>
      </c>
    </row>
    <row r="45" spans="4:32" outlineLevel="1" x14ac:dyDescent="0.35">
      <c r="D45" t="s">
        <v>132</v>
      </c>
      <c r="F45" s="12"/>
      <c r="G45" s="12"/>
      <c r="H45" s="106" t="str">
        <f t="shared" si="1"/>
        <v>Resident Utility Passthrough</v>
      </c>
      <c r="I45" s="15">
        <f>IF(D45&lt;&gt;"",SUMIFS('Yardi Report'!I:I,'Yardi Report'!C:C,Calculation!D45),"")</f>
        <v>-147.24</v>
      </c>
      <c r="L45" s="105" t="str">
        <f t="shared" si="2"/>
        <v>Resident Utility Passthrough</v>
      </c>
      <c r="AD45" t="str">
        <f>IF('Yardi Report'!C51&lt;&gt;"",'Yardi Report'!C51,"")</f>
        <v/>
      </c>
      <c r="AE45" t="s">
        <v>68</v>
      </c>
    </row>
    <row r="46" spans="4:32" outlineLevel="1" x14ac:dyDescent="0.35">
      <c r="D46" t="s">
        <v>133</v>
      </c>
      <c r="F46" s="12"/>
      <c r="G46" s="12"/>
      <c r="H46" s="106" t="str">
        <f t="shared" si="1"/>
        <v>Construction Concession</v>
      </c>
      <c r="I46" s="15">
        <f>IF(D46&lt;&gt;"",SUMIFS('Yardi Report'!I:I,'Yardi Report'!C:C,Calculation!D46),"")</f>
        <v>0</v>
      </c>
      <c r="L46" s="105" t="str">
        <f t="shared" si="2"/>
        <v>Construction Concession</v>
      </c>
      <c r="AD46" t="str">
        <f>IF('Yardi Report'!C52&lt;&gt;"",'Yardi Report'!C52,"")</f>
        <v/>
      </c>
      <c r="AE46" t="s">
        <v>68</v>
      </c>
    </row>
    <row r="47" spans="4:32" outlineLevel="1" x14ac:dyDescent="0.35">
      <c r="D47" t="s">
        <v>628</v>
      </c>
      <c r="F47" s="12"/>
      <c r="G47" s="12"/>
      <c r="H47" s="106" t="str">
        <f t="shared" si="1"/>
        <v>Retail Income</v>
      </c>
      <c r="I47" s="15">
        <f>IF(D47&lt;&gt;"",SUMIFS('Yardi Report'!I:I,'Yardi Report'!C:C,Calculation!D47),"")</f>
        <v>7.15</v>
      </c>
      <c r="L47" s="105" t="str">
        <f t="shared" si="2"/>
        <v>Retail Income</v>
      </c>
      <c r="AD47" t="str">
        <f>IF('Yardi Report'!C53&lt;&gt;"",'Yardi Report'!C53,"")</f>
        <v/>
      </c>
      <c r="AE47" t="s">
        <v>68</v>
      </c>
    </row>
    <row r="48" spans="4:32" outlineLevel="1" x14ac:dyDescent="0.35">
      <c r="D48" t="s">
        <v>637</v>
      </c>
      <c r="F48" s="12"/>
      <c r="G48" s="12"/>
      <c r="H48" s="106" t="str">
        <f t="shared" si="1"/>
        <v>Month-to-Month Premiums</v>
      </c>
      <c r="I48" s="15">
        <f>IF(D48&lt;&gt;"",SUMIFS('Yardi Report'!I:I,'Yardi Report'!C:C,Calculation!D48),"")</f>
        <v>114.5</v>
      </c>
      <c r="L48" s="105" t="str">
        <f t="shared" si="2"/>
        <v>Month-to-Month Premiums</v>
      </c>
      <c r="AD48" t="str">
        <f>IF('Yardi Report'!C54&lt;&gt;"",'Yardi Report'!C54,"")</f>
        <v/>
      </c>
      <c r="AE48" t="s">
        <v>68</v>
      </c>
    </row>
    <row r="49" spans="6:31" outlineLevel="1" x14ac:dyDescent="0.35">
      <c r="F49" s="12"/>
      <c r="G49" s="12"/>
      <c r="H49" s="106" t="str">
        <f t="shared" si="1"/>
        <v/>
      </c>
      <c r="I49" s="15" t="str">
        <f>IF(D49&lt;&gt;"",SUMIFS('Yardi Report'!I:I,'Yardi Report'!C:C,Calculation!D49),"")</f>
        <v/>
      </c>
      <c r="L49" s="105" t="str">
        <f t="shared" si="2"/>
        <v/>
      </c>
      <c r="AD49" t="str">
        <f>IF('Yardi Report'!C55&lt;&gt;"",'Yardi Report'!C55,"")</f>
        <v/>
      </c>
      <c r="AE49" t="s">
        <v>68</v>
      </c>
    </row>
    <row r="50" spans="6:31" outlineLevel="1" x14ac:dyDescent="0.35">
      <c r="F50" s="12"/>
      <c r="G50" s="12"/>
      <c r="H50" s="106" t="str">
        <f t="shared" si="1"/>
        <v/>
      </c>
      <c r="I50" s="15" t="str">
        <f>IF(D50&lt;&gt;"",SUMIFS('Yardi Report'!I:I,'Yardi Report'!C:C,Calculation!D50),"")</f>
        <v/>
      </c>
      <c r="L50" s="105" t="str">
        <f t="shared" si="2"/>
        <v/>
      </c>
      <c r="AD50" t="str">
        <f>IF('Yardi Report'!C56&lt;&gt;"",'Yardi Report'!C56,"")</f>
        <v/>
      </c>
      <c r="AE50" t="s">
        <v>68</v>
      </c>
    </row>
    <row r="51" spans="6:31" outlineLevel="1" x14ac:dyDescent="0.35">
      <c r="F51" s="12"/>
      <c r="G51" s="12"/>
      <c r="H51" s="106" t="str">
        <f t="shared" si="1"/>
        <v/>
      </c>
      <c r="I51" s="15" t="str">
        <f>IF(D51&lt;&gt;"",SUMIFS('Yardi Report'!I:I,'Yardi Report'!C:C,Calculation!D51),"")</f>
        <v/>
      </c>
      <c r="L51" s="105" t="str">
        <f t="shared" si="2"/>
        <v/>
      </c>
      <c r="AD51" t="str">
        <f>IF('Yardi Report'!C57&lt;&gt;"",'Yardi Report'!C57,"")</f>
        <v/>
      </c>
      <c r="AE51" t="s">
        <v>68</v>
      </c>
    </row>
    <row r="52" spans="6:31" outlineLevel="1" x14ac:dyDescent="0.35">
      <c r="F52" s="12"/>
      <c r="G52" s="12"/>
      <c r="H52" s="106" t="str">
        <f t="shared" si="1"/>
        <v/>
      </c>
      <c r="I52" s="15" t="str">
        <f>IF(D52&lt;&gt;"",SUMIFS('Yardi Report'!I:I,'Yardi Report'!C:C,Calculation!D52),"")</f>
        <v/>
      </c>
      <c r="L52" s="105" t="str">
        <f t="shared" si="2"/>
        <v/>
      </c>
      <c r="AD52" t="str">
        <f>IF('Yardi Report'!C58&lt;&gt;"",'Yardi Report'!C58,"")</f>
        <v/>
      </c>
      <c r="AE52" t="s">
        <v>68</v>
      </c>
    </row>
    <row r="53" spans="6:31" outlineLevel="1" x14ac:dyDescent="0.35">
      <c r="F53" s="12"/>
      <c r="G53" s="12"/>
      <c r="H53" s="106" t="str">
        <f t="shared" si="1"/>
        <v/>
      </c>
      <c r="I53" s="15" t="str">
        <f>IF(D53&lt;&gt;"",SUMIFS('Yardi Report'!I:I,'Yardi Report'!C:C,Calculation!D53),"")</f>
        <v/>
      </c>
      <c r="L53" s="105" t="str">
        <f t="shared" si="2"/>
        <v/>
      </c>
      <c r="AD53" t="str">
        <f>IF('Yardi Report'!C59&lt;&gt;"",'Yardi Report'!C59,"")</f>
        <v/>
      </c>
      <c r="AE53" t="s">
        <v>68</v>
      </c>
    </row>
    <row r="54" spans="6:31" outlineLevel="1" x14ac:dyDescent="0.35">
      <c r="F54" s="12"/>
      <c r="G54" s="12"/>
      <c r="H54" s="106" t="str">
        <f t="shared" si="1"/>
        <v/>
      </c>
      <c r="I54" s="15" t="str">
        <f>IF(D54&lt;&gt;"",SUMIFS('Yardi Report'!I:I,'Yardi Report'!C:C,Calculation!D54),"")</f>
        <v/>
      </c>
      <c r="L54" s="105" t="str">
        <f t="shared" si="2"/>
        <v/>
      </c>
      <c r="AD54" t="str">
        <f>IF('Yardi Report'!C60&lt;&gt;"",'Yardi Report'!C60,"")</f>
        <v/>
      </c>
      <c r="AE54" t="s">
        <v>68</v>
      </c>
    </row>
    <row r="55" spans="6:31" outlineLevel="1" x14ac:dyDescent="0.35">
      <c r="F55" s="12"/>
      <c r="G55" s="12"/>
      <c r="H55" s="106" t="str">
        <f t="shared" si="1"/>
        <v/>
      </c>
      <c r="I55" s="15" t="str">
        <f>IF(D55&lt;&gt;"",SUMIFS('Yardi Report'!I:I,'Yardi Report'!C:C,Calculation!D55),"")</f>
        <v/>
      </c>
      <c r="L55" s="105" t="str">
        <f t="shared" si="2"/>
        <v/>
      </c>
      <c r="AD55" t="str">
        <f>IF('Yardi Report'!C61&lt;&gt;"",'Yardi Report'!C61,"")</f>
        <v/>
      </c>
      <c r="AE55" t="s">
        <v>68</v>
      </c>
    </row>
    <row r="56" spans="6:31" outlineLevel="1" x14ac:dyDescent="0.35">
      <c r="F56" s="12"/>
      <c r="G56" s="12"/>
      <c r="H56" s="106" t="str">
        <f t="shared" si="1"/>
        <v/>
      </c>
      <c r="I56" s="15" t="str">
        <f>IF(D56&lt;&gt;"",SUMIFS('Yardi Report'!I:I,'Yardi Report'!C:C,Calculation!D56),"")</f>
        <v/>
      </c>
      <c r="L56" s="105" t="str">
        <f t="shared" si="2"/>
        <v/>
      </c>
      <c r="AD56" t="str">
        <f>IF('Yardi Report'!C62&lt;&gt;"",'Yardi Report'!C62,"")</f>
        <v/>
      </c>
      <c r="AE56" t="s">
        <v>68</v>
      </c>
    </row>
    <row r="57" spans="6:31" x14ac:dyDescent="0.35">
      <c r="F57" s="12"/>
      <c r="G57" s="12"/>
      <c r="H57" s="106" t="str">
        <f t="shared" si="1"/>
        <v/>
      </c>
      <c r="I57" s="15" t="str">
        <f>IF(D57&lt;&gt;"",SUMIFS('Yardi Report'!I:I,'Yardi Report'!C:C,Calculation!D57),"")</f>
        <v/>
      </c>
      <c r="L57" s="105" t="str">
        <f t="shared" si="2"/>
        <v/>
      </c>
      <c r="AD57" t="str">
        <f>IF('Yardi Report'!C63&lt;&gt;"",'Yardi Report'!C63,"")</f>
        <v/>
      </c>
      <c r="AE57" t="s">
        <v>81</v>
      </c>
    </row>
    <row r="58" spans="6:31" hidden="1" outlineLevel="1" x14ac:dyDescent="0.35">
      <c r="F58" s="12"/>
      <c r="G58" s="12"/>
      <c r="H58" s="106" t="str">
        <f t="shared" si="1"/>
        <v/>
      </c>
      <c r="I58" s="15" t="str">
        <f>IF(D58&lt;&gt;"",SUMIFS('Yardi Report'!I:I,'Yardi Report'!C:C,Calculation!D58),"")</f>
        <v/>
      </c>
      <c r="L58" s="105" t="str">
        <f t="shared" si="2"/>
        <v/>
      </c>
      <c r="AD58" t="str">
        <f>IF('Yardi Report'!C64&lt;&gt;"",'Yardi Report'!C64,"")</f>
        <v/>
      </c>
      <c r="AE58" t="s">
        <v>84</v>
      </c>
    </row>
    <row r="59" spans="6:31" hidden="1" outlineLevel="1" x14ac:dyDescent="0.35">
      <c r="F59" s="12"/>
      <c r="G59" s="12"/>
      <c r="H59" s="106" t="str">
        <f t="shared" si="1"/>
        <v/>
      </c>
      <c r="I59" s="15" t="str">
        <f>IF(D59&lt;&gt;"",SUMIFS('Yardi Report'!I:I,'Yardi Report'!C:C,Calculation!D59),"")</f>
        <v/>
      </c>
      <c r="L59" s="105" t="str">
        <f t="shared" si="2"/>
        <v/>
      </c>
      <c r="AD59" t="str">
        <f>IF('Yardi Report'!C65&lt;&gt;"",'Yardi Report'!C65,"")</f>
        <v/>
      </c>
      <c r="AE59" t="s">
        <v>87</v>
      </c>
    </row>
    <row r="60" spans="6:31" hidden="1" outlineLevel="1" x14ac:dyDescent="0.35">
      <c r="F60" s="12"/>
      <c r="G60" s="12"/>
      <c r="H60" s="106" t="str">
        <f t="shared" si="1"/>
        <v/>
      </c>
      <c r="I60" s="15" t="str">
        <f>IF(D60&lt;&gt;"",SUMIFS('Yardi Report'!I:I,'Yardi Report'!C:C,Calculation!D60),"")</f>
        <v/>
      </c>
      <c r="L60" s="105" t="str">
        <f t="shared" si="2"/>
        <v/>
      </c>
      <c r="AD60" t="str">
        <f>IF('Yardi Report'!C66&lt;&gt;"",'Yardi Report'!C66,"")</f>
        <v/>
      </c>
      <c r="AE60" t="s">
        <v>89</v>
      </c>
    </row>
    <row r="61" spans="6:31" hidden="1" outlineLevel="1" x14ac:dyDescent="0.35">
      <c r="F61" s="12"/>
      <c r="G61" s="12"/>
      <c r="H61" s="106" t="str">
        <f t="shared" si="1"/>
        <v/>
      </c>
      <c r="I61" s="15" t="str">
        <f>IF(D61&lt;&gt;"",SUMIFS('Yardi Report'!I:I,'Yardi Report'!C:C,Calculation!D61),"")</f>
        <v/>
      </c>
      <c r="L61" s="105" t="str">
        <f t="shared" si="2"/>
        <v/>
      </c>
      <c r="AD61" t="str">
        <f>IF('Yardi Report'!C67&lt;&gt;"",'Yardi Report'!C67,"")</f>
        <v/>
      </c>
      <c r="AE61" t="s">
        <v>91</v>
      </c>
    </row>
    <row r="62" spans="6:31" hidden="1" outlineLevel="1" x14ac:dyDescent="0.35">
      <c r="F62" s="12"/>
      <c r="G62" s="12"/>
      <c r="H62" s="106" t="str">
        <f t="shared" si="1"/>
        <v/>
      </c>
      <c r="I62" s="15" t="str">
        <f>IF(D62&lt;&gt;"",SUMIFS('Yardi Report'!I:I,'Yardi Report'!C:C,Calculation!D62),"")</f>
        <v/>
      </c>
      <c r="L62" s="105" t="str">
        <f t="shared" si="2"/>
        <v/>
      </c>
      <c r="AD62" t="str">
        <f>IF('Yardi Report'!C68&lt;&gt;"",'Yardi Report'!C68,"")</f>
        <v/>
      </c>
      <c r="AE62" t="s">
        <v>95</v>
      </c>
    </row>
    <row r="63" spans="6:31" hidden="1" outlineLevel="1" x14ac:dyDescent="0.35">
      <c r="F63" s="12"/>
      <c r="G63" s="12"/>
      <c r="H63" s="106" t="str">
        <f t="shared" si="1"/>
        <v/>
      </c>
      <c r="I63" s="15" t="str">
        <f>IF(D63&lt;&gt;"",SUMIFS('Yardi Report'!I:I,'Yardi Report'!C:C,Calculation!D63),"")</f>
        <v/>
      </c>
      <c r="L63" s="105" t="str">
        <f t="shared" si="2"/>
        <v/>
      </c>
      <c r="AD63" t="str">
        <f>IF('Yardi Report'!C69&lt;&gt;"",'Yardi Report'!C69,"")</f>
        <v/>
      </c>
      <c r="AE63" t="s">
        <v>97</v>
      </c>
    </row>
    <row r="64" spans="6:31" hidden="1" outlineLevel="1" x14ac:dyDescent="0.35">
      <c r="F64" s="12"/>
      <c r="G64" s="12"/>
      <c r="H64" s="106" t="str">
        <f t="shared" si="1"/>
        <v/>
      </c>
      <c r="I64" s="15" t="str">
        <f>IF(D64&lt;&gt;"",SUMIFS('Yardi Report'!I:I,'Yardi Report'!C:C,Calculation!D64),"")</f>
        <v/>
      </c>
      <c r="L64" s="105" t="str">
        <f t="shared" si="2"/>
        <v/>
      </c>
      <c r="AD64" t="str">
        <f>IF('Yardi Report'!C70&lt;&gt;"",'Yardi Report'!C70,"")</f>
        <v/>
      </c>
      <c r="AE64" t="s">
        <v>100</v>
      </c>
    </row>
    <row r="65" spans="6:31" hidden="1" outlineLevel="1" x14ac:dyDescent="0.35">
      <c r="F65" s="12"/>
      <c r="G65" s="12"/>
      <c r="H65" s="106" t="str">
        <f t="shared" si="1"/>
        <v/>
      </c>
      <c r="I65" s="15" t="str">
        <f>IF(D65&lt;&gt;"",SUMIFS('Yardi Report'!I:I,'Yardi Report'!C:C,Calculation!D65),"")</f>
        <v/>
      </c>
      <c r="L65" s="105" t="str">
        <f t="shared" si="2"/>
        <v/>
      </c>
      <c r="AD65" t="str">
        <f>IF('Yardi Report'!C71&lt;&gt;"",'Yardi Report'!C71,"")</f>
        <v/>
      </c>
      <c r="AE65" t="s">
        <v>102</v>
      </c>
    </row>
    <row r="66" spans="6:31" hidden="1" outlineLevel="1" x14ac:dyDescent="0.35">
      <c r="F66" s="12"/>
      <c r="G66" s="12"/>
      <c r="H66" s="106" t="str">
        <f t="shared" si="1"/>
        <v/>
      </c>
      <c r="I66" s="15" t="str">
        <f>IF(D66&lt;&gt;"",SUMIFS('Yardi Report'!I:I,'Yardi Report'!C:C,Calculation!D66),"")</f>
        <v/>
      </c>
      <c r="L66" s="105" t="str">
        <f t="shared" si="2"/>
        <v/>
      </c>
      <c r="AD66" t="str">
        <f>IF('Yardi Report'!C72&lt;&gt;"",'Yardi Report'!C72,"")</f>
        <v/>
      </c>
      <c r="AE66" t="s">
        <v>103</v>
      </c>
    </row>
    <row r="67" spans="6:31" hidden="1" outlineLevel="1" x14ac:dyDescent="0.35">
      <c r="F67" s="12"/>
      <c r="G67" s="12"/>
      <c r="H67" s="106" t="str">
        <f t="shared" si="1"/>
        <v/>
      </c>
      <c r="I67" s="15" t="str">
        <f>IF(D67&lt;&gt;"",SUMIFS('Yardi Report'!I:I,'Yardi Report'!C:C,Calculation!D67),"")</f>
        <v/>
      </c>
      <c r="L67" s="105" t="str">
        <f t="shared" si="2"/>
        <v/>
      </c>
      <c r="AD67" t="str">
        <f>IF('Yardi Report'!C73&lt;&gt;"",'Yardi Report'!C73,"")</f>
        <v/>
      </c>
      <c r="AE67" t="s">
        <v>104</v>
      </c>
    </row>
    <row r="68" spans="6:31" hidden="1" outlineLevel="1" x14ac:dyDescent="0.35">
      <c r="F68" s="12"/>
      <c r="G68" s="12"/>
      <c r="H68" s="106" t="str">
        <f t="shared" si="1"/>
        <v/>
      </c>
      <c r="I68" s="15" t="str">
        <f>IF(D68&lt;&gt;"",SUMIFS('Yardi Report'!I:I,'Yardi Report'!C:C,Calculation!D68),"")</f>
        <v/>
      </c>
      <c r="L68" s="105" t="str">
        <f t="shared" si="2"/>
        <v/>
      </c>
      <c r="AD68" t="str">
        <f>IF('Yardi Report'!C74&lt;&gt;"",'Yardi Report'!C74,"")</f>
        <v/>
      </c>
      <c r="AE68" t="s">
        <v>105</v>
      </c>
    </row>
    <row r="69" spans="6:31" hidden="1" outlineLevel="1" x14ac:dyDescent="0.35">
      <c r="F69" s="12"/>
      <c r="G69" s="12"/>
      <c r="H69" s="106" t="str">
        <f t="shared" si="1"/>
        <v/>
      </c>
      <c r="I69" s="15" t="str">
        <f>IF(D69&lt;&gt;"",SUMIFS('Yardi Report'!I:I,'Yardi Report'!C:C,Calculation!D69),"")</f>
        <v/>
      </c>
      <c r="L69" s="105" t="str">
        <f t="shared" si="2"/>
        <v/>
      </c>
      <c r="AD69" t="str">
        <f>IF('Yardi Report'!C75&lt;&gt;"",'Yardi Report'!C75,"")</f>
        <v/>
      </c>
      <c r="AE69" t="s">
        <v>106</v>
      </c>
    </row>
    <row r="70" spans="6:31" hidden="1" outlineLevel="1" x14ac:dyDescent="0.35">
      <c r="F70" s="12"/>
      <c r="G70" s="12"/>
      <c r="H70" s="106" t="str">
        <f t="shared" si="1"/>
        <v/>
      </c>
      <c r="I70" s="15" t="str">
        <f>IF(D70&lt;&gt;"",SUMIFS('Yardi Report'!I:I,'Yardi Report'!C:C,Calculation!D70),"")</f>
        <v/>
      </c>
      <c r="L70" s="105" t="str">
        <f t="shared" si="2"/>
        <v/>
      </c>
      <c r="AD70" t="str">
        <f>IF('Yardi Report'!C76&lt;&gt;"",'Yardi Report'!C76,"")</f>
        <v/>
      </c>
      <c r="AE70" t="s">
        <v>106</v>
      </c>
    </row>
    <row r="71" spans="6:31" hidden="1" outlineLevel="1" x14ac:dyDescent="0.35">
      <c r="F71" s="12"/>
      <c r="G71" s="12"/>
      <c r="H71" s="106" t="str">
        <f t="shared" si="1"/>
        <v/>
      </c>
      <c r="I71" s="15" t="str">
        <f>IF(D71&lt;&gt;"",SUMIFS('Yardi Report'!I:I,'Yardi Report'!C:C,Calculation!D71),"")</f>
        <v/>
      </c>
      <c r="L71" s="105" t="str">
        <f t="shared" ref="L71:L83" si="3">TRIM(D71)</f>
        <v/>
      </c>
      <c r="AD71" t="str">
        <f>IF('Yardi Report'!C77&lt;&gt;"",'Yardi Report'!C77,"")</f>
        <v/>
      </c>
      <c r="AE71" t="s">
        <v>107</v>
      </c>
    </row>
    <row r="72" spans="6:31" hidden="1" outlineLevel="1" x14ac:dyDescent="0.35">
      <c r="F72" s="12"/>
      <c r="G72" s="12"/>
      <c r="H72" s="106" t="str">
        <f t="shared" ref="H72:H83" si="4">L72</f>
        <v/>
      </c>
      <c r="I72" s="15" t="str">
        <f>IF(D72&lt;&gt;"",SUMIFS('Yardi Report'!I:I,'Yardi Report'!C:C,Calculation!D72),"")</f>
        <v/>
      </c>
      <c r="L72" s="105" t="str">
        <f t="shared" si="3"/>
        <v/>
      </c>
      <c r="AD72" t="str">
        <f>IF('Yardi Report'!C78&lt;&gt;"",'Yardi Report'!C78,"")</f>
        <v/>
      </c>
      <c r="AE72" t="s">
        <v>108</v>
      </c>
    </row>
    <row r="73" spans="6:31" hidden="1" outlineLevel="1" x14ac:dyDescent="0.35">
      <c r="F73" s="12"/>
      <c r="G73" s="12"/>
      <c r="H73" s="106" t="str">
        <f t="shared" si="4"/>
        <v/>
      </c>
      <c r="I73" s="15" t="str">
        <f>IF(D73&lt;&gt;"",SUMIFS('Yardi Report'!I:I,'Yardi Report'!C:C,Calculation!D73),"")</f>
        <v/>
      </c>
      <c r="L73" s="105" t="str">
        <f t="shared" si="3"/>
        <v/>
      </c>
      <c r="AD73" t="str">
        <f>IF('Yardi Report'!C79&lt;&gt;"",'Yardi Report'!C79,"")</f>
        <v/>
      </c>
      <c r="AE73" t="s">
        <v>109</v>
      </c>
    </row>
    <row r="74" spans="6:31" hidden="1" outlineLevel="1" x14ac:dyDescent="0.35">
      <c r="F74" s="12"/>
      <c r="G74" s="12"/>
      <c r="H74" s="106" t="str">
        <f t="shared" si="4"/>
        <v/>
      </c>
      <c r="I74" s="15" t="str">
        <f>IF(D74&lt;&gt;"",SUMIFS('Yardi Report'!I:I,'Yardi Report'!C:C,Calculation!D74),"")</f>
        <v/>
      </c>
      <c r="L74" s="105" t="str">
        <f t="shared" si="3"/>
        <v/>
      </c>
      <c r="AD74" t="str">
        <f>IF('Yardi Report'!C80&lt;&gt;"",'Yardi Report'!C80,"")</f>
        <v/>
      </c>
      <c r="AE74" t="s">
        <v>110</v>
      </c>
    </row>
    <row r="75" spans="6:31" hidden="1" outlineLevel="1" x14ac:dyDescent="0.35">
      <c r="F75" s="12"/>
      <c r="G75" s="12"/>
      <c r="H75" s="106" t="str">
        <f t="shared" si="4"/>
        <v/>
      </c>
      <c r="I75" s="15" t="str">
        <f>IF(D75&lt;&gt;"",SUMIFS('Yardi Report'!I:I,'Yardi Report'!C:C,Calculation!D75),"")</f>
        <v/>
      </c>
      <c r="L75" s="105" t="str">
        <f t="shared" si="3"/>
        <v/>
      </c>
      <c r="AD75" t="str">
        <f>IF('Yardi Report'!C81&lt;&gt;"",'Yardi Report'!C81,"")</f>
        <v/>
      </c>
      <c r="AE75" t="s">
        <v>111</v>
      </c>
    </row>
    <row r="76" spans="6:31" hidden="1" outlineLevel="1" x14ac:dyDescent="0.35">
      <c r="F76" s="12"/>
      <c r="G76" s="12"/>
      <c r="H76" s="106" t="str">
        <f t="shared" si="4"/>
        <v/>
      </c>
      <c r="I76" s="15" t="str">
        <f>IF(D76&lt;&gt;"",SUMIFS('Yardi Report'!I:I,'Yardi Report'!C:C,Calculation!D76),"")</f>
        <v/>
      </c>
      <c r="L76" s="105" t="str">
        <f t="shared" si="3"/>
        <v/>
      </c>
      <c r="AD76" t="str">
        <f>IF('Yardi Report'!C82&lt;&gt;"",'Yardi Report'!C82,"")</f>
        <v/>
      </c>
      <c r="AE76" t="s">
        <v>112</v>
      </c>
    </row>
    <row r="77" spans="6:31" hidden="1" outlineLevel="1" x14ac:dyDescent="0.35">
      <c r="F77" s="12"/>
      <c r="G77" s="12"/>
      <c r="H77" s="106" t="str">
        <f t="shared" si="4"/>
        <v/>
      </c>
      <c r="I77" s="15" t="str">
        <f>IF(D77&lt;&gt;"",SUMIFS('Yardi Report'!I:I,'Yardi Report'!C:C,Calculation!D77),"")</f>
        <v/>
      </c>
      <c r="L77" s="105" t="str">
        <f t="shared" si="3"/>
        <v/>
      </c>
      <c r="AD77" t="str">
        <f>IF('Yardi Report'!C83&lt;&gt;"",'Yardi Report'!C83,"")</f>
        <v/>
      </c>
      <c r="AE77" t="s">
        <v>113</v>
      </c>
    </row>
    <row r="78" spans="6:31" hidden="1" outlineLevel="1" x14ac:dyDescent="0.35">
      <c r="F78" s="12"/>
      <c r="G78" s="12"/>
      <c r="H78" s="106" t="str">
        <f t="shared" si="4"/>
        <v/>
      </c>
      <c r="I78" s="15" t="str">
        <f>IF(D78&lt;&gt;"",SUMIFS('Yardi Report'!I:I,'Yardi Report'!C:C,Calculation!D78),"")</f>
        <v/>
      </c>
      <c r="L78" s="105" t="str">
        <f t="shared" si="3"/>
        <v/>
      </c>
      <c r="AD78" t="str">
        <f>IF('Yardi Report'!C84&lt;&gt;"",'Yardi Report'!C84,"")</f>
        <v/>
      </c>
      <c r="AE78" t="s">
        <v>114</v>
      </c>
    </row>
    <row r="79" spans="6:31" hidden="1" outlineLevel="1" x14ac:dyDescent="0.35">
      <c r="F79" s="12"/>
      <c r="G79" s="12"/>
      <c r="H79" s="106" t="str">
        <f t="shared" si="4"/>
        <v/>
      </c>
      <c r="I79" s="15" t="str">
        <f>IF(D79&lt;&gt;"",SUMIFS('Yardi Report'!I:I,'Yardi Report'!C:C,Calculation!D79),"")</f>
        <v/>
      </c>
      <c r="L79" s="105" t="str">
        <f t="shared" si="3"/>
        <v/>
      </c>
      <c r="AD79" t="str">
        <f>IF('Yardi Report'!C85&lt;&gt;"",'Yardi Report'!C85,"")</f>
        <v/>
      </c>
      <c r="AE79" t="s">
        <v>115</v>
      </c>
    </row>
    <row r="80" spans="6:31" hidden="1" outlineLevel="1" x14ac:dyDescent="0.35">
      <c r="F80" s="12"/>
      <c r="G80" s="12"/>
      <c r="H80" s="106" t="str">
        <f t="shared" si="4"/>
        <v/>
      </c>
      <c r="I80" s="15" t="str">
        <f>IF(D80&lt;&gt;"",SUMIFS('Yardi Report'!I:I,'Yardi Report'!C:C,Calculation!D80),"")</f>
        <v/>
      </c>
      <c r="L80" s="105" t="str">
        <f t="shared" si="3"/>
        <v/>
      </c>
      <c r="AD80" t="str">
        <f>IF('Yardi Report'!C86&lt;&gt;"",'Yardi Report'!C86,"")</f>
        <v/>
      </c>
      <c r="AE80" t="s">
        <v>116</v>
      </c>
    </row>
    <row r="81" spans="6:31" hidden="1" outlineLevel="1" x14ac:dyDescent="0.35">
      <c r="F81" s="12"/>
      <c r="G81" s="12"/>
      <c r="H81" s="106" t="str">
        <f t="shared" si="4"/>
        <v/>
      </c>
      <c r="I81" s="15" t="str">
        <f>IF(D81&lt;&gt;"",SUMIFS('Yardi Report'!I:I,'Yardi Report'!C:C,Calculation!D81),"")</f>
        <v/>
      </c>
      <c r="L81" s="105" t="str">
        <f t="shared" si="3"/>
        <v/>
      </c>
      <c r="AD81" t="str">
        <f>IF('Yardi Report'!C87&lt;&gt;"",'Yardi Report'!C87,"")</f>
        <v/>
      </c>
      <c r="AE81" t="s">
        <v>116</v>
      </c>
    </row>
    <row r="82" spans="6:31" hidden="1" outlineLevel="1" x14ac:dyDescent="0.35">
      <c r="F82" s="12"/>
      <c r="G82" s="12"/>
      <c r="H82" s="106" t="str">
        <f t="shared" si="4"/>
        <v/>
      </c>
      <c r="I82" s="15" t="str">
        <f>IF(D82&lt;&gt;"",SUMIFS('Yardi Report'!I:I,'Yardi Report'!C:C,Calculation!D82),"")</f>
        <v/>
      </c>
      <c r="L82" s="105" t="str">
        <f t="shared" si="3"/>
        <v/>
      </c>
      <c r="AD82" t="str">
        <f>IF('Yardi Report'!C88&lt;&gt;"",'Yardi Report'!C88,"")</f>
        <v/>
      </c>
      <c r="AE82" t="s">
        <v>117</v>
      </c>
    </row>
    <row r="83" spans="6:31" hidden="1" outlineLevel="1" x14ac:dyDescent="0.35">
      <c r="F83" s="12"/>
      <c r="G83" s="12"/>
      <c r="H83" s="106" t="str">
        <f t="shared" si="4"/>
        <v/>
      </c>
      <c r="I83" s="15" t="str">
        <f>IF(D83&lt;&gt;"",SUMIFS('Yardi Report'!I:I,'Yardi Report'!D:D,Calculation!D83),"")</f>
        <v/>
      </c>
      <c r="L83" s="105" t="str">
        <f t="shared" si="3"/>
        <v/>
      </c>
      <c r="AD83" t="str">
        <f>IF('Yardi Report'!C89&lt;&gt;"",'Yardi Report'!C89,"")</f>
        <v/>
      </c>
      <c r="AE83" t="s">
        <v>118</v>
      </c>
    </row>
    <row r="84" spans="6:31" hidden="1" outlineLevel="1" x14ac:dyDescent="0.35">
      <c r="F84" s="12"/>
      <c r="G84" s="12"/>
      <c r="H84" s="12"/>
      <c r="I84" s="15"/>
      <c r="L84" s="150" t="s">
        <v>134</v>
      </c>
      <c r="M84" s="150"/>
      <c r="AE84" t="s">
        <v>119</v>
      </c>
    </row>
    <row r="85" spans="6:31" collapsed="1" x14ac:dyDescent="0.35">
      <c r="F85" s="12"/>
      <c r="G85" s="12"/>
      <c r="H85" s="80" t="s">
        <v>135</v>
      </c>
      <c r="I85" s="81">
        <f>SUM(I7:I83)</f>
        <v>911225.83999999985</v>
      </c>
      <c r="L85" s="37">
        <f>SUMIFS('Yardi Report'!I:I,'Yardi Report'!E:E,"*Totals*")</f>
        <v>911225.83999999985</v>
      </c>
      <c r="M85" s="38">
        <f>L85-I85</f>
        <v>0</v>
      </c>
      <c r="AE85" t="s">
        <v>120</v>
      </c>
    </row>
    <row r="86" spans="6:31" x14ac:dyDescent="0.35">
      <c r="F86" s="12"/>
      <c r="G86" s="12"/>
      <c r="H86" s="13"/>
      <c r="I86" s="14"/>
      <c r="AE86" t="s">
        <v>121</v>
      </c>
    </row>
    <row r="87" spans="6:31" x14ac:dyDescent="0.35">
      <c r="F87" s="12"/>
      <c r="G87" s="12"/>
      <c r="H87" s="12"/>
      <c r="I87" s="14"/>
      <c r="AE87" t="s">
        <v>121</v>
      </c>
    </row>
    <row r="88" spans="6:31" x14ac:dyDescent="0.35">
      <c r="F88" s="12"/>
      <c r="G88" s="12"/>
      <c r="H88" s="13" t="s">
        <v>136</v>
      </c>
      <c r="I88" s="15"/>
      <c r="AE88" t="s">
        <v>122</v>
      </c>
    </row>
    <row r="89" spans="6:31" x14ac:dyDescent="0.35">
      <c r="F89" s="12"/>
      <c r="G89" s="12"/>
      <c r="H89" s="13"/>
      <c r="I89" s="15"/>
      <c r="L89" s="77" t="s">
        <v>137</v>
      </c>
      <c r="AE89" t="s">
        <v>122</v>
      </c>
    </row>
    <row r="90" spans="6:31" x14ac:dyDescent="0.35">
      <c r="F90" s="12"/>
      <c r="G90" s="12"/>
      <c r="H90" s="16" t="s">
        <v>138</v>
      </c>
      <c r="I90" s="15">
        <f>SUMIFS('Yardi Report'!I:I,'Yardi Report'!D:D,L90)*-1</f>
        <v>1500</v>
      </c>
      <c r="L90" s="78" t="s">
        <v>139</v>
      </c>
      <c r="M90" s="103" t="s">
        <v>140</v>
      </c>
      <c r="AE90" t="s">
        <v>123</v>
      </c>
    </row>
    <row r="91" spans="6:31" x14ac:dyDescent="0.35">
      <c r="F91" s="12"/>
      <c r="G91" s="12"/>
      <c r="H91" s="16" t="s">
        <v>141</v>
      </c>
      <c r="I91" s="15">
        <f>IF(C13&lt;=35,0,(35-C13)*SUMIFS('Yardi Report'!I:I,'Yardi Report'!D:D,L91)/Calculation!C13)</f>
        <v>-135</v>
      </c>
      <c r="L91" s="78" t="s">
        <v>142</v>
      </c>
      <c r="M91" s="103" t="s">
        <v>143</v>
      </c>
      <c r="AE91" t="s">
        <v>124</v>
      </c>
    </row>
    <row r="92" spans="6:31" x14ac:dyDescent="0.35">
      <c r="F92" s="12"/>
      <c r="G92" s="12"/>
      <c r="H92" s="16" t="s">
        <v>144</v>
      </c>
      <c r="I92" s="15">
        <f>IF(SUMIFS('Yardi Report'!I:I,'Yardi Report'!D:D,L92)&gt;'Late Fees'!$P$2,'Late Fees'!P2-SUMIFS('Yardi Report'!I:I,'Yardi Report'!D:D,L92),0)</f>
        <v>-3651.89</v>
      </c>
      <c r="L92" s="79" t="s">
        <v>145</v>
      </c>
      <c r="M92" s="103" t="s">
        <v>146</v>
      </c>
      <c r="AE92" t="s">
        <v>125</v>
      </c>
    </row>
    <row r="93" spans="6:31" x14ac:dyDescent="0.35">
      <c r="F93" s="12"/>
      <c r="G93" s="12"/>
      <c r="H93" s="16"/>
      <c r="I93" s="15"/>
      <c r="L93" s="78" t="s">
        <v>147</v>
      </c>
      <c r="M93" s="78" t="s">
        <v>81</v>
      </c>
      <c r="N93" s="103" t="s">
        <v>148</v>
      </c>
      <c r="AE93" t="s">
        <v>126</v>
      </c>
    </row>
    <row r="94" spans="6:31" x14ac:dyDescent="0.35">
      <c r="F94" s="12"/>
      <c r="G94" s="12"/>
      <c r="H94" s="33" t="s">
        <v>149</v>
      </c>
      <c r="I94" s="32">
        <v>0</v>
      </c>
      <c r="J94" t="s">
        <v>150</v>
      </c>
      <c r="AE94" t="s">
        <v>127</v>
      </c>
    </row>
    <row r="95" spans="6:31" x14ac:dyDescent="0.35">
      <c r="F95" s="12"/>
      <c r="G95" s="12"/>
      <c r="H95" s="33" t="s">
        <v>151</v>
      </c>
      <c r="I95" s="32">
        <v>2523.7800000000002</v>
      </c>
      <c r="J95" t="s">
        <v>152</v>
      </c>
      <c r="K95" s="56"/>
      <c r="L95" s="152" t="s">
        <v>153</v>
      </c>
      <c r="M95" s="152"/>
      <c r="N95" s="152"/>
      <c r="O95" s="152"/>
      <c r="Q95" s="152" t="s">
        <v>154</v>
      </c>
      <c r="R95" s="152"/>
      <c r="S95" s="152"/>
      <c r="T95" s="152"/>
      <c r="U95" s="152"/>
      <c r="V95" s="108"/>
      <c r="AE95" t="s">
        <v>128</v>
      </c>
    </row>
    <row r="96" spans="6:31" x14ac:dyDescent="0.35">
      <c r="F96" s="12"/>
      <c r="G96" s="12"/>
      <c r="H96" s="33" t="s">
        <v>155</v>
      </c>
      <c r="I96" s="32">
        <v>0</v>
      </c>
      <c r="L96" s="107" t="str" cm="1">
        <f t="array" ref="L96">_xlfn._xlws.FILTER('Yardi Report'!C:F,('Yardi Report'!D:D=$L$93)*('Yardi Report'!C:C&lt;&gt;$M$93),"")</f>
        <v/>
      </c>
      <c r="M96" s="107"/>
      <c r="N96" s="107"/>
      <c r="O96" s="107"/>
      <c r="Q96" s="109" t="str" cm="1">
        <f t="array" ref="Q96:T96">_xlfn._xlws.FILTER(NonResReceipts!F:I,NonResReceipts!G:G&lt;&gt;"","")</f>
        <v>Account</v>
      </c>
      <c r="R96" s="109" t="str">
        <v>Desc</v>
      </c>
      <c r="S96" s="109" t="str">
        <v>Amount</v>
      </c>
      <c r="T96" s="109" t="str">
        <v>Remarks</v>
      </c>
      <c r="U96" s="109"/>
      <c r="AE96" t="s">
        <v>129</v>
      </c>
    </row>
    <row r="97" spans="6:31" x14ac:dyDescent="0.35">
      <c r="F97" s="12"/>
      <c r="G97" s="12"/>
      <c r="H97" s="33" t="s">
        <v>156</v>
      </c>
      <c r="I97" s="32">
        <v>0</v>
      </c>
      <c r="J97" t="s">
        <v>157</v>
      </c>
      <c r="L97" s="107"/>
      <c r="M97" s="107"/>
      <c r="N97" s="107"/>
      <c r="O97" s="107"/>
      <c r="Q97" s="109"/>
      <c r="R97" s="109"/>
      <c r="S97" s="109"/>
      <c r="T97" s="109"/>
      <c r="U97" s="109"/>
      <c r="AE97" t="s">
        <v>130</v>
      </c>
    </row>
    <row r="98" spans="6:31" x14ac:dyDescent="0.35">
      <c r="F98" s="12"/>
      <c r="G98" s="12"/>
      <c r="H98" s="33" t="s">
        <v>158</v>
      </c>
      <c r="I98" s="32">
        <v>0</v>
      </c>
      <c r="L98" s="107"/>
      <c r="M98" s="107"/>
      <c r="N98" s="107"/>
      <c r="O98" s="107"/>
      <c r="Q98" s="109"/>
      <c r="R98" s="109"/>
      <c r="S98" s="109"/>
      <c r="T98" s="109"/>
      <c r="U98" s="109"/>
      <c r="AE98" t="s">
        <v>131</v>
      </c>
    </row>
    <row r="99" spans="6:31" x14ac:dyDescent="0.35">
      <c r="F99" s="12"/>
      <c r="G99" s="12"/>
      <c r="H99" s="33" t="s">
        <v>159</v>
      </c>
      <c r="I99" s="32">
        <v>0</v>
      </c>
      <c r="L99" s="107"/>
      <c r="M99" s="107"/>
      <c r="N99" s="107"/>
      <c r="O99" s="107"/>
      <c r="Q99" s="109"/>
      <c r="R99" s="109"/>
      <c r="S99" s="109"/>
      <c r="T99" s="109"/>
      <c r="U99" s="109"/>
      <c r="AE99" t="s">
        <v>132</v>
      </c>
    </row>
    <row r="100" spans="6:31" x14ac:dyDescent="0.35">
      <c r="F100" s="12"/>
      <c r="G100" s="12"/>
      <c r="H100" s="33" t="s">
        <v>159</v>
      </c>
      <c r="I100" s="32">
        <v>0</v>
      </c>
      <c r="L100" s="107"/>
      <c r="M100" s="107"/>
      <c r="N100" s="107"/>
      <c r="O100" s="107"/>
      <c r="Q100" s="109"/>
      <c r="R100" s="109"/>
      <c r="S100" s="109"/>
      <c r="T100" s="109"/>
      <c r="U100" s="109"/>
      <c r="AE100" t="s">
        <v>68</v>
      </c>
    </row>
    <row r="101" spans="6:31" x14ac:dyDescent="0.35">
      <c r="F101" s="12"/>
      <c r="G101" s="17"/>
      <c r="H101" s="33" t="s">
        <v>159</v>
      </c>
      <c r="I101" s="32">
        <v>0</v>
      </c>
      <c r="L101" s="107"/>
      <c r="M101" s="107"/>
      <c r="N101" s="107"/>
      <c r="O101" s="107"/>
      <c r="Q101" s="109"/>
      <c r="R101" s="109"/>
      <c r="S101" s="109"/>
      <c r="T101" s="109"/>
      <c r="U101" s="109"/>
      <c r="AE101" t="s">
        <v>68</v>
      </c>
    </row>
    <row r="102" spans="6:31" ht="15" thickBot="1" x14ac:dyDescent="0.4">
      <c r="F102" s="12"/>
      <c r="G102" s="17"/>
      <c r="H102" s="19" t="s">
        <v>160</v>
      </c>
      <c r="I102" s="20">
        <f>SUM(I85:I101)</f>
        <v>911462.72999999986</v>
      </c>
      <c r="L102" s="107"/>
      <c r="M102" s="107"/>
      <c r="N102" s="107"/>
      <c r="O102" s="107"/>
      <c r="Q102" s="109"/>
      <c r="R102" s="109"/>
      <c r="S102" s="109"/>
      <c r="T102" s="109"/>
      <c r="U102" s="109"/>
      <c r="AE102" t="s">
        <v>68</v>
      </c>
    </row>
    <row r="103" spans="6:31" ht="15" thickTop="1" x14ac:dyDescent="0.35">
      <c r="F103" s="12"/>
      <c r="G103" s="12"/>
      <c r="H103" s="12" t="s">
        <v>161</v>
      </c>
      <c r="I103" s="21">
        <f>I102*C10</f>
        <v>22786.568249999997</v>
      </c>
      <c r="L103" s="107"/>
      <c r="M103" s="107"/>
      <c r="N103" s="107"/>
      <c r="O103" s="107"/>
      <c r="Q103" s="109"/>
      <c r="R103" s="109"/>
      <c r="S103" s="109"/>
      <c r="T103" s="109"/>
      <c r="U103" s="109"/>
      <c r="W103" t="str">
        <f>TRIM(Q103)</f>
        <v/>
      </c>
      <c r="AE103" t="s">
        <v>68</v>
      </c>
    </row>
    <row r="104" spans="6:31" x14ac:dyDescent="0.35">
      <c r="F104" s="12"/>
      <c r="G104" s="12"/>
      <c r="H104" s="12"/>
      <c r="I104" s="21"/>
      <c r="L104" s="107"/>
      <c r="M104" s="107"/>
      <c r="N104" s="107"/>
      <c r="O104" s="107"/>
      <c r="Q104" s="109"/>
      <c r="R104" s="109"/>
      <c r="S104" s="109"/>
      <c r="T104" s="109"/>
      <c r="U104" s="109"/>
      <c r="AE104" t="s">
        <v>68</v>
      </c>
    </row>
    <row r="105" spans="6:31" x14ac:dyDescent="0.35">
      <c r="F105" s="12"/>
      <c r="G105" s="12"/>
      <c r="H105" s="12" t="s">
        <v>162</v>
      </c>
      <c r="I105" s="21">
        <f>IF(AND($I$103&gt;=$C$11,$I$103&lt;=$N$11),$I$103,IF($I$103&gt;$N$11,$N$11,$C$11))</f>
        <v>22786.568249999997</v>
      </c>
      <c r="L105" s="107"/>
      <c r="M105" s="107"/>
      <c r="N105" s="107"/>
      <c r="O105" s="107"/>
      <c r="Q105" s="109"/>
      <c r="R105" s="109"/>
      <c r="S105" s="109"/>
      <c r="T105" s="109"/>
      <c r="U105" s="109"/>
      <c r="AE105" t="s">
        <v>68</v>
      </c>
    </row>
    <row r="106" spans="6:31" x14ac:dyDescent="0.35">
      <c r="F106" s="12"/>
      <c r="G106" s="12"/>
      <c r="H106" s="12"/>
      <c r="I106" s="21"/>
      <c r="L106" s="107"/>
      <c r="M106" s="107"/>
      <c r="N106" s="107"/>
      <c r="O106" s="107"/>
      <c r="Q106" s="109"/>
      <c r="R106" s="109"/>
      <c r="S106" s="109"/>
      <c r="T106" s="109"/>
      <c r="U106" s="109"/>
      <c r="AE106" t="s">
        <v>68</v>
      </c>
    </row>
    <row r="107" spans="6:31" x14ac:dyDescent="0.35">
      <c r="F107" s="12"/>
      <c r="G107" s="83" t="s">
        <v>163</v>
      </c>
      <c r="H107" s="17" t="s">
        <v>164</v>
      </c>
      <c r="I107" s="25" t="str">
        <f>IF(G107&lt;&gt;"No",(G107/M122)*I105,G107)</f>
        <v>No</v>
      </c>
      <c r="L107" s="107"/>
      <c r="M107" s="107"/>
      <c r="N107" s="107"/>
      <c r="O107" s="107"/>
      <c r="Q107" s="109"/>
      <c r="R107" s="109"/>
      <c r="S107" s="109"/>
      <c r="T107" s="109"/>
      <c r="U107" s="109"/>
      <c r="AE107" t="s">
        <v>68</v>
      </c>
    </row>
    <row r="108" spans="6:31" x14ac:dyDescent="0.35">
      <c r="F108" s="12"/>
      <c r="G108" s="17"/>
      <c r="H108" s="17"/>
      <c r="I108" s="18"/>
      <c r="L108" s="107"/>
      <c r="M108" s="107"/>
      <c r="N108" s="107"/>
      <c r="O108" s="107"/>
      <c r="Q108" s="109"/>
      <c r="R108" s="109"/>
      <c r="S108" s="109"/>
      <c r="T108" s="109"/>
      <c r="U108" s="109"/>
      <c r="W108" t="str">
        <f>TRIM(Q108)</f>
        <v/>
      </c>
      <c r="AE108" t="s">
        <v>68</v>
      </c>
    </row>
    <row r="109" spans="6:31" ht="15" thickBot="1" x14ac:dyDescent="0.4">
      <c r="F109" s="12"/>
      <c r="G109" s="17"/>
      <c r="H109" s="22" t="s">
        <v>165</v>
      </c>
      <c r="I109" s="23">
        <f>IF(I107="No",IF(AND($I$103&gt;=$C$11,$I$103&lt;=$N$11),$I$103,IF($I$103&gt;$N$11,$N$11,$C$11)),I107)</f>
        <v>22786.568249999997</v>
      </c>
      <c r="L109" s="107"/>
      <c r="M109" s="107"/>
      <c r="N109" s="107"/>
      <c r="O109" s="107"/>
      <c r="Q109" s="109"/>
      <c r="R109" s="109"/>
      <c r="S109" s="109"/>
      <c r="T109" s="109"/>
      <c r="U109" s="109"/>
      <c r="AE109" t="s">
        <v>68</v>
      </c>
    </row>
    <row r="110" spans="6:31" x14ac:dyDescent="0.35">
      <c r="F110" s="12"/>
      <c r="G110" s="17"/>
      <c r="H110" s="17"/>
      <c r="I110" s="18"/>
      <c r="L110" s="107"/>
      <c r="M110" s="107"/>
      <c r="N110" s="107"/>
      <c r="O110" s="107"/>
      <c r="Q110" s="109"/>
      <c r="R110" s="109"/>
      <c r="S110" s="109"/>
      <c r="T110" s="109"/>
      <c r="U110" s="109"/>
      <c r="AE110" t="s">
        <v>68</v>
      </c>
    </row>
    <row r="111" spans="6:31" x14ac:dyDescent="0.35">
      <c r="F111" s="12"/>
      <c r="G111" s="12"/>
      <c r="H111" s="42" t="s">
        <v>166</v>
      </c>
      <c r="I111" s="43">
        <v>0</v>
      </c>
      <c r="L111" s="107"/>
      <c r="M111" s="107"/>
      <c r="N111" s="107"/>
      <c r="O111" s="107"/>
      <c r="Q111" s="109"/>
      <c r="R111" s="109"/>
      <c r="S111" s="109"/>
      <c r="T111" s="109"/>
      <c r="U111" s="109"/>
      <c r="AE111" t="s">
        <v>68</v>
      </c>
    </row>
    <row r="112" spans="6:31" x14ac:dyDescent="0.35">
      <c r="F112" s="12"/>
      <c r="G112" s="12"/>
      <c r="H112" s="17"/>
      <c r="I112" s="18"/>
      <c r="AE112" t="s">
        <v>68</v>
      </c>
    </row>
    <row r="113" spans="6:31" outlineLevel="1" x14ac:dyDescent="0.35">
      <c r="F113" s="12"/>
      <c r="G113" s="83" t="s">
        <v>167</v>
      </c>
      <c r="H113" s="17" t="s">
        <v>168</v>
      </c>
      <c r="I113" s="18" t="str">
        <f>IFERROR(IF($G$113="no",0,$AP$8),"")</f>
        <v/>
      </c>
      <c r="L113" s="77" t="s">
        <v>137</v>
      </c>
      <c r="AE113" t="s">
        <v>68</v>
      </c>
    </row>
    <row r="114" spans="6:31" outlineLevel="1" x14ac:dyDescent="0.35">
      <c r="F114" s="12"/>
      <c r="G114" s="24"/>
      <c r="H114" s="17" t="s">
        <v>169</v>
      </c>
      <c r="I114" s="18">
        <f>IF($M$119="Fee Pool Report",AS2,AT2)</f>
        <v>0</v>
      </c>
      <c r="L114" s="78" t="s">
        <v>139</v>
      </c>
      <c r="M114" s="103" t="s">
        <v>170</v>
      </c>
      <c r="AE114" t="s">
        <v>68</v>
      </c>
    </row>
    <row r="115" spans="6:31" outlineLevel="1" x14ac:dyDescent="0.35">
      <c r="F115" s="12"/>
      <c r="G115" s="24"/>
      <c r="H115" s="17" t="s">
        <v>171</v>
      </c>
      <c r="I115" s="18">
        <f>IF($M$119="Fee Pool Report",AS3,AT3)</f>
        <v>0</v>
      </c>
      <c r="L115" s="78" t="s">
        <v>142</v>
      </c>
      <c r="M115" s="103" t="s">
        <v>172</v>
      </c>
      <c r="AE115" t="s">
        <v>68</v>
      </c>
    </row>
    <row r="116" spans="6:31" outlineLevel="1" x14ac:dyDescent="0.35">
      <c r="F116" s="12"/>
      <c r="G116" s="24"/>
      <c r="H116" s="17" t="s">
        <v>173</v>
      </c>
      <c r="I116" s="18">
        <f>IF($M$119="Fee Pool Report",AS4,AT4)</f>
        <v>0</v>
      </c>
      <c r="L116" s="79" t="s">
        <v>145</v>
      </c>
      <c r="M116" s="103" t="s">
        <v>174</v>
      </c>
      <c r="AE116" t="s">
        <v>68</v>
      </c>
    </row>
    <row r="117" spans="6:31" outlineLevel="1" x14ac:dyDescent="0.35">
      <c r="F117" s="12"/>
      <c r="G117" s="24"/>
      <c r="H117" s="17" t="s">
        <v>175</v>
      </c>
      <c r="I117" s="39">
        <v>0</v>
      </c>
      <c r="M117" s="103" t="s">
        <v>176</v>
      </c>
      <c r="U117" s="14"/>
      <c r="AE117" t="s">
        <v>68</v>
      </c>
    </row>
    <row r="118" spans="6:31" outlineLevel="1" x14ac:dyDescent="0.35">
      <c r="F118" s="12"/>
      <c r="G118" s="84">
        <v>0</v>
      </c>
      <c r="H118" s="17" t="s">
        <v>177</v>
      </c>
      <c r="I118" s="18">
        <f>IF(SUM(I113:I117)*G118&gt;$M$118,SUM(I113:I117)*G118,$M$118)</f>
        <v>0</v>
      </c>
      <c r="L118" s="40" t="s">
        <v>178</v>
      </c>
      <c r="M118" s="41"/>
      <c r="AE118" t="s">
        <v>68</v>
      </c>
    </row>
    <row r="119" spans="6:31" x14ac:dyDescent="0.35">
      <c r="F119" s="12"/>
      <c r="G119" s="118" t="s">
        <v>163</v>
      </c>
      <c r="H119" s="17" t="s">
        <v>164</v>
      </c>
      <c r="I119" s="25" t="str">
        <f>IF(G119&lt;&gt;"No",($G$119/$M$122)*$I$118,"No")</f>
        <v>No</v>
      </c>
      <c r="L119" s="40" t="s">
        <v>179</v>
      </c>
      <c r="M119" s="78" t="s">
        <v>180</v>
      </c>
      <c r="AE119" t="s">
        <v>68</v>
      </c>
    </row>
    <row r="120" spans="6:31" ht="15" thickBot="1" x14ac:dyDescent="0.4">
      <c r="F120" s="12"/>
      <c r="G120" s="17"/>
      <c r="H120" s="22" t="s">
        <v>181</v>
      </c>
      <c r="I120" s="23">
        <f>IF($G$119="No",IF($I$118&gt;M118,I118,M118),$I$119)</f>
        <v>0</v>
      </c>
      <c r="M120" s="103" t="s">
        <v>182</v>
      </c>
      <c r="AE120" t="s">
        <v>68</v>
      </c>
    </row>
    <row r="121" spans="6:31" x14ac:dyDescent="0.35">
      <c r="F121" s="12"/>
      <c r="G121" s="17"/>
      <c r="H121" s="42"/>
      <c r="I121" s="43"/>
      <c r="S121" s="14"/>
      <c r="AE121" t="s">
        <v>68</v>
      </c>
    </row>
    <row r="122" spans="6:31" ht="15" thickBot="1" x14ac:dyDescent="0.4">
      <c r="F122" s="12"/>
      <c r="G122" s="17"/>
      <c r="H122" s="22" t="s">
        <v>183</v>
      </c>
      <c r="I122" s="23">
        <f>I109+I120+I111</f>
        <v>22786.568249999997</v>
      </c>
      <c r="L122" s="40" t="s">
        <v>184</v>
      </c>
      <c r="M122" s="40">
        <f>DAY(EOMONTH($C$9,0))</f>
        <v>31</v>
      </c>
      <c r="AE122" t="s">
        <v>68</v>
      </c>
    </row>
    <row r="123" spans="6:31" x14ac:dyDescent="0.35">
      <c r="F123" s="12"/>
      <c r="G123" s="17"/>
      <c r="H123" s="17"/>
      <c r="I123" s="18"/>
      <c r="AE123" t="s">
        <v>68</v>
      </c>
    </row>
    <row r="124" spans="6:31" outlineLevel="1" x14ac:dyDescent="0.35">
      <c r="F124" s="12"/>
      <c r="G124" s="85">
        <v>0</v>
      </c>
      <c r="H124" s="17" t="s">
        <v>185</v>
      </c>
      <c r="I124" s="18">
        <f>IF((I85+SUM(I94:I100))*G124&gt;M124,(I85+SUM(I94:I100))*G124,M124)</f>
        <v>0</v>
      </c>
      <c r="L124" s="12" t="s">
        <v>90</v>
      </c>
      <c r="M124" s="41"/>
      <c r="T124" s="14"/>
      <c r="AE124" t="s">
        <v>68</v>
      </c>
    </row>
    <row r="125" spans="6:31" outlineLevel="1" x14ac:dyDescent="0.35">
      <c r="F125" s="12"/>
      <c r="G125" s="12"/>
      <c r="H125" s="17"/>
      <c r="I125" s="18"/>
      <c r="L125" s="12"/>
      <c r="AE125" t="s">
        <v>68</v>
      </c>
    </row>
    <row r="126" spans="6:31" outlineLevel="1" x14ac:dyDescent="0.35">
      <c r="F126" s="12"/>
      <c r="G126" s="85">
        <v>0</v>
      </c>
      <c r="H126" s="17" t="s">
        <v>186</v>
      </c>
      <c r="I126" s="18">
        <f>IF((I85+SUM(I94:I100))*G126&gt;M126,(I85+SUM(I94:I100))*G126,M126)</f>
        <v>0</v>
      </c>
      <c r="L126" s="12" t="s">
        <v>90</v>
      </c>
      <c r="M126" s="41"/>
      <c r="AE126" t="s">
        <v>68</v>
      </c>
    </row>
    <row r="127" spans="6:31" outlineLevel="1" x14ac:dyDescent="0.35">
      <c r="F127" s="12"/>
      <c r="G127" s="17"/>
      <c r="H127" s="17"/>
      <c r="I127" s="18"/>
      <c r="L127" s="12"/>
      <c r="AE127" t="s">
        <v>68</v>
      </c>
    </row>
    <row r="128" spans="6:31" outlineLevel="1" x14ac:dyDescent="0.35">
      <c r="F128" s="12"/>
      <c r="G128" s="84">
        <v>0</v>
      </c>
      <c r="H128" s="17" t="s">
        <v>187</v>
      </c>
      <c r="I128" s="18">
        <f>IF((I85+SUM(I94:I100))*G128&gt;M128,(I85+SUM(I94:I100))*G128,M128)</f>
        <v>0</v>
      </c>
      <c r="L128" s="12" t="s">
        <v>90</v>
      </c>
      <c r="M128" s="41"/>
      <c r="AE128" t="s">
        <v>68</v>
      </c>
    </row>
    <row r="129" spans="6:31" outlineLevel="1" x14ac:dyDescent="0.35">
      <c r="F129" s="12"/>
      <c r="G129" s="26"/>
      <c r="H129" s="17"/>
      <c r="I129" s="18"/>
      <c r="AE129" t="s">
        <v>68</v>
      </c>
    </row>
    <row r="130" spans="6:31" x14ac:dyDescent="0.35">
      <c r="F130" s="12"/>
      <c r="G130" s="26"/>
      <c r="H130" s="27" t="s">
        <v>188</v>
      </c>
      <c r="I130" s="28"/>
      <c r="AE130" t="s">
        <v>68</v>
      </c>
    </row>
    <row r="131" spans="6:31" x14ac:dyDescent="0.35">
      <c r="F131" s="12"/>
      <c r="G131" s="29"/>
      <c r="H131" s="151"/>
      <c r="I131" s="151"/>
      <c r="AE131" t="s">
        <v>68</v>
      </c>
    </row>
    <row r="132" spans="6:31" x14ac:dyDescent="0.35">
      <c r="F132" s="12"/>
      <c r="G132" s="29"/>
      <c r="H132" s="151"/>
      <c r="I132" s="151"/>
      <c r="AE132" t="s">
        <v>68</v>
      </c>
    </row>
    <row r="133" spans="6:31" x14ac:dyDescent="0.35">
      <c r="F133" s="12"/>
      <c r="G133" s="29"/>
      <c r="H133" s="151"/>
      <c r="I133" s="151"/>
      <c r="AE133" t="s">
        <v>68</v>
      </c>
    </row>
    <row r="134" spans="6:31" x14ac:dyDescent="0.35">
      <c r="F134" s="12"/>
      <c r="G134" s="29"/>
      <c r="H134" s="151"/>
      <c r="I134" s="151"/>
      <c r="AE134" t="s">
        <v>68</v>
      </c>
    </row>
    <row r="135" spans="6:31" x14ac:dyDescent="0.35">
      <c r="F135" s="12"/>
      <c r="G135" s="29"/>
      <c r="H135" s="151"/>
      <c r="I135" s="151"/>
      <c r="AE135" t="s">
        <v>68</v>
      </c>
    </row>
    <row r="136" spans="6:31" x14ac:dyDescent="0.35">
      <c r="F136" s="12"/>
      <c r="AE136" t="s">
        <v>68</v>
      </c>
    </row>
    <row r="137" spans="6:31" x14ac:dyDescent="0.35">
      <c r="F137" s="12"/>
      <c r="AE137" t="s">
        <v>68</v>
      </c>
    </row>
    <row r="138" spans="6:31" x14ac:dyDescent="0.35">
      <c r="AE138" t="s">
        <v>68</v>
      </c>
    </row>
    <row r="139" spans="6:31" x14ac:dyDescent="0.35">
      <c r="AE139" t="s">
        <v>81</v>
      </c>
    </row>
    <row r="140" spans="6:31" x14ac:dyDescent="0.35">
      <c r="AE140" t="s">
        <v>84</v>
      </c>
    </row>
    <row r="141" spans="6:31" x14ac:dyDescent="0.35">
      <c r="AE141" t="s">
        <v>87</v>
      </c>
    </row>
    <row r="142" spans="6:31" x14ac:dyDescent="0.35">
      <c r="AE142" t="s">
        <v>89</v>
      </c>
    </row>
    <row r="143" spans="6:31" x14ac:dyDescent="0.35">
      <c r="AE143" t="s">
        <v>91</v>
      </c>
    </row>
    <row r="144" spans="6:31" x14ac:dyDescent="0.35">
      <c r="AE144" t="s">
        <v>133</v>
      </c>
    </row>
    <row r="145" spans="31:31" x14ac:dyDescent="0.35">
      <c r="AE145" t="s">
        <v>95</v>
      </c>
    </row>
    <row r="146" spans="31:31" x14ac:dyDescent="0.35">
      <c r="AE146" t="s">
        <v>97</v>
      </c>
    </row>
    <row r="147" spans="31:31" x14ac:dyDescent="0.35">
      <c r="AE147" t="s">
        <v>100</v>
      </c>
    </row>
    <row r="148" spans="31:31" x14ac:dyDescent="0.35">
      <c r="AE148" t="s">
        <v>102</v>
      </c>
    </row>
    <row r="149" spans="31:31" x14ac:dyDescent="0.35">
      <c r="AE149" t="s">
        <v>103</v>
      </c>
    </row>
    <row r="150" spans="31:31" x14ac:dyDescent="0.35">
      <c r="AE150" t="s">
        <v>104</v>
      </c>
    </row>
    <row r="151" spans="31:31" x14ac:dyDescent="0.35">
      <c r="AE151" t="s">
        <v>105</v>
      </c>
    </row>
    <row r="152" spans="31:31" x14ac:dyDescent="0.35">
      <c r="AE152" t="s">
        <v>106</v>
      </c>
    </row>
    <row r="153" spans="31:31" x14ac:dyDescent="0.35">
      <c r="AE153" t="s">
        <v>106</v>
      </c>
    </row>
    <row r="154" spans="31:31" x14ac:dyDescent="0.35">
      <c r="AE154" t="s">
        <v>107</v>
      </c>
    </row>
    <row r="155" spans="31:31" x14ac:dyDescent="0.35">
      <c r="AE155" t="s">
        <v>108</v>
      </c>
    </row>
    <row r="156" spans="31:31" x14ac:dyDescent="0.35">
      <c r="AE156" t="s">
        <v>109</v>
      </c>
    </row>
    <row r="157" spans="31:31" x14ac:dyDescent="0.35">
      <c r="AE157" t="s">
        <v>110</v>
      </c>
    </row>
    <row r="158" spans="31:31" x14ac:dyDescent="0.35">
      <c r="AE158" t="s">
        <v>111</v>
      </c>
    </row>
    <row r="159" spans="31:31" x14ac:dyDescent="0.35">
      <c r="AE159" t="s">
        <v>112</v>
      </c>
    </row>
    <row r="160" spans="31:31" x14ac:dyDescent="0.35">
      <c r="AE160" t="s">
        <v>113</v>
      </c>
    </row>
    <row r="161" spans="31:31" x14ac:dyDescent="0.35">
      <c r="AE161" t="s">
        <v>114</v>
      </c>
    </row>
    <row r="162" spans="31:31" x14ac:dyDescent="0.35">
      <c r="AE162" t="s">
        <v>115</v>
      </c>
    </row>
    <row r="163" spans="31:31" x14ac:dyDescent="0.35">
      <c r="AE163" t="s">
        <v>116</v>
      </c>
    </row>
    <row r="164" spans="31:31" x14ac:dyDescent="0.35">
      <c r="AE164" t="s">
        <v>116</v>
      </c>
    </row>
    <row r="165" spans="31:31" x14ac:dyDescent="0.35">
      <c r="AE165" t="s">
        <v>117</v>
      </c>
    </row>
    <row r="166" spans="31:31" x14ac:dyDescent="0.35">
      <c r="AE166" t="s">
        <v>118</v>
      </c>
    </row>
    <row r="167" spans="31:31" x14ac:dyDescent="0.35">
      <c r="AE167" t="s">
        <v>119</v>
      </c>
    </row>
    <row r="168" spans="31:31" x14ac:dyDescent="0.35">
      <c r="AE168" t="s">
        <v>121</v>
      </c>
    </row>
    <row r="169" spans="31:31" x14ac:dyDescent="0.35">
      <c r="AE169" t="s">
        <v>122</v>
      </c>
    </row>
    <row r="170" spans="31:31" x14ac:dyDescent="0.35">
      <c r="AE170" t="s">
        <v>123</v>
      </c>
    </row>
    <row r="171" spans="31:31" x14ac:dyDescent="0.35">
      <c r="AE171" t="s">
        <v>124</v>
      </c>
    </row>
    <row r="172" spans="31:31" x14ac:dyDescent="0.35">
      <c r="AE172" t="s">
        <v>125</v>
      </c>
    </row>
    <row r="173" spans="31:31" x14ac:dyDescent="0.35">
      <c r="AE173" t="s">
        <v>126</v>
      </c>
    </row>
    <row r="174" spans="31:31" x14ac:dyDescent="0.35">
      <c r="AE174" t="s">
        <v>128</v>
      </c>
    </row>
    <row r="175" spans="31:31" x14ac:dyDescent="0.35">
      <c r="AE175" t="s">
        <v>131</v>
      </c>
    </row>
    <row r="176" spans="31:31" x14ac:dyDescent="0.35">
      <c r="AE176" t="s">
        <v>132</v>
      </c>
    </row>
    <row r="177" spans="31:31" x14ac:dyDescent="0.35">
      <c r="AE177" t="s">
        <v>68</v>
      </c>
    </row>
    <row r="178" spans="31:31" x14ac:dyDescent="0.35">
      <c r="AE178" t="s">
        <v>68</v>
      </c>
    </row>
    <row r="179" spans="31:31" x14ac:dyDescent="0.35">
      <c r="AE179" t="s">
        <v>68</v>
      </c>
    </row>
    <row r="180" spans="31:31" x14ac:dyDescent="0.35">
      <c r="AE180" t="s">
        <v>68</v>
      </c>
    </row>
    <row r="181" spans="31:31" x14ac:dyDescent="0.35">
      <c r="AE181" t="s">
        <v>68</v>
      </c>
    </row>
    <row r="182" spans="31:31" x14ac:dyDescent="0.35">
      <c r="AE182" t="s">
        <v>68</v>
      </c>
    </row>
    <row r="183" spans="31:31" x14ac:dyDescent="0.35">
      <c r="AE183" t="s">
        <v>68</v>
      </c>
    </row>
    <row r="184" spans="31:31" x14ac:dyDescent="0.35">
      <c r="AE184" t="s">
        <v>68</v>
      </c>
    </row>
    <row r="185" spans="31:31" x14ac:dyDescent="0.35">
      <c r="AE185" t="s">
        <v>68</v>
      </c>
    </row>
    <row r="186" spans="31:31" x14ac:dyDescent="0.35">
      <c r="AE186" t="s">
        <v>68</v>
      </c>
    </row>
    <row r="187" spans="31:31" x14ac:dyDescent="0.35">
      <c r="AE187" t="s">
        <v>68</v>
      </c>
    </row>
    <row r="188" spans="31:31" x14ac:dyDescent="0.35">
      <c r="AE188" t="s">
        <v>68</v>
      </c>
    </row>
    <row r="189" spans="31:31" x14ac:dyDescent="0.35">
      <c r="AE189" t="s">
        <v>68</v>
      </c>
    </row>
    <row r="190" spans="31:31" x14ac:dyDescent="0.35">
      <c r="AE190" t="s">
        <v>68</v>
      </c>
    </row>
    <row r="191" spans="31:31" x14ac:dyDescent="0.35">
      <c r="AE191" t="s">
        <v>68</v>
      </c>
    </row>
    <row r="192" spans="31:31" x14ac:dyDescent="0.35">
      <c r="AE192" t="s">
        <v>68</v>
      </c>
    </row>
    <row r="193" spans="31:31" x14ac:dyDescent="0.35">
      <c r="AE193" t="s">
        <v>68</v>
      </c>
    </row>
    <row r="194" spans="31:31" x14ac:dyDescent="0.35">
      <c r="AE194" t="s">
        <v>68</v>
      </c>
    </row>
    <row r="195" spans="31:31" x14ac:dyDescent="0.35">
      <c r="AE195" t="s">
        <v>68</v>
      </c>
    </row>
    <row r="196" spans="31:31" x14ac:dyDescent="0.35">
      <c r="AE196" t="s">
        <v>68</v>
      </c>
    </row>
    <row r="197" spans="31:31" x14ac:dyDescent="0.35">
      <c r="AE197" t="s">
        <v>68</v>
      </c>
    </row>
    <row r="198" spans="31:31" x14ac:dyDescent="0.35">
      <c r="AE198" t="s">
        <v>68</v>
      </c>
    </row>
    <row r="199" spans="31:31" x14ac:dyDescent="0.35">
      <c r="AE199" t="s">
        <v>68</v>
      </c>
    </row>
    <row r="200" spans="31:31" x14ac:dyDescent="0.35">
      <c r="AE200" t="s">
        <v>68</v>
      </c>
    </row>
    <row r="201" spans="31:31" x14ac:dyDescent="0.35">
      <c r="AE201" t="s">
        <v>68</v>
      </c>
    </row>
    <row r="202" spans="31:31" x14ac:dyDescent="0.35">
      <c r="AE202" t="s">
        <v>68</v>
      </c>
    </row>
    <row r="203" spans="31:31" x14ac:dyDescent="0.35">
      <c r="AE203" t="s">
        <v>68</v>
      </c>
    </row>
    <row r="204" spans="31:31" x14ac:dyDescent="0.35">
      <c r="AE204" t="s">
        <v>68</v>
      </c>
    </row>
    <row r="205" spans="31:31" x14ac:dyDescent="0.35">
      <c r="AE205" t="s">
        <v>68</v>
      </c>
    </row>
    <row r="206" spans="31:31" x14ac:dyDescent="0.35">
      <c r="AE206" t="s">
        <v>68</v>
      </c>
    </row>
    <row r="207" spans="31:31" x14ac:dyDescent="0.35">
      <c r="AE207" t="s">
        <v>68</v>
      </c>
    </row>
    <row r="208" spans="31:31" x14ac:dyDescent="0.35">
      <c r="AE208" t="s">
        <v>68</v>
      </c>
    </row>
    <row r="209" spans="31:31" x14ac:dyDescent="0.35">
      <c r="AE209" t="s">
        <v>68</v>
      </c>
    </row>
    <row r="210" spans="31:31" x14ac:dyDescent="0.35">
      <c r="AE210" t="s">
        <v>68</v>
      </c>
    </row>
    <row r="211" spans="31:31" x14ac:dyDescent="0.35">
      <c r="AE211" t="s">
        <v>68</v>
      </c>
    </row>
    <row r="212" spans="31:31" x14ac:dyDescent="0.35">
      <c r="AE212" t="s">
        <v>68</v>
      </c>
    </row>
    <row r="213" spans="31:31" x14ac:dyDescent="0.35">
      <c r="AE213" t="s">
        <v>68</v>
      </c>
    </row>
    <row r="214" spans="31:31" x14ac:dyDescent="0.35">
      <c r="AE214" t="s">
        <v>68</v>
      </c>
    </row>
    <row r="215" spans="31:31" x14ac:dyDescent="0.35">
      <c r="AE215" t="s">
        <v>68</v>
      </c>
    </row>
    <row r="216" spans="31:31" x14ac:dyDescent="0.35">
      <c r="AE216" t="s">
        <v>68</v>
      </c>
    </row>
    <row r="217" spans="31:31" x14ac:dyDescent="0.35">
      <c r="AE217" t="s">
        <v>68</v>
      </c>
    </row>
    <row r="218" spans="31:31" x14ac:dyDescent="0.35">
      <c r="AE218" t="s">
        <v>68</v>
      </c>
    </row>
    <row r="219" spans="31:31" x14ac:dyDescent="0.35">
      <c r="AE219" t="s">
        <v>68</v>
      </c>
    </row>
    <row r="220" spans="31:31" x14ac:dyDescent="0.35">
      <c r="AE220" t="s">
        <v>68</v>
      </c>
    </row>
    <row r="221" spans="31:31" x14ac:dyDescent="0.35">
      <c r="AE221" t="s">
        <v>81</v>
      </c>
    </row>
    <row r="222" spans="31:31" x14ac:dyDescent="0.35">
      <c r="AE222" t="s">
        <v>84</v>
      </c>
    </row>
    <row r="223" spans="31:31" x14ac:dyDescent="0.35">
      <c r="AE223" t="s">
        <v>87</v>
      </c>
    </row>
    <row r="224" spans="31:31" x14ac:dyDescent="0.35">
      <c r="AE224" t="s">
        <v>89</v>
      </c>
    </row>
    <row r="225" spans="31:31" x14ac:dyDescent="0.35">
      <c r="AE225" t="s">
        <v>91</v>
      </c>
    </row>
    <row r="226" spans="31:31" x14ac:dyDescent="0.35">
      <c r="AE226" t="s">
        <v>95</v>
      </c>
    </row>
    <row r="227" spans="31:31" x14ac:dyDescent="0.35">
      <c r="AE227" t="s">
        <v>97</v>
      </c>
    </row>
    <row r="228" spans="31:31" x14ac:dyDescent="0.35">
      <c r="AE228" t="s">
        <v>102</v>
      </c>
    </row>
    <row r="229" spans="31:31" x14ac:dyDescent="0.35">
      <c r="AE229" t="s">
        <v>103</v>
      </c>
    </row>
    <row r="230" spans="31:31" x14ac:dyDescent="0.35">
      <c r="AE230" t="s">
        <v>105</v>
      </c>
    </row>
    <row r="231" spans="31:31" x14ac:dyDescent="0.35">
      <c r="AE231" t="s">
        <v>106</v>
      </c>
    </row>
    <row r="232" spans="31:31" x14ac:dyDescent="0.35">
      <c r="AE232" t="s">
        <v>106</v>
      </c>
    </row>
    <row r="233" spans="31:31" x14ac:dyDescent="0.35">
      <c r="AE233" t="s">
        <v>107</v>
      </c>
    </row>
    <row r="234" spans="31:31" x14ac:dyDescent="0.35">
      <c r="AE234" t="s">
        <v>108</v>
      </c>
    </row>
    <row r="235" spans="31:31" x14ac:dyDescent="0.35">
      <c r="AE235" t="s">
        <v>109</v>
      </c>
    </row>
    <row r="236" spans="31:31" x14ac:dyDescent="0.35">
      <c r="AE236" t="s">
        <v>111</v>
      </c>
    </row>
    <row r="237" spans="31:31" x14ac:dyDescent="0.35">
      <c r="AE237" t="s">
        <v>112</v>
      </c>
    </row>
    <row r="238" spans="31:31" x14ac:dyDescent="0.35">
      <c r="AE238" t="s">
        <v>113</v>
      </c>
    </row>
    <row r="239" spans="31:31" x14ac:dyDescent="0.35">
      <c r="AE239" t="s">
        <v>114</v>
      </c>
    </row>
    <row r="240" spans="31:31" x14ac:dyDescent="0.35">
      <c r="AE240" t="s">
        <v>115</v>
      </c>
    </row>
    <row r="241" spans="31:31" x14ac:dyDescent="0.35">
      <c r="AE241" t="s">
        <v>116</v>
      </c>
    </row>
    <row r="242" spans="31:31" x14ac:dyDescent="0.35">
      <c r="AE242" t="s">
        <v>116</v>
      </c>
    </row>
    <row r="243" spans="31:31" x14ac:dyDescent="0.35">
      <c r="AE243" t="s">
        <v>117</v>
      </c>
    </row>
    <row r="244" spans="31:31" x14ac:dyDescent="0.35">
      <c r="AE244" t="s">
        <v>118</v>
      </c>
    </row>
    <row r="245" spans="31:31" x14ac:dyDescent="0.35">
      <c r="AE245" t="s">
        <v>119</v>
      </c>
    </row>
    <row r="246" spans="31:31" x14ac:dyDescent="0.35">
      <c r="AE246" t="s">
        <v>121</v>
      </c>
    </row>
    <row r="247" spans="31:31" x14ac:dyDescent="0.35">
      <c r="AE247" t="s">
        <v>122</v>
      </c>
    </row>
    <row r="248" spans="31:31" x14ac:dyDescent="0.35">
      <c r="AE248" t="s">
        <v>123</v>
      </c>
    </row>
    <row r="249" spans="31:31" x14ac:dyDescent="0.35">
      <c r="AE249" t="s">
        <v>124</v>
      </c>
    </row>
    <row r="250" spans="31:31" x14ac:dyDescent="0.35">
      <c r="AE250" t="s">
        <v>125</v>
      </c>
    </row>
    <row r="251" spans="31:31" x14ac:dyDescent="0.35">
      <c r="AE251" t="s">
        <v>126</v>
      </c>
    </row>
    <row r="252" spans="31:31" x14ac:dyDescent="0.35">
      <c r="AE252" t="s">
        <v>128</v>
      </c>
    </row>
    <row r="253" spans="31:31" x14ac:dyDescent="0.35">
      <c r="AE253" t="s">
        <v>132</v>
      </c>
    </row>
    <row r="254" spans="31:31" x14ac:dyDescent="0.35">
      <c r="AE254" t="s">
        <v>68</v>
      </c>
    </row>
    <row r="255" spans="31:31" x14ac:dyDescent="0.35">
      <c r="AE255" t="s">
        <v>68</v>
      </c>
    </row>
    <row r="256" spans="31:31" x14ac:dyDescent="0.35">
      <c r="AE256" t="s">
        <v>68</v>
      </c>
    </row>
    <row r="257" spans="31:31" x14ac:dyDescent="0.35">
      <c r="AE257" t="s">
        <v>68</v>
      </c>
    </row>
    <row r="258" spans="31:31" x14ac:dyDescent="0.35">
      <c r="AE258" t="s">
        <v>68</v>
      </c>
    </row>
    <row r="259" spans="31:31" x14ac:dyDescent="0.35">
      <c r="AE259" t="s">
        <v>68</v>
      </c>
    </row>
    <row r="260" spans="31:31" x14ac:dyDescent="0.35">
      <c r="AE260" t="s">
        <v>68</v>
      </c>
    </row>
    <row r="261" spans="31:31" x14ac:dyDescent="0.35">
      <c r="AE261" t="s">
        <v>68</v>
      </c>
    </row>
    <row r="262" spans="31:31" x14ac:dyDescent="0.35">
      <c r="AE262" t="s">
        <v>68</v>
      </c>
    </row>
    <row r="263" spans="31:31" x14ac:dyDescent="0.35">
      <c r="AE263" t="s">
        <v>68</v>
      </c>
    </row>
    <row r="264" spans="31:31" x14ac:dyDescent="0.35">
      <c r="AE264" t="s">
        <v>68</v>
      </c>
    </row>
    <row r="265" spans="31:31" x14ac:dyDescent="0.35">
      <c r="AE265" t="s">
        <v>68</v>
      </c>
    </row>
    <row r="266" spans="31:31" x14ac:dyDescent="0.35">
      <c r="AE266" t="s">
        <v>68</v>
      </c>
    </row>
    <row r="267" spans="31:31" x14ac:dyDescent="0.35">
      <c r="AE267" t="s">
        <v>68</v>
      </c>
    </row>
    <row r="268" spans="31:31" x14ac:dyDescent="0.35">
      <c r="AE268" t="s">
        <v>68</v>
      </c>
    </row>
    <row r="269" spans="31:31" x14ac:dyDescent="0.35">
      <c r="AE269" t="s">
        <v>68</v>
      </c>
    </row>
    <row r="270" spans="31:31" x14ac:dyDescent="0.35">
      <c r="AE270" t="s">
        <v>68</v>
      </c>
    </row>
    <row r="271" spans="31:31" x14ac:dyDescent="0.35">
      <c r="AE271" t="s">
        <v>68</v>
      </c>
    </row>
    <row r="272" spans="31:31" x14ac:dyDescent="0.35">
      <c r="AE272" t="s">
        <v>68</v>
      </c>
    </row>
    <row r="273" spans="31:31" x14ac:dyDescent="0.35">
      <c r="AE273" t="s">
        <v>68</v>
      </c>
    </row>
    <row r="274" spans="31:31" x14ac:dyDescent="0.35">
      <c r="AE274" t="s">
        <v>68</v>
      </c>
    </row>
    <row r="275" spans="31:31" x14ac:dyDescent="0.35">
      <c r="AE275" t="s">
        <v>68</v>
      </c>
    </row>
    <row r="276" spans="31:31" x14ac:dyDescent="0.35">
      <c r="AE276" t="s">
        <v>68</v>
      </c>
    </row>
    <row r="277" spans="31:31" x14ac:dyDescent="0.35">
      <c r="AE277" t="s">
        <v>68</v>
      </c>
    </row>
    <row r="278" spans="31:31" x14ac:dyDescent="0.35">
      <c r="AE278" t="s">
        <v>68</v>
      </c>
    </row>
    <row r="279" spans="31:31" x14ac:dyDescent="0.35">
      <c r="AE279" t="s">
        <v>68</v>
      </c>
    </row>
    <row r="280" spans="31:31" x14ac:dyDescent="0.35">
      <c r="AE280" t="s">
        <v>68</v>
      </c>
    </row>
    <row r="281" spans="31:31" x14ac:dyDescent="0.35">
      <c r="AE281" t="s">
        <v>68</v>
      </c>
    </row>
    <row r="282" spans="31:31" x14ac:dyDescent="0.35">
      <c r="AE282" t="s">
        <v>68</v>
      </c>
    </row>
    <row r="283" spans="31:31" x14ac:dyDescent="0.35">
      <c r="AE283" t="s">
        <v>68</v>
      </c>
    </row>
    <row r="284" spans="31:31" x14ac:dyDescent="0.35">
      <c r="AE284" t="s">
        <v>68</v>
      </c>
    </row>
    <row r="285" spans="31:31" x14ac:dyDescent="0.35">
      <c r="AE285" t="s">
        <v>68</v>
      </c>
    </row>
    <row r="286" spans="31:31" x14ac:dyDescent="0.35">
      <c r="AE286" t="s">
        <v>68</v>
      </c>
    </row>
    <row r="287" spans="31:31" x14ac:dyDescent="0.35">
      <c r="AE287" t="s">
        <v>68</v>
      </c>
    </row>
    <row r="288" spans="31:31" x14ac:dyDescent="0.35">
      <c r="AE288" t="s">
        <v>68</v>
      </c>
    </row>
    <row r="289" spans="31:31" x14ac:dyDescent="0.35">
      <c r="AE289" t="s">
        <v>68</v>
      </c>
    </row>
    <row r="290" spans="31:31" x14ac:dyDescent="0.35">
      <c r="AE290" t="s">
        <v>68</v>
      </c>
    </row>
    <row r="291" spans="31:31" x14ac:dyDescent="0.35">
      <c r="AE291" t="s">
        <v>68</v>
      </c>
    </row>
    <row r="292" spans="31:31" x14ac:dyDescent="0.35">
      <c r="AE292" t="s">
        <v>68</v>
      </c>
    </row>
    <row r="293" spans="31:31" x14ac:dyDescent="0.35">
      <c r="AE293" t="s">
        <v>68</v>
      </c>
    </row>
    <row r="294" spans="31:31" x14ac:dyDescent="0.35">
      <c r="AE294" t="s">
        <v>68</v>
      </c>
    </row>
    <row r="295" spans="31:31" x14ac:dyDescent="0.35">
      <c r="AE295" t="s">
        <v>68</v>
      </c>
    </row>
    <row r="296" spans="31:31" x14ac:dyDescent="0.35">
      <c r="AE296" t="s">
        <v>68</v>
      </c>
    </row>
    <row r="297" spans="31:31" x14ac:dyDescent="0.35">
      <c r="AE297" t="s">
        <v>68</v>
      </c>
    </row>
    <row r="298" spans="31:31" x14ac:dyDescent="0.35">
      <c r="AE298" t="s">
        <v>68</v>
      </c>
    </row>
    <row r="299" spans="31:31" x14ac:dyDescent="0.35">
      <c r="AE299" t="s">
        <v>68</v>
      </c>
    </row>
    <row r="300" spans="31:31" x14ac:dyDescent="0.35">
      <c r="AE300" t="s">
        <v>68</v>
      </c>
    </row>
    <row r="301" spans="31:31" x14ac:dyDescent="0.35">
      <c r="AE301" t="s">
        <v>68</v>
      </c>
    </row>
    <row r="302" spans="31:31" x14ac:dyDescent="0.35">
      <c r="AE302" t="s">
        <v>68</v>
      </c>
    </row>
    <row r="303" spans="31:31" x14ac:dyDescent="0.35">
      <c r="AE303" t="s">
        <v>81</v>
      </c>
    </row>
    <row r="304" spans="31:31" x14ac:dyDescent="0.35">
      <c r="AE304" t="s">
        <v>84</v>
      </c>
    </row>
    <row r="305" spans="31:31" x14ac:dyDescent="0.35">
      <c r="AE305" t="s">
        <v>87</v>
      </c>
    </row>
    <row r="306" spans="31:31" x14ac:dyDescent="0.35">
      <c r="AE306" t="s">
        <v>89</v>
      </c>
    </row>
    <row r="307" spans="31:31" x14ac:dyDescent="0.35">
      <c r="AE307" t="s">
        <v>89</v>
      </c>
    </row>
    <row r="308" spans="31:31" x14ac:dyDescent="0.35">
      <c r="AE308" t="s">
        <v>91</v>
      </c>
    </row>
    <row r="309" spans="31:31" x14ac:dyDescent="0.35">
      <c r="AE309" t="s">
        <v>95</v>
      </c>
    </row>
    <row r="310" spans="31:31" x14ac:dyDescent="0.35">
      <c r="AE310" t="s">
        <v>97</v>
      </c>
    </row>
    <row r="311" spans="31:31" x14ac:dyDescent="0.35">
      <c r="AE311" t="s">
        <v>100</v>
      </c>
    </row>
    <row r="312" spans="31:31" x14ac:dyDescent="0.35">
      <c r="AE312" t="s">
        <v>102</v>
      </c>
    </row>
    <row r="313" spans="31:31" x14ac:dyDescent="0.35">
      <c r="AE313" t="s">
        <v>103</v>
      </c>
    </row>
    <row r="314" spans="31:31" x14ac:dyDescent="0.35">
      <c r="AE314" t="s">
        <v>104</v>
      </c>
    </row>
    <row r="315" spans="31:31" x14ac:dyDescent="0.35">
      <c r="AE315" t="s">
        <v>105</v>
      </c>
    </row>
    <row r="316" spans="31:31" x14ac:dyDescent="0.35">
      <c r="AE316" t="s">
        <v>106</v>
      </c>
    </row>
    <row r="317" spans="31:31" x14ac:dyDescent="0.35">
      <c r="AE317" t="s">
        <v>106</v>
      </c>
    </row>
    <row r="318" spans="31:31" x14ac:dyDescent="0.35">
      <c r="AE318" t="s">
        <v>107</v>
      </c>
    </row>
    <row r="319" spans="31:31" x14ac:dyDescent="0.35">
      <c r="AE319" t="s">
        <v>109</v>
      </c>
    </row>
    <row r="320" spans="31:31" x14ac:dyDescent="0.35">
      <c r="AE320" t="s">
        <v>111</v>
      </c>
    </row>
    <row r="321" spans="31:31" x14ac:dyDescent="0.35">
      <c r="AE321" t="s">
        <v>112</v>
      </c>
    </row>
    <row r="322" spans="31:31" x14ac:dyDescent="0.35">
      <c r="AE322" t="s">
        <v>113</v>
      </c>
    </row>
    <row r="323" spans="31:31" x14ac:dyDescent="0.35">
      <c r="AE323" t="s">
        <v>114</v>
      </c>
    </row>
    <row r="324" spans="31:31" x14ac:dyDescent="0.35">
      <c r="AE324" t="s">
        <v>115</v>
      </c>
    </row>
    <row r="325" spans="31:31" x14ac:dyDescent="0.35">
      <c r="AE325" t="s">
        <v>116</v>
      </c>
    </row>
    <row r="326" spans="31:31" x14ac:dyDescent="0.35">
      <c r="AE326" t="s">
        <v>116</v>
      </c>
    </row>
    <row r="327" spans="31:31" x14ac:dyDescent="0.35">
      <c r="AE327" t="s">
        <v>117</v>
      </c>
    </row>
    <row r="328" spans="31:31" x14ac:dyDescent="0.35">
      <c r="AE328" t="s">
        <v>118</v>
      </c>
    </row>
    <row r="329" spans="31:31" x14ac:dyDescent="0.35">
      <c r="AE329" t="s">
        <v>119</v>
      </c>
    </row>
    <row r="330" spans="31:31" x14ac:dyDescent="0.35">
      <c r="AE330" t="s">
        <v>121</v>
      </c>
    </row>
    <row r="331" spans="31:31" x14ac:dyDescent="0.35">
      <c r="AE331" t="s">
        <v>122</v>
      </c>
    </row>
    <row r="332" spans="31:31" x14ac:dyDescent="0.35">
      <c r="AE332" t="s">
        <v>123</v>
      </c>
    </row>
    <row r="333" spans="31:31" x14ac:dyDescent="0.35">
      <c r="AE333" t="s">
        <v>124</v>
      </c>
    </row>
    <row r="334" spans="31:31" x14ac:dyDescent="0.35">
      <c r="AE334" t="s">
        <v>125</v>
      </c>
    </row>
    <row r="335" spans="31:31" x14ac:dyDescent="0.35">
      <c r="AE335" t="s">
        <v>126</v>
      </c>
    </row>
    <row r="336" spans="31:31" x14ac:dyDescent="0.35">
      <c r="AE336" t="s">
        <v>128</v>
      </c>
    </row>
    <row r="337" spans="31:31" x14ac:dyDescent="0.35">
      <c r="AE337" t="s">
        <v>132</v>
      </c>
    </row>
    <row r="338" spans="31:31" x14ac:dyDescent="0.35">
      <c r="AE338" t="s">
        <v>68</v>
      </c>
    </row>
    <row r="339" spans="31:31" x14ac:dyDescent="0.35">
      <c r="AE339" t="s">
        <v>68</v>
      </c>
    </row>
    <row r="340" spans="31:31" x14ac:dyDescent="0.35">
      <c r="AE340" t="s">
        <v>68</v>
      </c>
    </row>
    <row r="341" spans="31:31" x14ac:dyDescent="0.35">
      <c r="AE341" t="s">
        <v>68</v>
      </c>
    </row>
    <row r="342" spans="31:31" x14ac:dyDescent="0.35">
      <c r="AE342" t="s">
        <v>68</v>
      </c>
    </row>
    <row r="343" spans="31:31" x14ac:dyDescent="0.35">
      <c r="AE343" t="s">
        <v>68</v>
      </c>
    </row>
    <row r="344" spans="31:31" x14ac:dyDescent="0.35">
      <c r="AE344" t="s">
        <v>68</v>
      </c>
    </row>
    <row r="345" spans="31:31" x14ac:dyDescent="0.35">
      <c r="AE345" t="s">
        <v>68</v>
      </c>
    </row>
    <row r="346" spans="31:31" x14ac:dyDescent="0.35">
      <c r="AE346" t="s">
        <v>68</v>
      </c>
    </row>
    <row r="347" spans="31:31" x14ac:dyDescent="0.35">
      <c r="AE347" t="s">
        <v>68</v>
      </c>
    </row>
    <row r="348" spans="31:31" x14ac:dyDescent="0.35">
      <c r="AE348" t="s">
        <v>68</v>
      </c>
    </row>
    <row r="349" spans="31:31" x14ac:dyDescent="0.35">
      <c r="AE349" t="s">
        <v>68</v>
      </c>
    </row>
    <row r="350" spans="31:31" x14ac:dyDescent="0.35">
      <c r="AE350" t="s">
        <v>68</v>
      </c>
    </row>
    <row r="351" spans="31:31" x14ac:dyDescent="0.35">
      <c r="AE351" t="s">
        <v>68</v>
      </c>
    </row>
    <row r="352" spans="31:31" x14ac:dyDescent="0.35">
      <c r="AE352" t="s">
        <v>68</v>
      </c>
    </row>
    <row r="353" spans="31:31" x14ac:dyDescent="0.35">
      <c r="AE353" t="s">
        <v>68</v>
      </c>
    </row>
    <row r="354" spans="31:31" x14ac:dyDescent="0.35">
      <c r="AE354" t="s">
        <v>68</v>
      </c>
    </row>
    <row r="355" spans="31:31" x14ac:dyDescent="0.35">
      <c r="AE355" t="s">
        <v>68</v>
      </c>
    </row>
    <row r="356" spans="31:31" x14ac:dyDescent="0.35">
      <c r="AE356" t="s">
        <v>68</v>
      </c>
    </row>
    <row r="357" spans="31:31" x14ac:dyDescent="0.35">
      <c r="AE357" t="s">
        <v>68</v>
      </c>
    </row>
    <row r="358" spans="31:31" x14ac:dyDescent="0.35">
      <c r="AE358" t="s">
        <v>68</v>
      </c>
    </row>
    <row r="359" spans="31:31" x14ac:dyDescent="0.35">
      <c r="AE359" t="s">
        <v>68</v>
      </c>
    </row>
    <row r="360" spans="31:31" x14ac:dyDescent="0.35">
      <c r="AE360" t="s">
        <v>68</v>
      </c>
    </row>
    <row r="361" spans="31:31" x14ac:dyDescent="0.35">
      <c r="AE361" t="s">
        <v>68</v>
      </c>
    </row>
    <row r="362" spans="31:31" x14ac:dyDescent="0.35">
      <c r="AE362" t="s">
        <v>68</v>
      </c>
    </row>
    <row r="363" spans="31:31" x14ac:dyDescent="0.35">
      <c r="AE363" t="s">
        <v>68</v>
      </c>
    </row>
    <row r="364" spans="31:31" x14ac:dyDescent="0.35">
      <c r="AE364" t="s">
        <v>68</v>
      </c>
    </row>
    <row r="365" spans="31:31" x14ac:dyDescent="0.35">
      <c r="AE365" t="s">
        <v>68</v>
      </c>
    </row>
    <row r="366" spans="31:31" x14ac:dyDescent="0.35">
      <c r="AE366" t="s">
        <v>68</v>
      </c>
    </row>
    <row r="367" spans="31:31" x14ac:dyDescent="0.35">
      <c r="AE367" t="s">
        <v>68</v>
      </c>
    </row>
    <row r="368" spans="31:31" x14ac:dyDescent="0.35">
      <c r="AE368" t="s">
        <v>68</v>
      </c>
    </row>
    <row r="369" spans="31:31" x14ac:dyDescent="0.35">
      <c r="AE369" t="s">
        <v>68</v>
      </c>
    </row>
    <row r="370" spans="31:31" x14ac:dyDescent="0.35">
      <c r="AE370" t="s">
        <v>68</v>
      </c>
    </row>
    <row r="371" spans="31:31" x14ac:dyDescent="0.35">
      <c r="AE371" t="s">
        <v>68</v>
      </c>
    </row>
    <row r="372" spans="31:31" x14ac:dyDescent="0.35">
      <c r="AE372" t="s">
        <v>68</v>
      </c>
    </row>
    <row r="373" spans="31:31" x14ac:dyDescent="0.35">
      <c r="AE373" t="s">
        <v>68</v>
      </c>
    </row>
    <row r="374" spans="31:31" x14ac:dyDescent="0.35">
      <c r="AE374" t="s">
        <v>68</v>
      </c>
    </row>
    <row r="375" spans="31:31" x14ac:dyDescent="0.35">
      <c r="AE375" t="s">
        <v>68</v>
      </c>
    </row>
    <row r="376" spans="31:31" x14ac:dyDescent="0.35">
      <c r="AE376" t="s">
        <v>68</v>
      </c>
    </row>
    <row r="377" spans="31:31" x14ac:dyDescent="0.35">
      <c r="AE377" t="s">
        <v>68</v>
      </c>
    </row>
    <row r="378" spans="31:31" x14ac:dyDescent="0.35">
      <c r="AE378" t="s">
        <v>68</v>
      </c>
    </row>
    <row r="379" spans="31:31" x14ac:dyDescent="0.35">
      <c r="AE379" t="s">
        <v>68</v>
      </c>
    </row>
    <row r="380" spans="31:31" x14ac:dyDescent="0.35">
      <c r="AE380" t="s">
        <v>68</v>
      </c>
    </row>
    <row r="381" spans="31:31" x14ac:dyDescent="0.35">
      <c r="AE381" t="s">
        <v>68</v>
      </c>
    </row>
    <row r="382" spans="31:31" x14ac:dyDescent="0.35">
      <c r="AE382" t="s">
        <v>68</v>
      </c>
    </row>
    <row r="383" spans="31:31" x14ac:dyDescent="0.35">
      <c r="AE383" t="s">
        <v>68</v>
      </c>
    </row>
    <row r="384" spans="31:31" x14ac:dyDescent="0.35">
      <c r="AE384" t="s">
        <v>68</v>
      </c>
    </row>
    <row r="385" spans="31:31" x14ac:dyDescent="0.35">
      <c r="AE385" t="s">
        <v>81</v>
      </c>
    </row>
    <row r="386" spans="31:31" x14ac:dyDescent="0.35">
      <c r="AE386" t="s">
        <v>84</v>
      </c>
    </row>
    <row r="387" spans="31:31" x14ac:dyDescent="0.35">
      <c r="AE387" t="s">
        <v>87</v>
      </c>
    </row>
    <row r="388" spans="31:31" x14ac:dyDescent="0.35">
      <c r="AE388" t="s">
        <v>628</v>
      </c>
    </row>
    <row r="389" spans="31:31" x14ac:dyDescent="0.35">
      <c r="AE389" t="s">
        <v>89</v>
      </c>
    </row>
    <row r="390" spans="31:31" x14ac:dyDescent="0.35">
      <c r="AE390" t="s">
        <v>95</v>
      </c>
    </row>
    <row r="391" spans="31:31" x14ac:dyDescent="0.35">
      <c r="AE391" t="s">
        <v>97</v>
      </c>
    </row>
    <row r="392" spans="31:31" x14ac:dyDescent="0.35">
      <c r="AE392" t="s">
        <v>102</v>
      </c>
    </row>
    <row r="393" spans="31:31" x14ac:dyDescent="0.35">
      <c r="AE393" t="s">
        <v>103</v>
      </c>
    </row>
    <row r="394" spans="31:31" x14ac:dyDescent="0.35">
      <c r="AE394" t="s">
        <v>105</v>
      </c>
    </row>
    <row r="395" spans="31:31" x14ac:dyDescent="0.35">
      <c r="AE395" t="s">
        <v>106</v>
      </c>
    </row>
    <row r="396" spans="31:31" x14ac:dyDescent="0.35">
      <c r="AE396" t="s">
        <v>106</v>
      </c>
    </row>
    <row r="397" spans="31:31" x14ac:dyDescent="0.35">
      <c r="AE397" t="s">
        <v>107</v>
      </c>
    </row>
    <row r="398" spans="31:31" x14ac:dyDescent="0.35">
      <c r="AE398" t="s">
        <v>108</v>
      </c>
    </row>
    <row r="399" spans="31:31" x14ac:dyDescent="0.35">
      <c r="AE399" t="s">
        <v>109</v>
      </c>
    </row>
    <row r="400" spans="31:31" x14ac:dyDescent="0.35">
      <c r="AE400" t="s">
        <v>110</v>
      </c>
    </row>
    <row r="401" spans="31:31" x14ac:dyDescent="0.35">
      <c r="AE401" t="s">
        <v>111</v>
      </c>
    </row>
    <row r="402" spans="31:31" x14ac:dyDescent="0.35">
      <c r="AE402" t="s">
        <v>637</v>
      </c>
    </row>
    <row r="403" spans="31:31" x14ac:dyDescent="0.35">
      <c r="AE403" t="s">
        <v>112</v>
      </c>
    </row>
    <row r="404" spans="31:31" x14ac:dyDescent="0.35">
      <c r="AE404" t="s">
        <v>113</v>
      </c>
    </row>
    <row r="405" spans="31:31" x14ac:dyDescent="0.35">
      <c r="AE405" t="s">
        <v>114</v>
      </c>
    </row>
    <row r="406" spans="31:31" x14ac:dyDescent="0.35">
      <c r="AE406" t="s">
        <v>115</v>
      </c>
    </row>
    <row r="407" spans="31:31" x14ac:dyDescent="0.35">
      <c r="AE407" t="s">
        <v>116</v>
      </c>
    </row>
    <row r="408" spans="31:31" x14ac:dyDescent="0.35">
      <c r="AE408" t="s">
        <v>116</v>
      </c>
    </row>
    <row r="409" spans="31:31" x14ac:dyDescent="0.35">
      <c r="AE409" t="s">
        <v>117</v>
      </c>
    </row>
    <row r="410" spans="31:31" x14ac:dyDescent="0.35">
      <c r="AE410" t="s">
        <v>118</v>
      </c>
    </row>
    <row r="411" spans="31:31" x14ac:dyDescent="0.35">
      <c r="AE411" t="s">
        <v>119</v>
      </c>
    </row>
    <row r="412" spans="31:31" x14ac:dyDescent="0.35">
      <c r="AE412" t="s">
        <v>121</v>
      </c>
    </row>
    <row r="413" spans="31:31" x14ac:dyDescent="0.35">
      <c r="AE413" t="s">
        <v>122</v>
      </c>
    </row>
    <row r="414" spans="31:31" x14ac:dyDescent="0.35">
      <c r="AE414" t="s">
        <v>123</v>
      </c>
    </row>
    <row r="415" spans="31:31" x14ac:dyDescent="0.35">
      <c r="AE415" t="s">
        <v>124</v>
      </c>
    </row>
    <row r="416" spans="31:31" x14ac:dyDescent="0.35">
      <c r="AE416" t="s">
        <v>125</v>
      </c>
    </row>
    <row r="417" spans="31:31" x14ac:dyDescent="0.35">
      <c r="AE417" t="s">
        <v>126</v>
      </c>
    </row>
    <row r="418" spans="31:31" x14ac:dyDescent="0.35">
      <c r="AE418" t="s">
        <v>128</v>
      </c>
    </row>
    <row r="419" spans="31:31" x14ac:dyDescent="0.35">
      <c r="AE419" t="s">
        <v>130</v>
      </c>
    </row>
    <row r="420" spans="31:31" x14ac:dyDescent="0.35">
      <c r="AE420" t="s">
        <v>131</v>
      </c>
    </row>
    <row r="421" spans="31:31" x14ac:dyDescent="0.35">
      <c r="AE421" t="s">
        <v>132</v>
      </c>
    </row>
    <row r="422" spans="31:31" x14ac:dyDescent="0.35">
      <c r="AE422" t="s">
        <v>68</v>
      </c>
    </row>
    <row r="423" spans="31:31" x14ac:dyDescent="0.35">
      <c r="AE423" t="s">
        <v>68</v>
      </c>
    </row>
    <row r="424" spans="31:31" x14ac:dyDescent="0.35">
      <c r="AE424" t="s">
        <v>68</v>
      </c>
    </row>
    <row r="425" spans="31:31" x14ac:dyDescent="0.35">
      <c r="AE425" t="s">
        <v>68</v>
      </c>
    </row>
    <row r="426" spans="31:31" x14ac:dyDescent="0.35">
      <c r="AE426" t="s">
        <v>68</v>
      </c>
    </row>
    <row r="427" spans="31:31" x14ac:dyDescent="0.35">
      <c r="AE427" t="s">
        <v>68</v>
      </c>
    </row>
    <row r="428" spans="31:31" x14ac:dyDescent="0.35">
      <c r="AE428" t="s">
        <v>68</v>
      </c>
    </row>
    <row r="429" spans="31:31" x14ac:dyDescent="0.35">
      <c r="AE429" t="s">
        <v>68</v>
      </c>
    </row>
    <row r="430" spans="31:31" x14ac:dyDescent="0.35">
      <c r="AE430" t="s">
        <v>68</v>
      </c>
    </row>
    <row r="431" spans="31:31" x14ac:dyDescent="0.35">
      <c r="AE431" t="s">
        <v>68</v>
      </c>
    </row>
    <row r="432" spans="31:31" x14ac:dyDescent="0.35">
      <c r="AE432" t="s">
        <v>68</v>
      </c>
    </row>
    <row r="433" spans="31:31" x14ac:dyDescent="0.35">
      <c r="AE433" t="s">
        <v>68</v>
      </c>
    </row>
    <row r="434" spans="31:31" x14ac:dyDescent="0.35">
      <c r="AE434" t="s">
        <v>68</v>
      </c>
    </row>
    <row r="435" spans="31:31" x14ac:dyDescent="0.35">
      <c r="AE435" t="s">
        <v>68</v>
      </c>
    </row>
    <row r="436" spans="31:31" x14ac:dyDescent="0.35">
      <c r="AE436" t="s">
        <v>68</v>
      </c>
    </row>
    <row r="437" spans="31:31" x14ac:dyDescent="0.35">
      <c r="AE437" t="s">
        <v>68</v>
      </c>
    </row>
    <row r="438" spans="31:31" x14ac:dyDescent="0.35">
      <c r="AE438" t="s">
        <v>68</v>
      </c>
    </row>
    <row r="439" spans="31:31" x14ac:dyDescent="0.35">
      <c r="AE439" t="s">
        <v>68</v>
      </c>
    </row>
    <row r="440" spans="31:31" x14ac:dyDescent="0.35">
      <c r="AE440" t="s">
        <v>68</v>
      </c>
    </row>
    <row r="441" spans="31:31" x14ac:dyDescent="0.35">
      <c r="AE441" t="s">
        <v>68</v>
      </c>
    </row>
    <row r="442" spans="31:31" x14ac:dyDescent="0.35">
      <c r="AE442" t="s">
        <v>68</v>
      </c>
    </row>
    <row r="443" spans="31:31" x14ac:dyDescent="0.35">
      <c r="AE443" t="s">
        <v>68</v>
      </c>
    </row>
    <row r="444" spans="31:31" x14ac:dyDescent="0.35">
      <c r="AE444" t="s">
        <v>68</v>
      </c>
    </row>
    <row r="445" spans="31:31" x14ac:dyDescent="0.35">
      <c r="AE445" t="s">
        <v>68</v>
      </c>
    </row>
    <row r="446" spans="31:31" x14ac:dyDescent="0.35">
      <c r="AE446" t="s">
        <v>68</v>
      </c>
    </row>
    <row r="447" spans="31:31" x14ac:dyDescent="0.35">
      <c r="AE447" t="s">
        <v>68</v>
      </c>
    </row>
    <row r="448" spans="31:31" x14ac:dyDescent="0.35">
      <c r="AE448" t="s">
        <v>68</v>
      </c>
    </row>
    <row r="449" spans="31:31" x14ac:dyDescent="0.35">
      <c r="AE449" t="s">
        <v>68</v>
      </c>
    </row>
    <row r="450" spans="31:31" x14ac:dyDescent="0.35">
      <c r="AE450" t="s">
        <v>68</v>
      </c>
    </row>
    <row r="451" spans="31:31" x14ac:dyDescent="0.35">
      <c r="AE451" t="s">
        <v>68</v>
      </c>
    </row>
    <row r="452" spans="31:31" x14ac:dyDescent="0.35">
      <c r="AE452" t="s">
        <v>68</v>
      </c>
    </row>
    <row r="453" spans="31:31" x14ac:dyDescent="0.35">
      <c r="AE453" t="s">
        <v>68</v>
      </c>
    </row>
    <row r="454" spans="31:31" x14ac:dyDescent="0.35">
      <c r="AE454" t="s">
        <v>68</v>
      </c>
    </row>
    <row r="455" spans="31:31" x14ac:dyDescent="0.35">
      <c r="AE455" t="s">
        <v>68</v>
      </c>
    </row>
    <row r="456" spans="31:31" x14ac:dyDescent="0.35">
      <c r="AE456" t="s">
        <v>68</v>
      </c>
    </row>
    <row r="457" spans="31:31" x14ac:dyDescent="0.35">
      <c r="AE457" t="s">
        <v>68</v>
      </c>
    </row>
    <row r="458" spans="31:31" x14ac:dyDescent="0.35">
      <c r="AE458" t="s">
        <v>68</v>
      </c>
    </row>
    <row r="459" spans="31:31" x14ac:dyDescent="0.35">
      <c r="AE459" t="s">
        <v>68</v>
      </c>
    </row>
    <row r="460" spans="31:31" x14ac:dyDescent="0.35">
      <c r="AE460" t="s">
        <v>68</v>
      </c>
    </row>
    <row r="461" spans="31:31" x14ac:dyDescent="0.35">
      <c r="AE461" t="s">
        <v>68</v>
      </c>
    </row>
    <row r="462" spans="31:31" x14ac:dyDescent="0.35">
      <c r="AE462" t="s">
        <v>68</v>
      </c>
    </row>
    <row r="463" spans="31:31" x14ac:dyDescent="0.35">
      <c r="AE463" t="s">
        <v>68</v>
      </c>
    </row>
    <row r="464" spans="31:31" x14ac:dyDescent="0.35">
      <c r="AE464" t="s">
        <v>68</v>
      </c>
    </row>
    <row r="465" spans="31:31" x14ac:dyDescent="0.35">
      <c r="AE465" t="s">
        <v>68</v>
      </c>
    </row>
    <row r="466" spans="31:31" x14ac:dyDescent="0.35">
      <c r="AE466" t="s">
        <v>68</v>
      </c>
    </row>
    <row r="467" spans="31:31" x14ac:dyDescent="0.35">
      <c r="AE467" t="s">
        <v>68</v>
      </c>
    </row>
  </sheetData>
  <mergeCells count="4">
    <mergeCell ref="L84:M84"/>
    <mergeCell ref="H131:I135"/>
    <mergeCell ref="L95:O95"/>
    <mergeCell ref="Q95:U95"/>
  </mergeCells>
  <conditionalFormatting sqref="M85">
    <cfRule type="cellIs" dxfId="3" priority="1" operator="notEqual">
      <formula>0</formula>
    </cfRule>
    <cfRule type="cellIs" dxfId="2" priority="2" operator="equal">
      <formula>0</formula>
    </cfRule>
  </conditionalFormatting>
  <dataValidations count="5">
    <dataValidation type="list" allowBlank="1" showInputMessage="1" showErrorMessage="1" sqref="C12" xr:uid="{E02A2389-5245-443F-AC81-A3DA98CD3AFF}">
      <formula1>"None, Annually, Quarterly, Monthly, One-Time Lease Up"</formula1>
    </dataValidation>
    <dataValidation type="list" allowBlank="1" showInputMessage="1" showErrorMessage="1" sqref="G113:G117" xr:uid="{AA87A352-B554-499C-AE80-FB1D953B5F1D}">
      <formula1>"No, Yes"</formula1>
    </dataValidation>
    <dataValidation allowBlank="1" showInputMessage="1" showErrorMessage="1" prompt="It is recommended you copy/paste values from the Yardi report as sometimes there are hidden spaces" sqref="L90:L92 L114:L116" xr:uid="{FB3A3E72-A5C6-471A-B4C4-D3E5FB23C45F}"/>
    <dataValidation type="list" allowBlank="1" showInputMessage="1" showErrorMessage="1" promptTitle="Retail Report" prompt="Note: If neither report is available, you can hard key retail collections in cell I72" sqref="M119" xr:uid="{B1B77C86-4325-4778-893D-267A7D06090A}">
      <formula1>"Fee Pool Report, Rec Sum by CC"</formula1>
    </dataValidation>
    <dataValidation type="list" allowBlank="1" showInputMessage="1" showErrorMessage="1" sqref="C9" xr:uid="{95993824-7AE7-4B42-A155-88AFDE73E91C}">
      <formula1>$AC$1:$AC$18</formula1>
    </dataValidation>
  </dataValidations>
  <pageMargins left="0.7" right="0.7" top="0.75" bottom="0.75" header="0.3" footer="0.3"/>
  <pageSetup scale="49" orientation="portrait" r:id="rId1"/>
  <ignoredErrors>
    <ignoredError sqref="I124 I126 I128" formulaRange="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C6557E6-3D54-4D9A-8974-2751EC16B1A2}">
          <x14:formula1>
            <xm:f>Hidden!$A$1:$A$50</xm:f>
          </x14:formula1>
          <xm:sqref>C14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AAA84-9892-4BD4-878A-B90744BF099F}">
  <sheetPr codeName="Sheet5"/>
  <dimension ref="A1:I49"/>
  <sheetViews>
    <sheetView workbookViewId="0">
      <selection sqref="A1:XFD1048576"/>
    </sheetView>
  </sheetViews>
  <sheetFormatPr defaultRowHeight="14.5" x14ac:dyDescent="0.35"/>
  <cols>
    <col min="5" max="5" width="30.36328125" customWidth="1"/>
    <col min="9" max="9" width="19.90625" customWidth="1"/>
  </cols>
  <sheetData>
    <row r="1" spans="1:9" x14ac:dyDescent="0.35">
      <c r="A1" t="s">
        <v>189</v>
      </c>
    </row>
    <row r="2" spans="1:9" x14ac:dyDescent="0.35">
      <c r="A2" t="s">
        <v>190</v>
      </c>
    </row>
    <row r="3" spans="1:9" x14ac:dyDescent="0.35">
      <c r="A3" t="s">
        <v>624</v>
      </c>
    </row>
    <row r="4" spans="1:9" x14ac:dyDescent="0.35">
      <c r="A4" t="s">
        <v>625</v>
      </c>
    </row>
    <row r="6" spans="1:9" x14ac:dyDescent="0.35">
      <c r="A6" t="s">
        <v>191</v>
      </c>
      <c r="B6" t="s">
        <v>192</v>
      </c>
      <c r="C6" t="s">
        <v>193</v>
      </c>
      <c r="D6" t="s">
        <v>194</v>
      </c>
      <c r="E6" t="s">
        <v>195</v>
      </c>
      <c r="F6" t="s">
        <v>196</v>
      </c>
      <c r="G6" t="s">
        <v>197</v>
      </c>
      <c r="H6" t="s">
        <v>198</v>
      </c>
      <c r="I6" t="s">
        <v>199</v>
      </c>
    </row>
    <row r="7" spans="1:9" x14ac:dyDescent="0.35">
      <c r="A7" t="s">
        <v>626</v>
      </c>
      <c r="B7" t="s">
        <v>200</v>
      </c>
      <c r="C7" t="s">
        <v>81</v>
      </c>
      <c r="D7" t="s">
        <v>147</v>
      </c>
      <c r="E7" t="s">
        <v>81</v>
      </c>
      <c r="F7">
        <v>-11555.94</v>
      </c>
      <c r="G7">
        <v>0</v>
      </c>
      <c r="H7">
        <v>0</v>
      </c>
      <c r="I7">
        <f t="shared" ref="I7:I43" si="0">F7+G7+H7</f>
        <v>-11555.94</v>
      </c>
    </row>
    <row r="8" spans="1:9" x14ac:dyDescent="0.35">
      <c r="A8" t="s">
        <v>626</v>
      </c>
      <c r="B8" t="s">
        <v>201</v>
      </c>
      <c r="C8" t="s">
        <v>84</v>
      </c>
      <c r="D8" t="s">
        <v>202</v>
      </c>
      <c r="E8" t="s">
        <v>203</v>
      </c>
      <c r="F8">
        <v>796178.12</v>
      </c>
      <c r="G8">
        <v>0</v>
      </c>
      <c r="H8">
        <v>0</v>
      </c>
      <c r="I8">
        <f t="shared" si="0"/>
        <v>796178.12</v>
      </c>
    </row>
    <row r="9" spans="1:9" x14ac:dyDescent="0.35">
      <c r="A9" t="s">
        <v>626</v>
      </c>
      <c r="B9" t="s">
        <v>204</v>
      </c>
      <c r="C9" t="s">
        <v>87</v>
      </c>
      <c r="D9" t="s">
        <v>205</v>
      </c>
      <c r="E9" t="s">
        <v>87</v>
      </c>
      <c r="F9">
        <v>53341</v>
      </c>
      <c r="G9">
        <v>0</v>
      </c>
      <c r="H9">
        <v>0</v>
      </c>
      <c r="I9">
        <f t="shared" si="0"/>
        <v>53341</v>
      </c>
    </row>
    <row r="10" spans="1:9" x14ac:dyDescent="0.35">
      <c r="A10" t="s">
        <v>626</v>
      </c>
      <c r="B10" t="s">
        <v>627</v>
      </c>
      <c r="C10" t="s">
        <v>628</v>
      </c>
      <c r="D10" t="s">
        <v>629</v>
      </c>
      <c r="E10" t="s">
        <v>630</v>
      </c>
      <c r="F10">
        <v>7.15</v>
      </c>
      <c r="G10">
        <v>0</v>
      </c>
      <c r="H10">
        <v>0</v>
      </c>
      <c r="I10">
        <f t="shared" si="0"/>
        <v>7.15</v>
      </c>
    </row>
    <row r="11" spans="1:9" x14ac:dyDescent="0.35">
      <c r="A11" t="s">
        <v>626</v>
      </c>
      <c r="B11" t="s">
        <v>206</v>
      </c>
      <c r="C11" t="s">
        <v>89</v>
      </c>
      <c r="D11" t="s">
        <v>207</v>
      </c>
      <c r="E11" t="s">
        <v>208</v>
      </c>
      <c r="F11">
        <v>-354.06</v>
      </c>
      <c r="G11">
        <v>0</v>
      </c>
      <c r="H11">
        <v>0</v>
      </c>
      <c r="I11">
        <f t="shared" si="0"/>
        <v>-354.06</v>
      </c>
    </row>
    <row r="12" spans="1:9" x14ac:dyDescent="0.35">
      <c r="A12" t="s">
        <v>626</v>
      </c>
      <c r="B12" t="s">
        <v>209</v>
      </c>
      <c r="C12" t="s">
        <v>95</v>
      </c>
      <c r="D12" t="s">
        <v>210</v>
      </c>
      <c r="E12" t="s">
        <v>211</v>
      </c>
      <c r="F12">
        <v>-1818.4</v>
      </c>
      <c r="G12">
        <v>0</v>
      </c>
      <c r="H12">
        <v>0</v>
      </c>
      <c r="I12">
        <f t="shared" si="0"/>
        <v>-1818.4</v>
      </c>
    </row>
    <row r="13" spans="1:9" x14ac:dyDescent="0.35">
      <c r="A13" t="s">
        <v>626</v>
      </c>
      <c r="B13" t="s">
        <v>212</v>
      </c>
      <c r="C13" t="s">
        <v>97</v>
      </c>
      <c r="D13" t="s">
        <v>213</v>
      </c>
      <c r="E13" t="s">
        <v>214</v>
      </c>
      <c r="F13">
        <v>-6388.07</v>
      </c>
      <c r="G13">
        <v>0</v>
      </c>
      <c r="H13">
        <v>0</v>
      </c>
      <c r="I13">
        <f t="shared" si="0"/>
        <v>-6388.07</v>
      </c>
    </row>
    <row r="14" spans="1:9" x14ac:dyDescent="0.35">
      <c r="A14" t="s">
        <v>626</v>
      </c>
      <c r="B14" t="s">
        <v>215</v>
      </c>
      <c r="C14" t="s">
        <v>102</v>
      </c>
      <c r="D14" t="s">
        <v>139</v>
      </c>
      <c r="E14" t="s">
        <v>102</v>
      </c>
      <c r="F14">
        <v>-1500</v>
      </c>
      <c r="G14">
        <v>0</v>
      </c>
      <c r="H14">
        <v>0</v>
      </c>
      <c r="I14">
        <f t="shared" si="0"/>
        <v>-1500</v>
      </c>
    </row>
    <row r="15" spans="1:9" x14ac:dyDescent="0.35">
      <c r="A15" t="s">
        <v>626</v>
      </c>
      <c r="B15" t="s">
        <v>216</v>
      </c>
      <c r="C15" t="s">
        <v>103</v>
      </c>
      <c r="D15" t="s">
        <v>142</v>
      </c>
      <c r="E15" t="s">
        <v>103</v>
      </c>
      <c r="F15">
        <v>450</v>
      </c>
      <c r="G15">
        <v>0</v>
      </c>
      <c r="H15">
        <v>0</v>
      </c>
      <c r="I15">
        <f t="shared" si="0"/>
        <v>450</v>
      </c>
    </row>
    <row r="16" spans="1:9" x14ac:dyDescent="0.35">
      <c r="A16" t="s">
        <v>626</v>
      </c>
      <c r="B16" t="s">
        <v>217</v>
      </c>
      <c r="C16" t="s">
        <v>105</v>
      </c>
      <c r="D16" t="s">
        <v>218</v>
      </c>
      <c r="E16" t="s">
        <v>219</v>
      </c>
      <c r="F16">
        <v>400</v>
      </c>
      <c r="G16">
        <v>0</v>
      </c>
      <c r="H16">
        <v>0</v>
      </c>
      <c r="I16">
        <f t="shared" si="0"/>
        <v>400</v>
      </c>
    </row>
    <row r="17" spans="1:9" x14ac:dyDescent="0.35">
      <c r="A17" t="s">
        <v>626</v>
      </c>
      <c r="B17" t="s">
        <v>220</v>
      </c>
      <c r="C17" t="s">
        <v>106</v>
      </c>
      <c r="D17" t="s">
        <v>221</v>
      </c>
      <c r="E17" t="s">
        <v>222</v>
      </c>
      <c r="F17">
        <v>1360</v>
      </c>
      <c r="G17">
        <v>0</v>
      </c>
      <c r="H17">
        <v>0</v>
      </c>
      <c r="I17">
        <f t="shared" si="0"/>
        <v>1360</v>
      </c>
    </row>
    <row r="18" spans="1:9" x14ac:dyDescent="0.35">
      <c r="A18" t="s">
        <v>626</v>
      </c>
      <c r="B18" t="s">
        <v>220</v>
      </c>
      <c r="C18" t="s">
        <v>106</v>
      </c>
      <c r="D18" t="s">
        <v>223</v>
      </c>
      <c r="E18" t="s">
        <v>106</v>
      </c>
      <c r="F18">
        <v>769.22</v>
      </c>
      <c r="G18">
        <v>0</v>
      </c>
      <c r="H18">
        <v>0</v>
      </c>
      <c r="I18">
        <f t="shared" si="0"/>
        <v>769.22</v>
      </c>
    </row>
    <row r="19" spans="1:9" x14ac:dyDescent="0.35">
      <c r="A19" t="s">
        <v>626</v>
      </c>
      <c r="B19" t="s">
        <v>224</v>
      </c>
      <c r="C19" t="s">
        <v>107</v>
      </c>
      <c r="D19" t="s">
        <v>225</v>
      </c>
      <c r="E19" t="s">
        <v>107</v>
      </c>
      <c r="F19">
        <v>864</v>
      </c>
      <c r="G19">
        <v>0</v>
      </c>
      <c r="H19">
        <v>0</v>
      </c>
      <c r="I19">
        <f t="shared" si="0"/>
        <v>864</v>
      </c>
    </row>
    <row r="20" spans="1:9" x14ac:dyDescent="0.35">
      <c r="A20" t="s">
        <v>626</v>
      </c>
      <c r="B20" t="s">
        <v>631</v>
      </c>
      <c r="C20" t="s">
        <v>108</v>
      </c>
      <c r="D20" t="s">
        <v>632</v>
      </c>
      <c r="E20" t="s">
        <v>108</v>
      </c>
      <c r="F20">
        <v>900</v>
      </c>
      <c r="G20">
        <v>0</v>
      </c>
      <c r="H20">
        <v>0</v>
      </c>
      <c r="I20">
        <f t="shared" si="0"/>
        <v>900</v>
      </c>
    </row>
    <row r="21" spans="1:9" x14ac:dyDescent="0.35">
      <c r="A21" t="s">
        <v>626</v>
      </c>
      <c r="B21" t="s">
        <v>226</v>
      </c>
      <c r="C21" t="s">
        <v>109</v>
      </c>
      <c r="D21" t="s">
        <v>145</v>
      </c>
      <c r="E21" t="s">
        <v>227</v>
      </c>
      <c r="F21">
        <v>4730.87</v>
      </c>
      <c r="G21">
        <v>0</v>
      </c>
      <c r="H21">
        <v>0</v>
      </c>
      <c r="I21">
        <f t="shared" si="0"/>
        <v>4730.87</v>
      </c>
    </row>
    <row r="22" spans="1:9" x14ac:dyDescent="0.35">
      <c r="A22" t="s">
        <v>626</v>
      </c>
      <c r="B22" t="s">
        <v>633</v>
      </c>
      <c r="C22" t="s">
        <v>110</v>
      </c>
      <c r="D22" t="s">
        <v>634</v>
      </c>
      <c r="E22" t="s">
        <v>635</v>
      </c>
      <c r="F22">
        <v>4104</v>
      </c>
      <c r="G22">
        <v>0</v>
      </c>
      <c r="H22">
        <v>0</v>
      </c>
      <c r="I22">
        <f t="shared" si="0"/>
        <v>4104</v>
      </c>
    </row>
    <row r="23" spans="1:9" x14ac:dyDescent="0.35">
      <c r="A23" t="s">
        <v>626</v>
      </c>
      <c r="B23" t="s">
        <v>228</v>
      </c>
      <c r="C23" t="s">
        <v>111</v>
      </c>
      <c r="D23" t="s">
        <v>229</v>
      </c>
      <c r="E23" t="s">
        <v>230</v>
      </c>
      <c r="F23">
        <v>179.09</v>
      </c>
      <c r="G23">
        <v>0</v>
      </c>
      <c r="H23">
        <v>0</v>
      </c>
      <c r="I23">
        <f t="shared" si="0"/>
        <v>179.09</v>
      </c>
    </row>
    <row r="24" spans="1:9" x14ac:dyDescent="0.35">
      <c r="A24" t="s">
        <v>626</v>
      </c>
      <c r="B24" t="s">
        <v>636</v>
      </c>
      <c r="C24" t="s">
        <v>637</v>
      </c>
      <c r="D24" t="s">
        <v>638</v>
      </c>
      <c r="E24" t="s">
        <v>639</v>
      </c>
      <c r="F24">
        <v>114.5</v>
      </c>
      <c r="G24">
        <v>0</v>
      </c>
      <c r="H24">
        <v>0</v>
      </c>
      <c r="I24">
        <f t="shared" si="0"/>
        <v>114.5</v>
      </c>
    </row>
    <row r="25" spans="1:9" x14ac:dyDescent="0.35">
      <c r="A25" t="s">
        <v>626</v>
      </c>
      <c r="B25" t="s">
        <v>231</v>
      </c>
      <c r="C25" t="s">
        <v>112</v>
      </c>
      <c r="D25" t="s">
        <v>232</v>
      </c>
      <c r="E25" t="s">
        <v>112</v>
      </c>
      <c r="F25">
        <v>0</v>
      </c>
      <c r="G25">
        <v>0</v>
      </c>
      <c r="H25">
        <v>0</v>
      </c>
      <c r="I25">
        <f t="shared" si="0"/>
        <v>0</v>
      </c>
    </row>
    <row r="26" spans="1:9" x14ac:dyDescent="0.35">
      <c r="A26" t="s">
        <v>626</v>
      </c>
      <c r="B26" t="s">
        <v>233</v>
      </c>
      <c r="C26" t="s">
        <v>113</v>
      </c>
      <c r="D26" t="s">
        <v>234</v>
      </c>
      <c r="E26" t="s">
        <v>235</v>
      </c>
      <c r="F26">
        <v>34080.76</v>
      </c>
      <c r="G26">
        <v>0</v>
      </c>
      <c r="H26">
        <v>0</v>
      </c>
      <c r="I26">
        <f t="shared" si="0"/>
        <v>34080.76</v>
      </c>
    </row>
    <row r="27" spans="1:9" x14ac:dyDescent="0.35">
      <c r="A27" t="s">
        <v>626</v>
      </c>
      <c r="B27" t="s">
        <v>236</v>
      </c>
      <c r="C27" t="s">
        <v>114</v>
      </c>
      <c r="D27" t="s">
        <v>237</v>
      </c>
      <c r="E27" t="s">
        <v>238</v>
      </c>
      <c r="F27">
        <v>1750</v>
      </c>
      <c r="G27">
        <v>0</v>
      </c>
      <c r="H27">
        <v>0</v>
      </c>
      <c r="I27">
        <f t="shared" si="0"/>
        <v>1750</v>
      </c>
    </row>
    <row r="28" spans="1:9" x14ac:dyDescent="0.35">
      <c r="A28" t="s">
        <v>626</v>
      </c>
      <c r="B28" t="s">
        <v>239</v>
      </c>
      <c r="C28" t="s">
        <v>115</v>
      </c>
      <c r="D28" t="s">
        <v>240</v>
      </c>
      <c r="E28" t="s">
        <v>115</v>
      </c>
      <c r="F28">
        <v>2764.11</v>
      </c>
      <c r="G28">
        <v>0</v>
      </c>
      <c r="H28">
        <v>0</v>
      </c>
      <c r="I28">
        <f t="shared" si="0"/>
        <v>2764.11</v>
      </c>
    </row>
    <row r="29" spans="1:9" x14ac:dyDescent="0.35">
      <c r="A29" t="s">
        <v>626</v>
      </c>
      <c r="B29" t="s">
        <v>241</v>
      </c>
      <c r="C29" t="s">
        <v>116</v>
      </c>
      <c r="D29" t="s">
        <v>242</v>
      </c>
      <c r="E29" t="s">
        <v>243</v>
      </c>
      <c r="F29">
        <v>1185.6199999999999</v>
      </c>
      <c r="G29">
        <v>0</v>
      </c>
      <c r="H29">
        <v>0</v>
      </c>
      <c r="I29">
        <f t="shared" si="0"/>
        <v>1185.6199999999999</v>
      </c>
    </row>
    <row r="30" spans="1:9" x14ac:dyDescent="0.35">
      <c r="A30" t="s">
        <v>626</v>
      </c>
      <c r="B30" t="s">
        <v>241</v>
      </c>
      <c r="C30" t="s">
        <v>116</v>
      </c>
      <c r="D30" t="s">
        <v>244</v>
      </c>
      <c r="E30" t="s">
        <v>245</v>
      </c>
      <c r="F30">
        <v>696.32</v>
      </c>
      <c r="G30">
        <v>0</v>
      </c>
      <c r="H30">
        <v>0</v>
      </c>
      <c r="I30">
        <f t="shared" si="0"/>
        <v>696.32</v>
      </c>
    </row>
    <row r="31" spans="1:9" x14ac:dyDescent="0.35">
      <c r="A31" t="s">
        <v>626</v>
      </c>
      <c r="B31" t="s">
        <v>246</v>
      </c>
      <c r="C31" t="s">
        <v>117</v>
      </c>
      <c r="D31" t="s">
        <v>247</v>
      </c>
      <c r="E31" t="s">
        <v>248</v>
      </c>
      <c r="F31">
        <v>175</v>
      </c>
      <c r="G31">
        <v>0</v>
      </c>
      <c r="H31">
        <v>0</v>
      </c>
      <c r="I31">
        <f t="shared" si="0"/>
        <v>175</v>
      </c>
    </row>
    <row r="32" spans="1:9" x14ac:dyDescent="0.35">
      <c r="A32" t="s">
        <v>626</v>
      </c>
      <c r="B32" t="s">
        <v>249</v>
      </c>
      <c r="C32" t="s">
        <v>118</v>
      </c>
      <c r="D32" t="s">
        <v>250</v>
      </c>
      <c r="E32" t="s">
        <v>251</v>
      </c>
      <c r="F32">
        <v>1833.2</v>
      </c>
      <c r="G32">
        <v>0</v>
      </c>
      <c r="H32">
        <v>0</v>
      </c>
      <c r="I32">
        <f t="shared" si="0"/>
        <v>1833.2</v>
      </c>
    </row>
    <row r="33" spans="1:9" x14ac:dyDescent="0.35">
      <c r="A33" t="s">
        <v>626</v>
      </c>
      <c r="B33" t="s">
        <v>252</v>
      </c>
      <c r="C33" t="s">
        <v>119</v>
      </c>
      <c r="D33" t="s">
        <v>253</v>
      </c>
      <c r="E33" t="s">
        <v>254</v>
      </c>
      <c r="F33">
        <v>1000</v>
      </c>
      <c r="G33">
        <v>0</v>
      </c>
      <c r="H33">
        <v>0</v>
      </c>
      <c r="I33">
        <f t="shared" si="0"/>
        <v>1000</v>
      </c>
    </row>
    <row r="34" spans="1:9" x14ac:dyDescent="0.35">
      <c r="A34" t="s">
        <v>626</v>
      </c>
      <c r="B34" t="s">
        <v>255</v>
      </c>
      <c r="C34" t="s">
        <v>121</v>
      </c>
      <c r="D34" t="s">
        <v>256</v>
      </c>
      <c r="E34" t="s">
        <v>121</v>
      </c>
      <c r="F34">
        <v>1011.81</v>
      </c>
      <c r="G34">
        <v>0</v>
      </c>
      <c r="H34">
        <v>0</v>
      </c>
      <c r="I34">
        <f t="shared" si="0"/>
        <v>1011.81</v>
      </c>
    </row>
    <row r="35" spans="1:9" x14ac:dyDescent="0.35">
      <c r="A35" t="s">
        <v>626</v>
      </c>
      <c r="B35" t="s">
        <v>257</v>
      </c>
      <c r="C35" t="s">
        <v>122</v>
      </c>
      <c r="D35" t="s">
        <v>258</v>
      </c>
      <c r="E35" t="s">
        <v>122</v>
      </c>
      <c r="F35">
        <v>689.83</v>
      </c>
      <c r="G35">
        <v>0</v>
      </c>
      <c r="H35">
        <v>0</v>
      </c>
      <c r="I35">
        <f t="shared" si="0"/>
        <v>689.83</v>
      </c>
    </row>
    <row r="36" spans="1:9" x14ac:dyDescent="0.35">
      <c r="A36" t="s">
        <v>626</v>
      </c>
      <c r="B36" t="s">
        <v>259</v>
      </c>
      <c r="C36" t="s">
        <v>123</v>
      </c>
      <c r="D36" t="s">
        <v>260</v>
      </c>
      <c r="E36" t="s">
        <v>261</v>
      </c>
      <c r="F36">
        <v>4251.21</v>
      </c>
      <c r="G36">
        <v>0</v>
      </c>
      <c r="H36">
        <v>0</v>
      </c>
      <c r="I36">
        <f t="shared" si="0"/>
        <v>4251.21</v>
      </c>
    </row>
    <row r="37" spans="1:9" x14ac:dyDescent="0.35">
      <c r="A37" t="s">
        <v>626</v>
      </c>
      <c r="B37" t="s">
        <v>262</v>
      </c>
      <c r="C37" t="s">
        <v>124</v>
      </c>
      <c r="D37" t="s">
        <v>263</v>
      </c>
      <c r="E37" t="s">
        <v>124</v>
      </c>
      <c r="F37">
        <v>10378.14</v>
      </c>
      <c r="G37">
        <v>0</v>
      </c>
      <c r="H37">
        <v>0</v>
      </c>
      <c r="I37">
        <f t="shared" si="0"/>
        <v>10378.14</v>
      </c>
    </row>
    <row r="38" spans="1:9" x14ac:dyDescent="0.35">
      <c r="A38" t="s">
        <v>626</v>
      </c>
      <c r="B38" t="s">
        <v>264</v>
      </c>
      <c r="C38" t="s">
        <v>125</v>
      </c>
      <c r="D38" t="s">
        <v>265</v>
      </c>
      <c r="E38" t="s">
        <v>266</v>
      </c>
      <c r="F38">
        <v>2483.12</v>
      </c>
      <c r="G38">
        <v>0</v>
      </c>
      <c r="H38">
        <v>0</v>
      </c>
      <c r="I38">
        <f t="shared" si="0"/>
        <v>2483.12</v>
      </c>
    </row>
    <row r="39" spans="1:9" x14ac:dyDescent="0.35">
      <c r="A39" t="s">
        <v>626</v>
      </c>
      <c r="B39" t="s">
        <v>267</v>
      </c>
      <c r="C39" t="s">
        <v>126</v>
      </c>
      <c r="D39" t="s">
        <v>268</v>
      </c>
      <c r="E39" t="s">
        <v>126</v>
      </c>
      <c r="F39">
        <v>6170.66</v>
      </c>
      <c r="G39">
        <v>0</v>
      </c>
      <c r="H39">
        <v>0</v>
      </c>
      <c r="I39">
        <f t="shared" si="0"/>
        <v>6170.66</v>
      </c>
    </row>
    <row r="40" spans="1:9" x14ac:dyDescent="0.35">
      <c r="A40" t="s">
        <v>626</v>
      </c>
      <c r="B40" t="s">
        <v>269</v>
      </c>
      <c r="C40" t="s">
        <v>128</v>
      </c>
      <c r="D40" t="s">
        <v>270</v>
      </c>
      <c r="E40" t="s">
        <v>124</v>
      </c>
      <c r="F40">
        <v>1200.21</v>
      </c>
      <c r="G40">
        <v>0</v>
      </c>
      <c r="H40">
        <v>0</v>
      </c>
      <c r="I40">
        <f t="shared" si="0"/>
        <v>1200.21</v>
      </c>
    </row>
    <row r="41" spans="1:9" x14ac:dyDescent="0.35">
      <c r="A41" t="s">
        <v>626</v>
      </c>
      <c r="B41" t="s">
        <v>640</v>
      </c>
      <c r="C41" t="s">
        <v>130</v>
      </c>
      <c r="D41" t="s">
        <v>641</v>
      </c>
      <c r="E41" t="s">
        <v>126</v>
      </c>
      <c r="F41">
        <v>-103.39</v>
      </c>
      <c r="G41">
        <v>0</v>
      </c>
      <c r="H41">
        <v>0</v>
      </c>
      <c r="I41">
        <f t="shared" si="0"/>
        <v>-103.39</v>
      </c>
    </row>
    <row r="42" spans="1:9" x14ac:dyDescent="0.35">
      <c r="A42" t="s">
        <v>626</v>
      </c>
      <c r="B42" t="s">
        <v>642</v>
      </c>
      <c r="C42" t="s">
        <v>131</v>
      </c>
      <c r="D42" t="s">
        <v>643</v>
      </c>
      <c r="E42" t="s">
        <v>644</v>
      </c>
      <c r="F42">
        <v>25</v>
      </c>
      <c r="G42">
        <v>0</v>
      </c>
      <c r="H42">
        <v>0</v>
      </c>
      <c r="I42">
        <f t="shared" si="0"/>
        <v>25</v>
      </c>
    </row>
    <row r="43" spans="1:9" x14ac:dyDescent="0.35">
      <c r="A43" t="s">
        <v>626</v>
      </c>
      <c r="B43" t="s">
        <v>271</v>
      </c>
      <c r="C43" t="s">
        <v>132</v>
      </c>
      <c r="D43" t="s">
        <v>272</v>
      </c>
      <c r="E43" t="s">
        <v>273</v>
      </c>
      <c r="F43">
        <v>-147.24</v>
      </c>
      <c r="G43">
        <v>0</v>
      </c>
      <c r="H43">
        <v>0</v>
      </c>
      <c r="I43">
        <f t="shared" si="0"/>
        <v>-147.24</v>
      </c>
    </row>
    <row r="45" spans="1:9" x14ac:dyDescent="0.35">
      <c r="E45" t="s">
        <v>71</v>
      </c>
      <c r="F45">
        <f>SUBTOTAL(9,F7:F43)</f>
        <v>911225.83999999985</v>
      </c>
      <c r="G45">
        <f>SUBTOTAL(9,G7:G43)</f>
        <v>0</v>
      </c>
      <c r="H45">
        <f>SUBTOTAL(9,H7:H43)</f>
        <v>0</v>
      </c>
      <c r="I45">
        <f>SUBTOTAL(9,I7:I43)</f>
        <v>911225.83999999985</v>
      </c>
    </row>
    <row r="46" spans="1:9" x14ac:dyDescent="0.35">
      <c r="E46" t="s">
        <v>274</v>
      </c>
      <c r="F46" s="30">
        <v>2.25</v>
      </c>
    </row>
    <row r="47" spans="1:9" x14ac:dyDescent="0.35">
      <c r="E47" t="s">
        <v>275</v>
      </c>
      <c r="F47">
        <v>20502.580000000002</v>
      </c>
    </row>
    <row r="48" spans="1:9" x14ac:dyDescent="0.35">
      <c r="E48" t="s">
        <v>276</v>
      </c>
      <c r="F48">
        <v>0</v>
      </c>
    </row>
    <row r="49" spans="5:6" x14ac:dyDescent="0.35">
      <c r="E49" t="s">
        <v>277</v>
      </c>
      <c r="F49">
        <v>20502.580000000002</v>
      </c>
    </row>
  </sheetData>
  <conditionalFormatting sqref="D1:D1048576">
    <cfRule type="containsText" dxfId="1" priority="1" operator="containsText" text="zzprepay">
      <formula>NOT(ISERROR(SEARCH("zzprepay",D1)))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C3505-F294-4182-BFC6-3561174A15F7}">
  <sheetPr codeName="Sheet9"/>
  <dimension ref="A1:I7"/>
  <sheetViews>
    <sheetView workbookViewId="0">
      <selection sqref="A1:XFD1048576"/>
    </sheetView>
  </sheetViews>
  <sheetFormatPr defaultColWidth="8.08984375" defaultRowHeight="14.5" x14ac:dyDescent="0.35"/>
  <cols>
    <col min="1" max="1" width="6" bestFit="1" customWidth="1"/>
    <col min="2" max="2" width="5.36328125" bestFit="1" customWidth="1"/>
    <col min="3" max="3" width="7.81640625" bestFit="1" customWidth="1"/>
    <col min="4" max="4" width="4.54296875" bestFit="1" customWidth="1"/>
    <col min="5" max="5" width="5.6328125" bestFit="1" customWidth="1"/>
    <col min="6" max="6" width="7" bestFit="1" customWidth="1"/>
    <col min="7" max="7" width="4.54296875" bestFit="1" customWidth="1"/>
    <col min="8" max="8" width="6.90625" bestFit="1" customWidth="1"/>
    <col min="9" max="9" width="7.6328125" bestFit="1" customWidth="1"/>
  </cols>
  <sheetData>
    <row r="1" spans="1:9" ht="15" x14ac:dyDescent="0.35">
      <c r="A1" s="153" t="s">
        <v>278</v>
      </c>
      <c r="B1" s="153"/>
      <c r="C1" s="153"/>
      <c r="D1" s="153"/>
      <c r="E1" s="153"/>
      <c r="F1" s="153"/>
      <c r="G1" s="153"/>
      <c r="H1" s="153"/>
      <c r="I1" s="153"/>
    </row>
    <row r="2" spans="1:9" x14ac:dyDescent="0.35">
      <c r="A2" s="154" t="s">
        <v>645</v>
      </c>
      <c r="B2" s="154"/>
      <c r="C2" s="154"/>
      <c r="D2" s="154"/>
      <c r="E2" s="154"/>
      <c r="F2" s="154"/>
      <c r="G2" s="154"/>
      <c r="H2" s="154"/>
      <c r="I2" s="154"/>
    </row>
    <row r="3" spans="1:9" x14ac:dyDescent="0.35">
      <c r="A3" s="1"/>
      <c r="B3" s="1"/>
      <c r="C3" s="1"/>
      <c r="D3" s="1"/>
      <c r="E3" s="1"/>
      <c r="F3" s="1"/>
      <c r="G3" s="1"/>
      <c r="H3" s="99"/>
      <c r="I3" s="1"/>
    </row>
    <row r="4" spans="1:9" x14ac:dyDescent="0.35">
      <c r="A4" s="2"/>
      <c r="B4" s="2"/>
      <c r="C4" s="2"/>
      <c r="D4" s="2"/>
      <c r="E4" s="2"/>
      <c r="F4" s="2"/>
      <c r="G4" s="2"/>
      <c r="H4" s="100"/>
      <c r="I4" s="2"/>
    </row>
    <row r="5" spans="1:9" x14ac:dyDescent="0.35">
      <c r="A5" s="2"/>
      <c r="B5" s="2"/>
      <c r="C5" s="2"/>
      <c r="D5" s="2"/>
      <c r="E5" s="2"/>
      <c r="F5" s="2"/>
      <c r="G5" s="2"/>
      <c r="H5" s="100"/>
      <c r="I5" s="2"/>
    </row>
    <row r="6" spans="1:9" x14ac:dyDescent="0.35">
      <c r="A6" s="148" t="s">
        <v>279</v>
      </c>
      <c r="B6" s="148" t="s">
        <v>280</v>
      </c>
      <c r="C6" s="148" t="s">
        <v>281</v>
      </c>
      <c r="D6" s="148" t="s">
        <v>282</v>
      </c>
      <c r="E6" s="148" t="s">
        <v>283</v>
      </c>
      <c r="F6" s="148" t="s">
        <v>284</v>
      </c>
      <c r="G6" s="148" t="s">
        <v>285</v>
      </c>
      <c r="H6" s="149" t="s">
        <v>286</v>
      </c>
      <c r="I6" s="148" t="s">
        <v>287</v>
      </c>
    </row>
    <row r="7" spans="1:9" x14ac:dyDescent="0.35">
      <c r="A7" s="3"/>
      <c r="B7" s="3"/>
      <c r="C7" s="3"/>
      <c r="D7" s="3"/>
      <c r="E7" s="3"/>
      <c r="F7" s="3"/>
      <c r="G7" s="3"/>
      <c r="H7" s="101">
        <v>0</v>
      </c>
      <c r="I7" s="3"/>
    </row>
  </sheetData>
  <mergeCells count="2">
    <mergeCell ref="A1:I1"/>
    <mergeCell ref="A2:I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0F454-B2B6-43C2-B69B-6D158500649B}">
  <sheetPr codeName="Sheet6"/>
  <dimension ref="A1:R12000"/>
  <sheetViews>
    <sheetView workbookViewId="0">
      <selection sqref="A1:M1048576"/>
    </sheetView>
  </sheetViews>
  <sheetFormatPr defaultRowHeight="14.5" x14ac:dyDescent="0.35"/>
  <cols>
    <col min="1" max="1" width="10.6328125" style="122" customWidth="1"/>
    <col min="2" max="2" width="11.36328125" style="122" customWidth="1"/>
    <col min="3" max="3" width="32.453125" style="122" customWidth="1"/>
    <col min="4" max="4" width="9.1796875" style="122" customWidth="1"/>
    <col min="5" max="5" width="16.1796875" style="122" customWidth="1"/>
    <col min="6" max="6" width="7.54296875" style="122" customWidth="1"/>
    <col min="7" max="7" width="8.6328125" style="122" customWidth="1"/>
    <col min="8" max="8" width="6.81640625" style="122" customWidth="1"/>
    <col min="9" max="9" width="2.1796875" style="122" customWidth="1"/>
    <col min="10" max="10" width="13" style="122" customWidth="1"/>
    <col min="11" max="11" width="16.1796875" style="122" customWidth="1"/>
    <col min="12" max="12" width="8.90625" style="122" customWidth="1"/>
    <col min="13" max="13" width="0.90625" style="122" customWidth="1"/>
    <col min="15" max="15" width="10.90625" style="34" customWidth="1"/>
    <col min="16" max="17" width="8.6328125" style="34" customWidth="1"/>
    <col min="18" max="18" width="9.36328125" style="34" customWidth="1"/>
  </cols>
  <sheetData>
    <row r="1" spans="1:18" ht="14.4" customHeight="1" x14ac:dyDescent="0.35">
      <c r="I1" s="173" t="s">
        <v>288</v>
      </c>
      <c r="J1" s="156"/>
      <c r="K1" s="156"/>
      <c r="L1" s="156"/>
      <c r="O1" s="104" t="s">
        <v>289</v>
      </c>
    </row>
    <row r="2" spans="1:18" ht="14.4" customHeight="1" x14ac:dyDescent="0.35">
      <c r="A2" s="175" t="s">
        <v>290</v>
      </c>
      <c r="B2" s="156"/>
      <c r="C2" s="156"/>
      <c r="D2" s="156"/>
      <c r="E2" s="156"/>
      <c r="F2" s="162" t="s">
        <v>68</v>
      </c>
      <c r="G2" s="156"/>
      <c r="H2" s="162" t="s">
        <v>68</v>
      </c>
      <c r="I2" s="156"/>
      <c r="J2" s="123" t="s">
        <v>68</v>
      </c>
      <c r="K2" s="123" t="s">
        <v>68</v>
      </c>
      <c r="L2" s="162" t="s">
        <v>68</v>
      </c>
      <c r="M2" s="156"/>
      <c r="O2" s="34" t="s">
        <v>291</v>
      </c>
      <c r="P2" s="35">
        <f>(P8*Calculation!$C$15)+R6</f>
        <v>1078.98</v>
      </c>
    </row>
    <row r="3" spans="1:18" ht="14.4" customHeight="1" x14ac:dyDescent="0.35">
      <c r="A3" s="174" t="s">
        <v>292</v>
      </c>
      <c r="B3" s="156"/>
      <c r="C3" s="156"/>
      <c r="D3" s="156"/>
      <c r="E3" s="156"/>
      <c r="F3" s="156"/>
    </row>
    <row r="4" spans="1:18" ht="14.4" customHeight="1" x14ac:dyDescent="0.35">
      <c r="A4" s="174" t="s">
        <v>646</v>
      </c>
      <c r="B4" s="156"/>
      <c r="C4" s="156"/>
      <c r="D4" s="156"/>
      <c r="E4" s="156"/>
      <c r="F4" s="156"/>
    </row>
    <row r="6" spans="1:18" x14ac:dyDescent="0.35">
      <c r="A6" s="167" t="s">
        <v>293</v>
      </c>
      <c r="B6" s="156"/>
      <c r="C6" s="156"/>
      <c r="D6" s="156"/>
      <c r="E6" s="156"/>
      <c r="F6" s="156"/>
      <c r="G6" s="156"/>
      <c r="H6" s="156"/>
      <c r="I6" s="156"/>
      <c r="J6" s="156"/>
      <c r="K6" s="156"/>
      <c r="L6" s="156"/>
      <c r="M6" s="156"/>
      <c r="R6" s="34">
        <f>SUM(R8:R725)</f>
        <v>28.98</v>
      </c>
    </row>
    <row r="7" spans="1:18" ht="19.5" x14ac:dyDescent="0.35">
      <c r="A7" s="125" t="s">
        <v>294</v>
      </c>
      <c r="B7" s="126" t="s">
        <v>295</v>
      </c>
      <c r="C7" s="125" t="s">
        <v>296</v>
      </c>
      <c r="D7" s="126" t="s">
        <v>297</v>
      </c>
      <c r="E7" s="127" t="s">
        <v>298</v>
      </c>
      <c r="F7" s="172" t="s">
        <v>299</v>
      </c>
      <c r="G7" s="164"/>
      <c r="H7" s="171" t="s">
        <v>300</v>
      </c>
      <c r="I7" s="164"/>
      <c r="J7" s="127" t="s">
        <v>301</v>
      </c>
      <c r="K7" s="127" t="s">
        <v>302</v>
      </c>
      <c r="L7" s="172" t="s">
        <v>303</v>
      </c>
      <c r="M7" s="164"/>
    </row>
    <row r="8" spans="1:18" x14ac:dyDescent="0.35">
      <c r="A8" s="128" t="s">
        <v>304</v>
      </c>
      <c r="B8" s="124" t="s">
        <v>305</v>
      </c>
      <c r="C8" s="128" t="s">
        <v>306</v>
      </c>
      <c r="D8" s="124" t="s">
        <v>307</v>
      </c>
      <c r="E8" s="129" t="s">
        <v>68</v>
      </c>
      <c r="F8" s="165" t="s">
        <v>68</v>
      </c>
      <c r="G8" s="156"/>
      <c r="H8" s="167" t="s">
        <v>68</v>
      </c>
      <c r="I8" s="156"/>
      <c r="J8" s="129" t="s">
        <v>68</v>
      </c>
      <c r="K8" s="129" t="s">
        <v>68</v>
      </c>
      <c r="O8" s="34" t="str">
        <f t="shared" ref="O8:O71" si="0">IF(ISBLANK(D8),"Blank","Not Blank")</f>
        <v>Not Blank</v>
      </c>
      <c r="P8" s="34">
        <f>COUNTIFS(K:K,"&gt;=50",O:O,"Blank",J:J,"&lt;&gt;*R*")</f>
        <v>21</v>
      </c>
      <c r="Q8" s="34">
        <f>COUNTIF(J8,"&lt;&gt;*R*")</f>
        <v>1</v>
      </c>
      <c r="R8" s="34">
        <f>IF(AND(O8="Blank",K8&lt;50,Q8=1),K8,0)</f>
        <v>0</v>
      </c>
    </row>
    <row r="9" spans="1:18" ht="14.4" customHeight="1" x14ac:dyDescent="0.35">
      <c r="A9" s="130" t="s">
        <v>308</v>
      </c>
      <c r="B9" s="131" t="s">
        <v>145</v>
      </c>
      <c r="C9" s="130" t="s">
        <v>647</v>
      </c>
      <c r="D9" s="131" t="s">
        <v>309</v>
      </c>
      <c r="E9" s="132">
        <v>260.51</v>
      </c>
      <c r="F9" s="157">
        <v>0</v>
      </c>
      <c r="G9" s="156"/>
      <c r="H9" s="168" t="s">
        <v>648</v>
      </c>
      <c r="I9" s="156"/>
      <c r="J9" s="133" t="s">
        <v>649</v>
      </c>
      <c r="K9" s="132">
        <v>260.51</v>
      </c>
      <c r="L9" s="157">
        <v>0</v>
      </c>
      <c r="M9" s="156"/>
      <c r="O9" s="34" t="str">
        <f t="shared" si="0"/>
        <v>Not Blank</v>
      </c>
      <c r="Q9" s="34">
        <f t="shared" ref="Q9:Q72" si="1">COUNTIF(J9,"&lt;&gt;*R*")</f>
        <v>0</v>
      </c>
      <c r="R9" s="34">
        <f t="shared" ref="R9:R72" si="2">IF(AND(O9="Blank",K9&lt;50,Q9=1),K9,0)</f>
        <v>0</v>
      </c>
    </row>
    <row r="10" spans="1:18" x14ac:dyDescent="0.35">
      <c r="A10" s="134" t="s">
        <v>68</v>
      </c>
      <c r="B10" s="135" t="s">
        <v>68</v>
      </c>
      <c r="C10" s="136">
        <v>260.51</v>
      </c>
      <c r="D10" s="137">
        <v>260.51</v>
      </c>
      <c r="E10" s="138">
        <v>260.51</v>
      </c>
      <c r="F10" s="169">
        <v>0</v>
      </c>
      <c r="G10" s="156"/>
      <c r="H10" s="170">
        <v>0</v>
      </c>
      <c r="I10" s="156"/>
      <c r="J10" s="139">
        <v>0</v>
      </c>
      <c r="K10" s="140" t="s">
        <v>68</v>
      </c>
      <c r="L10" s="155" t="s">
        <v>68</v>
      </c>
      <c r="M10" s="156"/>
      <c r="O10" s="34" t="str">
        <f t="shared" si="0"/>
        <v>Not Blank</v>
      </c>
      <c r="Q10" s="34">
        <f t="shared" si="1"/>
        <v>1</v>
      </c>
      <c r="R10" s="34">
        <f t="shared" si="2"/>
        <v>0</v>
      </c>
    </row>
    <row r="11" spans="1:18" ht="18" x14ac:dyDescent="0.35">
      <c r="A11" s="130" t="s">
        <v>310</v>
      </c>
      <c r="B11" s="131" t="s">
        <v>145</v>
      </c>
      <c r="C11" s="130" t="s">
        <v>650</v>
      </c>
      <c r="D11" s="131" t="s">
        <v>311</v>
      </c>
      <c r="E11" s="132">
        <v>271.26</v>
      </c>
      <c r="F11" s="157">
        <v>0</v>
      </c>
      <c r="G11" s="156"/>
      <c r="H11" s="168" t="s">
        <v>648</v>
      </c>
      <c r="I11" s="156"/>
      <c r="J11" s="133" t="s">
        <v>651</v>
      </c>
      <c r="K11" s="132">
        <v>271.26</v>
      </c>
      <c r="L11" s="157">
        <v>0</v>
      </c>
      <c r="M11" s="156"/>
      <c r="O11" s="34" t="str">
        <f t="shared" si="0"/>
        <v>Not Blank</v>
      </c>
      <c r="Q11" s="34">
        <f t="shared" si="1"/>
        <v>0</v>
      </c>
      <c r="R11" s="34">
        <f t="shared" si="2"/>
        <v>0</v>
      </c>
    </row>
    <row r="12" spans="1:18" x14ac:dyDescent="0.35">
      <c r="A12" s="134" t="s">
        <v>68</v>
      </c>
      <c r="B12" s="135" t="s">
        <v>68</v>
      </c>
      <c r="C12" s="136">
        <v>531.77</v>
      </c>
      <c r="D12" s="137">
        <v>531.77</v>
      </c>
      <c r="E12" s="138">
        <v>531.77</v>
      </c>
      <c r="F12" s="169">
        <v>0</v>
      </c>
      <c r="G12" s="156"/>
      <c r="H12" s="170">
        <v>0</v>
      </c>
      <c r="I12" s="156"/>
      <c r="J12" s="139">
        <v>0</v>
      </c>
      <c r="K12" s="140" t="s">
        <v>68</v>
      </c>
      <c r="L12" s="155" t="s">
        <v>68</v>
      </c>
      <c r="M12" s="156"/>
      <c r="O12" s="34" t="str">
        <f t="shared" si="0"/>
        <v>Not Blank</v>
      </c>
      <c r="Q12" s="34">
        <f t="shared" si="1"/>
        <v>1</v>
      </c>
      <c r="R12" s="34">
        <f t="shared" si="2"/>
        <v>0</v>
      </c>
    </row>
    <row r="13" spans="1:18" ht="14.4" customHeight="1" x14ac:dyDescent="0.35">
      <c r="A13" s="130" t="s">
        <v>312</v>
      </c>
      <c r="B13" s="131" t="s">
        <v>145</v>
      </c>
      <c r="C13" s="130" t="s">
        <v>652</v>
      </c>
      <c r="D13" s="131" t="s">
        <v>313</v>
      </c>
      <c r="E13" s="132">
        <v>271.26</v>
      </c>
      <c r="F13" s="157">
        <v>0</v>
      </c>
      <c r="G13" s="156"/>
      <c r="H13" s="168" t="s">
        <v>648</v>
      </c>
      <c r="I13" s="156"/>
      <c r="J13" s="133" t="s">
        <v>653</v>
      </c>
      <c r="K13" s="132">
        <v>271.26</v>
      </c>
      <c r="L13" s="157">
        <v>0</v>
      </c>
      <c r="M13" s="156"/>
      <c r="O13" s="34" t="str">
        <f t="shared" si="0"/>
        <v>Not Blank</v>
      </c>
      <c r="Q13" s="34">
        <f t="shared" si="1"/>
        <v>0</v>
      </c>
      <c r="R13" s="34">
        <f t="shared" si="2"/>
        <v>0</v>
      </c>
    </row>
    <row r="14" spans="1:18" x14ac:dyDescent="0.35">
      <c r="A14" s="134" t="s">
        <v>68</v>
      </c>
      <c r="B14" s="135" t="s">
        <v>68</v>
      </c>
      <c r="C14" s="136">
        <v>803.03</v>
      </c>
      <c r="D14" s="137">
        <v>803.03</v>
      </c>
      <c r="E14" s="138">
        <v>803.03</v>
      </c>
      <c r="F14" s="169">
        <v>0</v>
      </c>
      <c r="G14" s="156"/>
      <c r="H14" s="170">
        <v>0</v>
      </c>
      <c r="I14" s="156"/>
      <c r="J14" s="139">
        <v>0</v>
      </c>
      <c r="K14" s="140" t="s">
        <v>68</v>
      </c>
      <c r="L14" s="155" t="s">
        <v>68</v>
      </c>
      <c r="M14" s="156"/>
      <c r="O14" s="34" t="str">
        <f t="shared" si="0"/>
        <v>Not Blank</v>
      </c>
      <c r="Q14" s="34">
        <f t="shared" si="1"/>
        <v>1</v>
      </c>
      <c r="R14" s="34">
        <f t="shared" si="2"/>
        <v>0</v>
      </c>
    </row>
    <row r="15" spans="1:18" ht="18" x14ac:dyDescent="0.35">
      <c r="A15" s="130" t="s">
        <v>654</v>
      </c>
      <c r="B15" s="131" t="s">
        <v>145</v>
      </c>
      <c r="C15" s="130" t="s">
        <v>655</v>
      </c>
      <c r="D15" s="131" t="s">
        <v>656</v>
      </c>
      <c r="E15" s="132">
        <v>0</v>
      </c>
      <c r="F15" s="157">
        <v>-260.51</v>
      </c>
      <c r="G15" s="156"/>
      <c r="H15" s="168" t="s">
        <v>648</v>
      </c>
      <c r="I15" s="156"/>
      <c r="J15" s="133" t="s">
        <v>649</v>
      </c>
      <c r="K15" s="132">
        <v>-260.51</v>
      </c>
      <c r="L15" s="157">
        <v>0</v>
      </c>
      <c r="M15" s="156"/>
      <c r="O15" s="34" t="str">
        <f t="shared" si="0"/>
        <v>Not Blank</v>
      </c>
      <c r="Q15" s="34">
        <f t="shared" si="1"/>
        <v>0</v>
      </c>
      <c r="R15" s="34">
        <f t="shared" si="2"/>
        <v>0</v>
      </c>
    </row>
    <row r="16" spans="1:18" x14ac:dyDescent="0.35">
      <c r="A16" s="134" t="s">
        <v>68</v>
      </c>
      <c r="B16" s="135" t="s">
        <v>68</v>
      </c>
      <c r="C16" s="136">
        <v>803.03</v>
      </c>
      <c r="D16" s="137">
        <v>803.03</v>
      </c>
      <c r="E16" s="138">
        <v>803.03</v>
      </c>
      <c r="F16" s="169">
        <v>-260.51</v>
      </c>
      <c r="G16" s="156"/>
      <c r="H16" s="170">
        <v>-260.51</v>
      </c>
      <c r="I16" s="156"/>
      <c r="J16" s="139">
        <v>-260.51</v>
      </c>
      <c r="K16" s="140" t="s">
        <v>68</v>
      </c>
      <c r="L16" s="155" t="s">
        <v>68</v>
      </c>
      <c r="M16" s="156"/>
      <c r="O16" s="34" t="str">
        <f t="shared" si="0"/>
        <v>Not Blank</v>
      </c>
      <c r="Q16" s="34">
        <f t="shared" si="1"/>
        <v>1</v>
      </c>
      <c r="R16" s="34">
        <f t="shared" si="2"/>
        <v>0</v>
      </c>
    </row>
    <row r="17" spans="1:18" ht="18" x14ac:dyDescent="0.35">
      <c r="A17" s="130" t="s">
        <v>657</v>
      </c>
      <c r="B17" s="131" t="s">
        <v>145</v>
      </c>
      <c r="C17" s="130" t="s">
        <v>658</v>
      </c>
      <c r="D17" s="131" t="s">
        <v>656</v>
      </c>
      <c r="E17" s="132">
        <v>0</v>
      </c>
      <c r="F17" s="157">
        <v>-271.26</v>
      </c>
      <c r="G17" s="156"/>
      <c r="H17" s="168" t="s">
        <v>648</v>
      </c>
      <c r="I17" s="156"/>
      <c r="J17" s="133" t="s">
        <v>651</v>
      </c>
      <c r="K17" s="132">
        <v>-271.26</v>
      </c>
      <c r="L17" s="157">
        <v>0</v>
      </c>
      <c r="M17" s="156"/>
      <c r="O17" s="34" t="str">
        <f t="shared" si="0"/>
        <v>Not Blank</v>
      </c>
      <c r="Q17" s="34">
        <f t="shared" si="1"/>
        <v>0</v>
      </c>
      <c r="R17" s="34">
        <f t="shared" si="2"/>
        <v>0</v>
      </c>
    </row>
    <row r="18" spans="1:18" x14ac:dyDescent="0.35">
      <c r="A18" s="134" t="s">
        <v>68</v>
      </c>
      <c r="B18" s="135" t="s">
        <v>68</v>
      </c>
      <c r="C18" s="136">
        <v>803.03</v>
      </c>
      <c r="D18" s="137">
        <v>803.03</v>
      </c>
      <c r="E18" s="138">
        <v>803.03</v>
      </c>
      <c r="F18" s="169">
        <v>-531.77</v>
      </c>
      <c r="G18" s="156"/>
      <c r="H18" s="170">
        <v>-531.77</v>
      </c>
      <c r="I18" s="156"/>
      <c r="J18" s="139">
        <v>-531.77</v>
      </c>
      <c r="K18" s="140" t="s">
        <v>68</v>
      </c>
      <c r="L18" s="155" t="s">
        <v>68</v>
      </c>
      <c r="M18" s="156"/>
      <c r="O18" s="34" t="str">
        <f t="shared" si="0"/>
        <v>Not Blank</v>
      </c>
      <c r="Q18" s="34">
        <f t="shared" si="1"/>
        <v>1</v>
      </c>
      <c r="R18" s="34">
        <f t="shared" si="2"/>
        <v>0</v>
      </c>
    </row>
    <row r="19" spans="1:18" ht="18" x14ac:dyDescent="0.35">
      <c r="A19" s="130" t="s">
        <v>659</v>
      </c>
      <c r="B19" s="131" t="s">
        <v>145</v>
      </c>
      <c r="C19" s="130" t="s">
        <v>660</v>
      </c>
      <c r="D19" s="131" t="s">
        <v>656</v>
      </c>
      <c r="E19" s="132">
        <v>0</v>
      </c>
      <c r="F19" s="157">
        <v>-271.26</v>
      </c>
      <c r="G19" s="156"/>
      <c r="H19" s="168" t="s">
        <v>648</v>
      </c>
      <c r="I19" s="156"/>
      <c r="J19" s="133" t="s">
        <v>653</v>
      </c>
      <c r="K19" s="132">
        <v>-271.26</v>
      </c>
      <c r="L19" s="157">
        <v>0</v>
      </c>
      <c r="M19" s="156"/>
      <c r="O19" s="34" t="str">
        <f t="shared" si="0"/>
        <v>Not Blank</v>
      </c>
      <c r="Q19" s="34">
        <f t="shared" si="1"/>
        <v>0</v>
      </c>
      <c r="R19" s="34">
        <f t="shared" si="2"/>
        <v>0</v>
      </c>
    </row>
    <row r="20" spans="1:18" x14ac:dyDescent="0.35">
      <c r="A20" s="134" t="s">
        <v>68</v>
      </c>
      <c r="B20" s="135" t="s">
        <v>68</v>
      </c>
      <c r="C20" s="136">
        <v>803.03</v>
      </c>
      <c r="D20" s="137">
        <v>803.03</v>
      </c>
      <c r="E20" s="138">
        <v>803.03</v>
      </c>
      <c r="F20" s="169">
        <v>-803.03</v>
      </c>
      <c r="G20" s="156"/>
      <c r="H20" s="170">
        <v>-803.03</v>
      </c>
      <c r="I20" s="156"/>
      <c r="J20" s="139">
        <v>-803.03</v>
      </c>
      <c r="K20" s="140" t="s">
        <v>68</v>
      </c>
      <c r="L20" s="155" t="s">
        <v>68</v>
      </c>
      <c r="M20" s="156"/>
      <c r="O20" s="34" t="str">
        <f t="shared" si="0"/>
        <v>Not Blank</v>
      </c>
      <c r="Q20" s="34">
        <f t="shared" si="1"/>
        <v>1</v>
      </c>
      <c r="R20" s="34">
        <f t="shared" si="2"/>
        <v>0</v>
      </c>
    </row>
    <row r="21" spans="1:18" x14ac:dyDescent="0.35">
      <c r="A21" s="141" t="s">
        <v>68</v>
      </c>
      <c r="B21" s="142" t="s">
        <v>68</v>
      </c>
      <c r="C21" s="143" t="s">
        <v>68</v>
      </c>
      <c r="D21" s="142"/>
      <c r="E21" s="144">
        <v>803.03</v>
      </c>
      <c r="F21" s="159">
        <v>-803.03</v>
      </c>
      <c r="G21" s="160"/>
      <c r="H21" s="166" t="s">
        <v>68</v>
      </c>
      <c r="I21" s="160"/>
      <c r="J21" s="145" t="s">
        <v>68</v>
      </c>
      <c r="K21" s="144">
        <v>0</v>
      </c>
      <c r="L21" s="159">
        <v>0</v>
      </c>
      <c r="M21" s="160"/>
      <c r="O21" s="34" t="str">
        <f t="shared" si="0"/>
        <v>Blank</v>
      </c>
      <c r="Q21" s="34">
        <f t="shared" si="1"/>
        <v>1</v>
      </c>
      <c r="R21" s="34">
        <f t="shared" si="2"/>
        <v>0</v>
      </c>
    </row>
    <row r="22" spans="1:18" x14ac:dyDescent="0.35">
      <c r="A22" s="128" t="s">
        <v>315</v>
      </c>
      <c r="B22" s="124" t="s">
        <v>316</v>
      </c>
      <c r="C22" s="128" t="s">
        <v>317</v>
      </c>
      <c r="D22" s="124" t="s">
        <v>314</v>
      </c>
      <c r="E22" s="129" t="s">
        <v>68</v>
      </c>
      <c r="F22" s="165" t="s">
        <v>68</v>
      </c>
      <c r="G22" s="156"/>
      <c r="H22" s="167" t="s">
        <v>68</v>
      </c>
      <c r="I22" s="156"/>
      <c r="J22" s="129" t="s">
        <v>68</v>
      </c>
      <c r="K22" s="129" t="s">
        <v>68</v>
      </c>
      <c r="O22" s="34" t="str">
        <f t="shared" si="0"/>
        <v>Not Blank</v>
      </c>
      <c r="Q22" s="34">
        <f t="shared" si="1"/>
        <v>1</v>
      </c>
      <c r="R22" s="34">
        <f t="shared" si="2"/>
        <v>0</v>
      </c>
    </row>
    <row r="23" spans="1:18" x14ac:dyDescent="0.35">
      <c r="A23" s="130" t="s">
        <v>661</v>
      </c>
      <c r="B23" s="131" t="s">
        <v>145</v>
      </c>
      <c r="C23" s="130" t="s">
        <v>662</v>
      </c>
      <c r="D23" s="131" t="s">
        <v>656</v>
      </c>
      <c r="E23" s="132">
        <v>0</v>
      </c>
      <c r="F23" s="157">
        <v>208.46</v>
      </c>
      <c r="G23" s="156"/>
      <c r="H23" s="168"/>
      <c r="I23" s="156"/>
      <c r="J23" s="133" t="s">
        <v>68</v>
      </c>
      <c r="K23" s="132">
        <v>0</v>
      </c>
      <c r="L23" s="157">
        <v>208.46</v>
      </c>
      <c r="M23" s="156"/>
      <c r="O23" s="34" t="str">
        <f t="shared" si="0"/>
        <v>Not Blank</v>
      </c>
      <c r="Q23" s="34">
        <f t="shared" si="1"/>
        <v>1</v>
      </c>
      <c r="R23" s="34">
        <f t="shared" si="2"/>
        <v>0</v>
      </c>
    </row>
    <row r="24" spans="1:18" x14ac:dyDescent="0.35">
      <c r="A24" s="134" t="s">
        <v>68</v>
      </c>
      <c r="B24" s="135" t="s">
        <v>68</v>
      </c>
      <c r="C24" s="136">
        <v>803.03</v>
      </c>
      <c r="D24" s="137">
        <v>803.03</v>
      </c>
      <c r="E24" s="138">
        <v>0</v>
      </c>
      <c r="F24" s="169">
        <v>208.46</v>
      </c>
      <c r="G24" s="156"/>
      <c r="H24" s="170">
        <v>-594.57000000000005</v>
      </c>
      <c r="I24" s="156"/>
      <c r="J24" s="139">
        <v>-594.57000000000005</v>
      </c>
      <c r="K24" s="140" t="s">
        <v>68</v>
      </c>
      <c r="L24" s="155" t="s">
        <v>68</v>
      </c>
      <c r="M24" s="156"/>
      <c r="O24" s="34" t="str">
        <f t="shared" si="0"/>
        <v>Not Blank</v>
      </c>
      <c r="Q24" s="34">
        <f t="shared" si="1"/>
        <v>1</v>
      </c>
      <c r="R24" s="34">
        <f t="shared" si="2"/>
        <v>0</v>
      </c>
    </row>
    <row r="25" spans="1:18" x14ac:dyDescent="0.35">
      <c r="A25" s="141" t="s">
        <v>68</v>
      </c>
      <c r="B25" s="142" t="s">
        <v>68</v>
      </c>
      <c r="C25" s="143" t="s">
        <v>68</v>
      </c>
      <c r="D25" s="142"/>
      <c r="E25" s="144">
        <v>0</v>
      </c>
      <c r="F25" s="159">
        <v>208.46</v>
      </c>
      <c r="G25" s="160"/>
      <c r="H25" s="166" t="s">
        <v>68</v>
      </c>
      <c r="I25" s="160"/>
      <c r="J25" s="145" t="s">
        <v>68</v>
      </c>
      <c r="K25" s="144">
        <v>0</v>
      </c>
      <c r="L25" s="159">
        <v>208.46</v>
      </c>
      <c r="M25" s="160"/>
      <c r="O25" s="34" t="str">
        <f t="shared" si="0"/>
        <v>Blank</v>
      </c>
      <c r="Q25" s="34">
        <f t="shared" si="1"/>
        <v>1</v>
      </c>
      <c r="R25" s="34">
        <f t="shared" si="2"/>
        <v>0</v>
      </c>
    </row>
    <row r="26" spans="1:18" x14ac:dyDescent="0.35">
      <c r="A26" s="128" t="s">
        <v>319</v>
      </c>
      <c r="B26" s="124" t="s">
        <v>320</v>
      </c>
      <c r="C26" s="128" t="s">
        <v>321</v>
      </c>
      <c r="D26" s="124" t="s">
        <v>314</v>
      </c>
      <c r="E26" s="129" t="s">
        <v>68</v>
      </c>
      <c r="F26" s="165" t="s">
        <v>68</v>
      </c>
      <c r="G26" s="156"/>
      <c r="H26" s="167" t="s">
        <v>68</v>
      </c>
      <c r="I26" s="156"/>
      <c r="J26" s="129" t="s">
        <v>68</v>
      </c>
      <c r="K26" s="129" t="s">
        <v>68</v>
      </c>
      <c r="O26" s="34" t="str">
        <f t="shared" si="0"/>
        <v>Not Blank</v>
      </c>
      <c r="Q26" s="34">
        <f t="shared" si="1"/>
        <v>1</v>
      </c>
      <c r="R26" s="34">
        <f t="shared" si="2"/>
        <v>0</v>
      </c>
    </row>
    <row r="27" spans="1:18" ht="14.4" customHeight="1" x14ac:dyDescent="0.35">
      <c r="A27" s="130" t="s">
        <v>322</v>
      </c>
      <c r="B27" s="131" t="s">
        <v>145</v>
      </c>
      <c r="C27" s="130" t="s">
        <v>323</v>
      </c>
      <c r="D27" s="131" t="s">
        <v>318</v>
      </c>
      <c r="E27" s="132">
        <v>147.56</v>
      </c>
      <c r="F27" s="157">
        <v>0</v>
      </c>
      <c r="G27" s="156"/>
      <c r="H27" s="168" t="s">
        <v>663</v>
      </c>
      <c r="I27" s="156"/>
      <c r="J27" s="133" t="s">
        <v>664</v>
      </c>
      <c r="K27" s="132">
        <v>147.56</v>
      </c>
      <c r="L27" s="157">
        <v>0</v>
      </c>
      <c r="M27" s="156"/>
      <c r="O27" s="34" t="str">
        <f t="shared" si="0"/>
        <v>Not Blank</v>
      </c>
      <c r="Q27" s="34">
        <f t="shared" si="1"/>
        <v>0</v>
      </c>
      <c r="R27" s="34">
        <f t="shared" si="2"/>
        <v>0</v>
      </c>
    </row>
    <row r="28" spans="1:18" x14ac:dyDescent="0.35">
      <c r="A28" s="134" t="s">
        <v>68</v>
      </c>
      <c r="B28" s="135" t="s">
        <v>68</v>
      </c>
      <c r="C28" s="136">
        <v>950.59</v>
      </c>
      <c r="D28" s="137">
        <v>950.59</v>
      </c>
      <c r="E28" s="138">
        <v>147.56</v>
      </c>
      <c r="F28" s="169">
        <v>0</v>
      </c>
      <c r="G28" s="156"/>
      <c r="H28" s="170">
        <v>-594.57000000000005</v>
      </c>
      <c r="I28" s="156"/>
      <c r="J28" s="139">
        <v>-594.57000000000005</v>
      </c>
      <c r="K28" s="140" t="s">
        <v>68</v>
      </c>
      <c r="L28" s="155" t="s">
        <v>68</v>
      </c>
      <c r="M28" s="156"/>
      <c r="O28" s="34" t="str">
        <f t="shared" si="0"/>
        <v>Not Blank</v>
      </c>
      <c r="Q28" s="34">
        <f t="shared" si="1"/>
        <v>1</v>
      </c>
      <c r="R28" s="34">
        <f t="shared" si="2"/>
        <v>0</v>
      </c>
    </row>
    <row r="29" spans="1:18" x14ac:dyDescent="0.35">
      <c r="A29" s="130" t="s">
        <v>665</v>
      </c>
      <c r="B29" s="131" t="s">
        <v>145</v>
      </c>
      <c r="C29" s="130" t="s">
        <v>666</v>
      </c>
      <c r="D29" s="131" t="s">
        <v>656</v>
      </c>
      <c r="E29" s="132">
        <v>0</v>
      </c>
      <c r="F29" s="157">
        <v>147.88999999999999</v>
      </c>
      <c r="G29" s="156"/>
      <c r="H29" s="168" t="s">
        <v>663</v>
      </c>
      <c r="I29" s="156"/>
      <c r="J29" s="133" t="s">
        <v>664</v>
      </c>
      <c r="K29" s="132">
        <v>147.88999999999999</v>
      </c>
      <c r="L29" s="157">
        <v>0</v>
      </c>
      <c r="M29" s="156"/>
      <c r="O29" s="34" t="str">
        <f t="shared" si="0"/>
        <v>Not Blank</v>
      </c>
      <c r="Q29" s="34">
        <f t="shared" si="1"/>
        <v>0</v>
      </c>
      <c r="R29" s="34">
        <f t="shared" si="2"/>
        <v>0</v>
      </c>
    </row>
    <row r="30" spans="1:18" x14ac:dyDescent="0.35">
      <c r="A30" s="134" t="s">
        <v>68</v>
      </c>
      <c r="B30" s="135" t="s">
        <v>68</v>
      </c>
      <c r="C30" s="136">
        <v>950.59</v>
      </c>
      <c r="D30" s="137">
        <v>950.59</v>
      </c>
      <c r="E30" s="138">
        <v>147.56</v>
      </c>
      <c r="F30" s="169">
        <v>147.88999999999999</v>
      </c>
      <c r="G30" s="156"/>
      <c r="H30" s="170">
        <v>-446.68</v>
      </c>
      <c r="I30" s="156"/>
      <c r="J30" s="139">
        <v>-446.68</v>
      </c>
      <c r="K30" s="140" t="s">
        <v>68</v>
      </c>
      <c r="L30" s="155" t="s">
        <v>68</v>
      </c>
      <c r="M30" s="156"/>
      <c r="O30" s="34" t="str">
        <f t="shared" si="0"/>
        <v>Not Blank</v>
      </c>
      <c r="Q30" s="34">
        <f t="shared" si="1"/>
        <v>1</v>
      </c>
      <c r="R30" s="34">
        <f t="shared" si="2"/>
        <v>0</v>
      </c>
    </row>
    <row r="31" spans="1:18" x14ac:dyDescent="0.35">
      <c r="A31" s="141" t="s">
        <v>68</v>
      </c>
      <c r="B31" s="142" t="s">
        <v>68</v>
      </c>
      <c r="C31" s="143" t="s">
        <v>68</v>
      </c>
      <c r="D31" s="142"/>
      <c r="E31" s="144">
        <v>147.56</v>
      </c>
      <c r="F31" s="159">
        <v>147.88999999999999</v>
      </c>
      <c r="G31" s="160"/>
      <c r="H31" s="166" t="s">
        <v>68</v>
      </c>
      <c r="I31" s="160"/>
      <c r="J31" s="145" t="s">
        <v>68</v>
      </c>
      <c r="K31" s="144">
        <v>295.45</v>
      </c>
      <c r="L31" s="159">
        <v>0</v>
      </c>
      <c r="M31" s="160"/>
      <c r="O31" s="34" t="str">
        <f t="shared" si="0"/>
        <v>Blank</v>
      </c>
      <c r="Q31" s="34">
        <f t="shared" si="1"/>
        <v>1</v>
      </c>
      <c r="R31" s="34">
        <f t="shared" si="2"/>
        <v>0</v>
      </c>
    </row>
    <row r="32" spans="1:18" x14ac:dyDescent="0.35">
      <c r="A32" s="128" t="s">
        <v>324</v>
      </c>
      <c r="B32" s="124" t="s">
        <v>325</v>
      </c>
      <c r="C32" s="128" t="s">
        <v>326</v>
      </c>
      <c r="D32" s="124" t="s">
        <v>314</v>
      </c>
      <c r="E32" s="129" t="s">
        <v>68</v>
      </c>
      <c r="F32" s="165" t="s">
        <v>68</v>
      </c>
      <c r="G32" s="156"/>
      <c r="H32" s="167" t="s">
        <v>68</v>
      </c>
      <c r="I32" s="156"/>
      <c r="J32" s="129" t="s">
        <v>68</v>
      </c>
      <c r="K32" s="129" t="s">
        <v>68</v>
      </c>
      <c r="O32" s="34" t="str">
        <f t="shared" si="0"/>
        <v>Not Blank</v>
      </c>
      <c r="Q32" s="34">
        <f t="shared" si="1"/>
        <v>1</v>
      </c>
      <c r="R32" s="34">
        <f t="shared" si="2"/>
        <v>0</v>
      </c>
    </row>
    <row r="33" spans="1:18" x14ac:dyDescent="0.35">
      <c r="A33" s="130" t="s">
        <v>667</v>
      </c>
      <c r="B33" s="131" t="s">
        <v>145</v>
      </c>
      <c r="C33" s="130" t="s">
        <v>668</v>
      </c>
      <c r="D33" s="131" t="s">
        <v>656</v>
      </c>
      <c r="E33" s="132">
        <v>0</v>
      </c>
      <c r="F33" s="157">
        <v>10.55</v>
      </c>
      <c r="G33" s="156"/>
      <c r="H33" s="168"/>
      <c r="I33" s="156"/>
      <c r="J33" s="133" t="s">
        <v>68</v>
      </c>
      <c r="K33" s="132">
        <v>0</v>
      </c>
      <c r="L33" s="157">
        <v>10.55</v>
      </c>
      <c r="M33" s="156"/>
      <c r="O33" s="34" t="str">
        <f t="shared" si="0"/>
        <v>Not Blank</v>
      </c>
      <c r="Q33" s="34">
        <f t="shared" si="1"/>
        <v>1</v>
      </c>
      <c r="R33" s="34">
        <f t="shared" si="2"/>
        <v>0</v>
      </c>
    </row>
    <row r="34" spans="1:18" x14ac:dyDescent="0.35">
      <c r="A34" s="134" t="s">
        <v>68</v>
      </c>
      <c r="B34" s="135" t="s">
        <v>68</v>
      </c>
      <c r="C34" s="136">
        <v>950.59</v>
      </c>
      <c r="D34" s="137">
        <v>950.59</v>
      </c>
      <c r="E34" s="138">
        <v>0</v>
      </c>
      <c r="F34" s="169">
        <v>10.55</v>
      </c>
      <c r="G34" s="156"/>
      <c r="H34" s="170">
        <v>-436.13</v>
      </c>
      <c r="I34" s="156"/>
      <c r="J34" s="139">
        <v>-436.13</v>
      </c>
      <c r="K34" s="140" t="s">
        <v>68</v>
      </c>
      <c r="L34" s="155" t="s">
        <v>68</v>
      </c>
      <c r="M34" s="156"/>
      <c r="O34" s="34" t="str">
        <f t="shared" si="0"/>
        <v>Not Blank</v>
      </c>
      <c r="Q34" s="34">
        <f t="shared" si="1"/>
        <v>1</v>
      </c>
      <c r="R34" s="34">
        <f t="shared" si="2"/>
        <v>0</v>
      </c>
    </row>
    <row r="35" spans="1:18" x14ac:dyDescent="0.35">
      <c r="A35" s="141" t="s">
        <v>68</v>
      </c>
      <c r="B35" s="142" t="s">
        <v>68</v>
      </c>
      <c r="C35" s="143" t="s">
        <v>68</v>
      </c>
      <c r="D35" s="142"/>
      <c r="E35" s="144">
        <v>0</v>
      </c>
      <c r="F35" s="159">
        <v>10.55</v>
      </c>
      <c r="G35" s="160"/>
      <c r="H35" s="166" t="s">
        <v>68</v>
      </c>
      <c r="I35" s="160"/>
      <c r="J35" s="145" t="s">
        <v>68</v>
      </c>
      <c r="K35" s="144">
        <v>0</v>
      </c>
      <c r="L35" s="159">
        <v>10.55</v>
      </c>
      <c r="M35" s="160"/>
      <c r="O35" s="34" t="str">
        <f t="shared" si="0"/>
        <v>Blank</v>
      </c>
      <c r="Q35" s="34">
        <f t="shared" si="1"/>
        <v>1</v>
      </c>
      <c r="R35" s="34">
        <f t="shared" si="2"/>
        <v>0</v>
      </c>
    </row>
    <row r="36" spans="1:18" x14ac:dyDescent="0.35">
      <c r="A36" s="128" t="s">
        <v>328</v>
      </c>
      <c r="B36" s="124" t="s">
        <v>329</v>
      </c>
      <c r="C36" s="128" t="s">
        <v>330</v>
      </c>
      <c r="D36" s="124" t="s">
        <v>314</v>
      </c>
      <c r="E36" s="129" t="s">
        <v>68</v>
      </c>
      <c r="F36" s="165" t="s">
        <v>68</v>
      </c>
      <c r="G36" s="156"/>
      <c r="H36" s="167" t="s">
        <v>68</v>
      </c>
      <c r="I36" s="156"/>
      <c r="J36" s="129" t="s">
        <v>68</v>
      </c>
      <c r="K36" s="129" t="s">
        <v>68</v>
      </c>
      <c r="O36" s="34" t="str">
        <f t="shared" si="0"/>
        <v>Not Blank</v>
      </c>
      <c r="Q36" s="34">
        <f t="shared" si="1"/>
        <v>1</v>
      </c>
      <c r="R36" s="34">
        <f t="shared" si="2"/>
        <v>0</v>
      </c>
    </row>
    <row r="37" spans="1:18" ht="14.4" customHeight="1" x14ac:dyDescent="0.35">
      <c r="A37" s="130" t="s">
        <v>331</v>
      </c>
      <c r="B37" s="131" t="s">
        <v>145</v>
      </c>
      <c r="C37" s="130" t="s">
        <v>332</v>
      </c>
      <c r="D37" s="131" t="s">
        <v>313</v>
      </c>
      <c r="E37" s="132">
        <v>115.86</v>
      </c>
      <c r="F37" s="157">
        <v>0</v>
      </c>
      <c r="G37" s="156"/>
      <c r="H37" s="168"/>
      <c r="I37" s="156"/>
      <c r="J37" s="133"/>
      <c r="K37" s="132">
        <v>0</v>
      </c>
      <c r="L37" s="157">
        <v>115.86</v>
      </c>
      <c r="M37" s="156"/>
      <c r="O37" s="34" t="str">
        <f t="shared" si="0"/>
        <v>Not Blank</v>
      </c>
      <c r="Q37" s="34">
        <f t="shared" si="1"/>
        <v>1</v>
      </c>
      <c r="R37" s="34">
        <f t="shared" si="2"/>
        <v>0</v>
      </c>
    </row>
    <row r="38" spans="1:18" x14ac:dyDescent="0.35">
      <c r="A38" s="134" t="s">
        <v>68</v>
      </c>
      <c r="B38" s="135" t="s">
        <v>68</v>
      </c>
      <c r="C38" s="136">
        <v>1066.45</v>
      </c>
      <c r="D38" s="137">
        <v>1066.45</v>
      </c>
      <c r="E38" s="138">
        <v>115.86</v>
      </c>
      <c r="F38" s="169">
        <v>0</v>
      </c>
      <c r="G38" s="156"/>
      <c r="H38" s="170">
        <v>-436.13</v>
      </c>
      <c r="I38" s="156"/>
      <c r="J38" s="139">
        <v>-436.13</v>
      </c>
      <c r="K38" s="140" t="s">
        <v>68</v>
      </c>
      <c r="L38" s="155" t="s">
        <v>68</v>
      </c>
      <c r="M38" s="156"/>
      <c r="O38" s="34" t="str">
        <f t="shared" si="0"/>
        <v>Not Blank</v>
      </c>
      <c r="Q38" s="34">
        <f t="shared" si="1"/>
        <v>1</v>
      </c>
      <c r="R38" s="34">
        <f t="shared" si="2"/>
        <v>0</v>
      </c>
    </row>
    <row r="39" spans="1:18" x14ac:dyDescent="0.35">
      <c r="A39" s="130" t="s">
        <v>333</v>
      </c>
      <c r="B39" s="131" t="s">
        <v>145</v>
      </c>
      <c r="C39" s="130" t="s">
        <v>332</v>
      </c>
      <c r="D39" s="131" t="s">
        <v>318</v>
      </c>
      <c r="E39" s="132">
        <v>115.86</v>
      </c>
      <c r="F39" s="157">
        <v>0</v>
      </c>
      <c r="G39" s="156"/>
      <c r="H39" s="168"/>
      <c r="I39" s="156"/>
      <c r="J39" s="133"/>
      <c r="K39" s="132">
        <v>0</v>
      </c>
      <c r="L39" s="157">
        <v>115.86</v>
      </c>
      <c r="M39" s="156"/>
      <c r="O39" s="34" t="str">
        <f t="shared" si="0"/>
        <v>Not Blank</v>
      </c>
      <c r="Q39" s="34">
        <f t="shared" si="1"/>
        <v>1</v>
      </c>
      <c r="R39" s="34">
        <f t="shared" si="2"/>
        <v>0</v>
      </c>
    </row>
    <row r="40" spans="1:18" x14ac:dyDescent="0.35">
      <c r="A40" s="134" t="s">
        <v>68</v>
      </c>
      <c r="B40" s="135" t="s">
        <v>68</v>
      </c>
      <c r="C40" s="136">
        <v>1182.31</v>
      </c>
      <c r="D40" s="137">
        <v>1182.31</v>
      </c>
      <c r="E40" s="138">
        <v>231.72</v>
      </c>
      <c r="F40" s="169">
        <v>0</v>
      </c>
      <c r="G40" s="156"/>
      <c r="H40" s="170">
        <v>-436.13</v>
      </c>
      <c r="I40" s="156"/>
      <c r="J40" s="139">
        <v>-436.13</v>
      </c>
      <c r="K40" s="140" t="s">
        <v>68</v>
      </c>
      <c r="L40" s="155" t="s">
        <v>68</v>
      </c>
      <c r="M40" s="156"/>
      <c r="O40" s="34" t="str">
        <f t="shared" si="0"/>
        <v>Not Blank</v>
      </c>
      <c r="Q40" s="34">
        <f t="shared" si="1"/>
        <v>1</v>
      </c>
      <c r="R40" s="34">
        <f t="shared" si="2"/>
        <v>0</v>
      </c>
    </row>
    <row r="41" spans="1:18" x14ac:dyDescent="0.35">
      <c r="A41" s="130" t="s">
        <v>669</v>
      </c>
      <c r="B41" s="131" t="s">
        <v>145</v>
      </c>
      <c r="C41" s="130" t="s">
        <v>332</v>
      </c>
      <c r="D41" s="131" t="s">
        <v>656</v>
      </c>
      <c r="E41" s="132">
        <v>0</v>
      </c>
      <c r="F41" s="157">
        <v>115.86</v>
      </c>
      <c r="G41" s="156"/>
      <c r="H41" s="168"/>
      <c r="I41" s="156"/>
      <c r="J41" s="133" t="s">
        <v>68</v>
      </c>
      <c r="K41" s="132">
        <v>0</v>
      </c>
      <c r="L41" s="157">
        <v>115.86</v>
      </c>
      <c r="M41" s="156"/>
      <c r="O41" s="34" t="str">
        <f t="shared" si="0"/>
        <v>Not Blank</v>
      </c>
      <c r="Q41" s="34">
        <f t="shared" si="1"/>
        <v>1</v>
      </c>
      <c r="R41" s="34">
        <f t="shared" si="2"/>
        <v>0</v>
      </c>
    </row>
    <row r="42" spans="1:18" x14ac:dyDescent="0.35">
      <c r="A42" s="134" t="s">
        <v>68</v>
      </c>
      <c r="B42" s="135" t="s">
        <v>68</v>
      </c>
      <c r="C42" s="136">
        <v>1182.31</v>
      </c>
      <c r="D42" s="137">
        <v>1182.31</v>
      </c>
      <c r="E42" s="138">
        <v>231.72</v>
      </c>
      <c r="F42" s="169">
        <v>115.86</v>
      </c>
      <c r="G42" s="156"/>
      <c r="H42" s="170">
        <v>-320.27</v>
      </c>
      <c r="I42" s="156"/>
      <c r="J42" s="139">
        <v>-320.27</v>
      </c>
      <c r="K42" s="140" t="s">
        <v>68</v>
      </c>
      <c r="L42" s="155" t="s">
        <v>68</v>
      </c>
      <c r="M42" s="156"/>
      <c r="O42" s="34" t="str">
        <f t="shared" si="0"/>
        <v>Not Blank</v>
      </c>
      <c r="Q42" s="34">
        <f t="shared" si="1"/>
        <v>1</v>
      </c>
      <c r="R42" s="34">
        <f t="shared" si="2"/>
        <v>0</v>
      </c>
    </row>
    <row r="43" spans="1:18" x14ac:dyDescent="0.35">
      <c r="A43" s="141" t="s">
        <v>68</v>
      </c>
      <c r="B43" s="142" t="s">
        <v>68</v>
      </c>
      <c r="C43" s="143" t="s">
        <v>68</v>
      </c>
      <c r="D43" s="142"/>
      <c r="E43" s="144">
        <v>231.72</v>
      </c>
      <c r="F43" s="159">
        <v>115.86</v>
      </c>
      <c r="G43" s="160"/>
      <c r="H43" s="166" t="s">
        <v>68</v>
      </c>
      <c r="I43" s="160"/>
      <c r="J43" s="145" t="s">
        <v>68</v>
      </c>
      <c r="K43" s="144">
        <v>0</v>
      </c>
      <c r="L43" s="159">
        <v>347.58</v>
      </c>
      <c r="M43" s="160"/>
      <c r="O43" s="34" t="str">
        <f t="shared" si="0"/>
        <v>Blank</v>
      </c>
      <c r="Q43" s="34">
        <f t="shared" si="1"/>
        <v>1</v>
      </c>
      <c r="R43" s="34">
        <f t="shared" si="2"/>
        <v>0</v>
      </c>
    </row>
    <row r="44" spans="1:18" x14ac:dyDescent="0.35">
      <c r="A44" s="128" t="s">
        <v>335</v>
      </c>
      <c r="B44" s="124" t="s">
        <v>336</v>
      </c>
      <c r="C44" s="128" t="s">
        <v>337</v>
      </c>
      <c r="D44" s="124" t="s">
        <v>314</v>
      </c>
      <c r="E44" s="129" t="s">
        <v>68</v>
      </c>
      <c r="F44" s="165" t="s">
        <v>68</v>
      </c>
      <c r="G44" s="156"/>
      <c r="H44" s="167" t="s">
        <v>68</v>
      </c>
      <c r="I44" s="156"/>
      <c r="J44" s="129" t="s">
        <v>68</v>
      </c>
      <c r="K44" s="129" t="s">
        <v>68</v>
      </c>
      <c r="O44" s="34" t="str">
        <f t="shared" si="0"/>
        <v>Not Blank</v>
      </c>
      <c r="Q44" s="34">
        <f t="shared" si="1"/>
        <v>1</v>
      </c>
      <c r="R44" s="34">
        <f t="shared" si="2"/>
        <v>0</v>
      </c>
    </row>
    <row r="45" spans="1:18" x14ac:dyDescent="0.35">
      <c r="A45" s="130" t="s">
        <v>338</v>
      </c>
      <c r="B45" s="131" t="s">
        <v>145</v>
      </c>
      <c r="C45" s="130" t="s">
        <v>339</v>
      </c>
      <c r="D45" s="131" t="s">
        <v>313</v>
      </c>
      <c r="E45" s="132">
        <v>200.07</v>
      </c>
      <c r="F45" s="157">
        <v>0</v>
      </c>
      <c r="G45" s="156"/>
      <c r="H45" s="168"/>
      <c r="I45" s="156"/>
      <c r="J45" s="133"/>
      <c r="K45" s="132">
        <v>0</v>
      </c>
      <c r="L45" s="157">
        <v>200.07</v>
      </c>
      <c r="M45" s="156"/>
      <c r="O45" s="34" t="str">
        <f t="shared" si="0"/>
        <v>Not Blank</v>
      </c>
      <c r="Q45" s="34">
        <f t="shared" si="1"/>
        <v>1</v>
      </c>
      <c r="R45" s="34">
        <f t="shared" si="2"/>
        <v>0</v>
      </c>
    </row>
    <row r="46" spans="1:18" x14ac:dyDescent="0.35">
      <c r="A46" s="134" t="s">
        <v>68</v>
      </c>
      <c r="B46" s="135" t="s">
        <v>68</v>
      </c>
      <c r="C46" s="136">
        <v>1382.38</v>
      </c>
      <c r="D46" s="137">
        <v>1382.38</v>
      </c>
      <c r="E46" s="138">
        <v>200.07</v>
      </c>
      <c r="F46" s="169">
        <v>0</v>
      </c>
      <c r="G46" s="156"/>
      <c r="H46" s="170">
        <v>-320.27</v>
      </c>
      <c r="I46" s="156"/>
      <c r="J46" s="139">
        <v>-320.27</v>
      </c>
      <c r="K46" s="140" t="s">
        <v>68</v>
      </c>
      <c r="L46" s="155" t="s">
        <v>68</v>
      </c>
      <c r="M46" s="156"/>
      <c r="O46" s="34" t="str">
        <f t="shared" si="0"/>
        <v>Not Blank</v>
      </c>
      <c r="Q46" s="34">
        <f t="shared" si="1"/>
        <v>1</v>
      </c>
      <c r="R46" s="34">
        <f t="shared" si="2"/>
        <v>0</v>
      </c>
    </row>
    <row r="47" spans="1:18" x14ac:dyDescent="0.35">
      <c r="A47" s="130" t="s">
        <v>340</v>
      </c>
      <c r="B47" s="131" t="s">
        <v>145</v>
      </c>
      <c r="C47" s="130" t="s">
        <v>339</v>
      </c>
      <c r="D47" s="131" t="s">
        <v>318</v>
      </c>
      <c r="E47" s="132">
        <v>200.07</v>
      </c>
      <c r="F47" s="157">
        <v>0</v>
      </c>
      <c r="G47" s="156"/>
      <c r="H47" s="168"/>
      <c r="I47" s="156"/>
      <c r="J47" s="133"/>
      <c r="K47" s="132">
        <v>0</v>
      </c>
      <c r="L47" s="157">
        <v>200.07</v>
      </c>
      <c r="M47" s="156"/>
      <c r="O47" s="34" t="str">
        <f t="shared" si="0"/>
        <v>Not Blank</v>
      </c>
      <c r="Q47" s="34">
        <f t="shared" si="1"/>
        <v>1</v>
      </c>
      <c r="R47" s="34">
        <f t="shared" si="2"/>
        <v>0</v>
      </c>
    </row>
    <row r="48" spans="1:18" x14ac:dyDescent="0.35">
      <c r="A48" s="134" t="s">
        <v>68</v>
      </c>
      <c r="B48" s="135" t="s">
        <v>68</v>
      </c>
      <c r="C48" s="136">
        <v>1582.45</v>
      </c>
      <c r="D48" s="137">
        <v>1582.45</v>
      </c>
      <c r="E48" s="138">
        <v>400.14</v>
      </c>
      <c r="F48" s="169">
        <v>0</v>
      </c>
      <c r="G48" s="156"/>
      <c r="H48" s="170">
        <v>-320.27</v>
      </c>
      <c r="I48" s="156"/>
      <c r="J48" s="139">
        <v>-320.27</v>
      </c>
      <c r="K48" s="140" t="s">
        <v>68</v>
      </c>
      <c r="L48" s="155" t="s">
        <v>68</v>
      </c>
      <c r="M48" s="156"/>
      <c r="O48" s="34" t="str">
        <f t="shared" si="0"/>
        <v>Not Blank</v>
      </c>
      <c r="Q48" s="34">
        <f t="shared" si="1"/>
        <v>1</v>
      </c>
      <c r="R48" s="34">
        <f t="shared" si="2"/>
        <v>0</v>
      </c>
    </row>
    <row r="49" spans="1:18" x14ac:dyDescent="0.35">
      <c r="A49" s="130" t="s">
        <v>670</v>
      </c>
      <c r="B49" s="131" t="s">
        <v>145</v>
      </c>
      <c r="C49" s="130" t="s">
        <v>339</v>
      </c>
      <c r="D49" s="131" t="s">
        <v>656</v>
      </c>
      <c r="E49" s="132">
        <v>0</v>
      </c>
      <c r="F49" s="157">
        <v>200.07</v>
      </c>
      <c r="G49" s="156"/>
      <c r="H49" s="168"/>
      <c r="I49" s="156"/>
      <c r="J49" s="133" t="s">
        <v>68</v>
      </c>
      <c r="K49" s="132">
        <v>0</v>
      </c>
      <c r="L49" s="157">
        <v>200.07</v>
      </c>
      <c r="M49" s="156"/>
      <c r="O49" s="34" t="str">
        <f t="shared" si="0"/>
        <v>Not Blank</v>
      </c>
      <c r="Q49" s="34">
        <f t="shared" si="1"/>
        <v>1</v>
      </c>
      <c r="R49" s="34">
        <f t="shared" si="2"/>
        <v>0</v>
      </c>
    </row>
    <row r="50" spans="1:18" x14ac:dyDescent="0.35">
      <c r="A50" s="134" t="s">
        <v>68</v>
      </c>
      <c r="B50" s="135" t="s">
        <v>68</v>
      </c>
      <c r="C50" s="136">
        <v>1582.45</v>
      </c>
      <c r="D50" s="137">
        <v>1582.45</v>
      </c>
      <c r="E50" s="138">
        <v>400.14</v>
      </c>
      <c r="F50" s="169">
        <v>200.07</v>
      </c>
      <c r="G50" s="156"/>
      <c r="H50" s="170">
        <v>-120.2</v>
      </c>
      <c r="I50" s="156"/>
      <c r="J50" s="139">
        <v>-120.2</v>
      </c>
      <c r="K50" s="140" t="s">
        <v>68</v>
      </c>
      <c r="L50" s="155" t="s">
        <v>68</v>
      </c>
      <c r="M50" s="156"/>
      <c r="O50" s="34" t="str">
        <f t="shared" si="0"/>
        <v>Not Blank</v>
      </c>
      <c r="Q50" s="34">
        <f t="shared" si="1"/>
        <v>1</v>
      </c>
      <c r="R50" s="34">
        <f t="shared" si="2"/>
        <v>0</v>
      </c>
    </row>
    <row r="51" spans="1:18" x14ac:dyDescent="0.35">
      <c r="A51" s="141" t="s">
        <v>68</v>
      </c>
      <c r="B51" s="142" t="s">
        <v>68</v>
      </c>
      <c r="C51" s="143" t="s">
        <v>68</v>
      </c>
      <c r="D51" s="142"/>
      <c r="E51" s="144">
        <v>400.14</v>
      </c>
      <c r="F51" s="159">
        <v>200.07</v>
      </c>
      <c r="G51" s="160"/>
      <c r="H51" s="166" t="s">
        <v>68</v>
      </c>
      <c r="I51" s="160"/>
      <c r="J51" s="145" t="s">
        <v>68</v>
      </c>
      <c r="K51" s="144">
        <v>0</v>
      </c>
      <c r="L51" s="159">
        <v>600.21</v>
      </c>
      <c r="M51" s="160"/>
      <c r="O51" s="34" t="str">
        <f t="shared" si="0"/>
        <v>Blank</v>
      </c>
      <c r="Q51" s="34">
        <f t="shared" si="1"/>
        <v>1</v>
      </c>
      <c r="R51" s="34">
        <f t="shared" si="2"/>
        <v>0</v>
      </c>
    </row>
    <row r="52" spans="1:18" x14ac:dyDescent="0.35">
      <c r="A52" s="128" t="s">
        <v>342</v>
      </c>
      <c r="B52" s="124" t="s">
        <v>343</v>
      </c>
      <c r="C52" s="128" t="s">
        <v>344</v>
      </c>
      <c r="D52" s="124" t="s">
        <v>314</v>
      </c>
      <c r="E52" s="129" t="s">
        <v>68</v>
      </c>
      <c r="F52" s="165" t="s">
        <v>68</v>
      </c>
      <c r="G52" s="156"/>
      <c r="H52" s="167" t="s">
        <v>68</v>
      </c>
      <c r="I52" s="156"/>
      <c r="J52" s="129" t="s">
        <v>68</v>
      </c>
      <c r="K52" s="129" t="s">
        <v>68</v>
      </c>
      <c r="O52" s="34" t="str">
        <f t="shared" si="0"/>
        <v>Not Blank</v>
      </c>
      <c r="Q52" s="34">
        <f t="shared" si="1"/>
        <v>1</v>
      </c>
      <c r="R52" s="34">
        <f t="shared" si="2"/>
        <v>0</v>
      </c>
    </row>
    <row r="53" spans="1:18" x14ac:dyDescent="0.35">
      <c r="A53" s="130" t="s">
        <v>671</v>
      </c>
      <c r="B53" s="131" t="s">
        <v>145</v>
      </c>
      <c r="C53" s="130" t="s">
        <v>345</v>
      </c>
      <c r="D53" s="131" t="s">
        <v>656</v>
      </c>
      <c r="E53" s="132">
        <v>0</v>
      </c>
      <c r="F53" s="157">
        <v>181.21</v>
      </c>
      <c r="G53" s="156"/>
      <c r="H53" s="168"/>
      <c r="I53" s="156"/>
      <c r="J53" s="133" t="s">
        <v>68</v>
      </c>
      <c r="K53" s="132">
        <v>0</v>
      </c>
      <c r="L53" s="157">
        <v>181.21</v>
      </c>
      <c r="M53" s="156"/>
      <c r="O53" s="34" t="str">
        <f t="shared" si="0"/>
        <v>Not Blank</v>
      </c>
      <c r="Q53" s="34">
        <f t="shared" si="1"/>
        <v>1</v>
      </c>
      <c r="R53" s="34">
        <f t="shared" si="2"/>
        <v>0</v>
      </c>
    </row>
    <row r="54" spans="1:18" x14ac:dyDescent="0.35">
      <c r="A54" s="134" t="s">
        <v>68</v>
      </c>
      <c r="B54" s="135" t="s">
        <v>68</v>
      </c>
      <c r="C54" s="136">
        <v>1582.45</v>
      </c>
      <c r="D54" s="137">
        <v>1582.45</v>
      </c>
      <c r="E54" s="138">
        <v>0</v>
      </c>
      <c r="F54" s="169">
        <v>181.21</v>
      </c>
      <c r="G54" s="156"/>
      <c r="H54" s="170">
        <v>61.01</v>
      </c>
      <c r="I54" s="156"/>
      <c r="J54" s="139">
        <v>61.01</v>
      </c>
      <c r="K54" s="140" t="s">
        <v>68</v>
      </c>
      <c r="L54" s="155" t="s">
        <v>68</v>
      </c>
      <c r="M54" s="156"/>
      <c r="O54" s="34" t="str">
        <f t="shared" si="0"/>
        <v>Not Blank</v>
      </c>
      <c r="Q54" s="34">
        <f t="shared" si="1"/>
        <v>1</v>
      </c>
      <c r="R54" s="34">
        <f t="shared" si="2"/>
        <v>0</v>
      </c>
    </row>
    <row r="55" spans="1:18" x14ac:dyDescent="0.35">
      <c r="A55" s="141" t="s">
        <v>68</v>
      </c>
      <c r="B55" s="142" t="s">
        <v>68</v>
      </c>
      <c r="C55" s="143" t="s">
        <v>68</v>
      </c>
      <c r="D55" s="142"/>
      <c r="E55" s="144">
        <v>0</v>
      </c>
      <c r="F55" s="159">
        <v>181.21</v>
      </c>
      <c r="G55" s="160"/>
      <c r="H55" s="166" t="s">
        <v>68</v>
      </c>
      <c r="I55" s="160"/>
      <c r="J55" s="145" t="s">
        <v>68</v>
      </c>
      <c r="K55" s="144">
        <v>0</v>
      </c>
      <c r="L55" s="159">
        <v>181.21</v>
      </c>
      <c r="M55" s="160"/>
      <c r="O55" s="34" t="str">
        <f t="shared" si="0"/>
        <v>Blank</v>
      </c>
      <c r="Q55" s="34">
        <f t="shared" si="1"/>
        <v>1</v>
      </c>
      <c r="R55" s="34">
        <f t="shared" si="2"/>
        <v>0</v>
      </c>
    </row>
    <row r="56" spans="1:18" x14ac:dyDescent="0.35">
      <c r="A56" s="128" t="s">
        <v>672</v>
      </c>
      <c r="B56" s="124" t="s">
        <v>673</v>
      </c>
      <c r="C56" s="128" t="s">
        <v>674</v>
      </c>
      <c r="D56" s="124" t="s">
        <v>314</v>
      </c>
      <c r="E56" s="129" t="s">
        <v>68</v>
      </c>
      <c r="F56" s="165" t="s">
        <v>68</v>
      </c>
      <c r="G56" s="156"/>
      <c r="H56" s="167" t="s">
        <v>68</v>
      </c>
      <c r="I56" s="156"/>
      <c r="J56" s="129" t="s">
        <v>68</v>
      </c>
      <c r="K56" s="129" t="s">
        <v>68</v>
      </c>
      <c r="O56" s="34" t="str">
        <f t="shared" si="0"/>
        <v>Not Blank</v>
      </c>
      <c r="Q56" s="34">
        <f t="shared" si="1"/>
        <v>1</v>
      </c>
      <c r="R56" s="34">
        <f t="shared" si="2"/>
        <v>0</v>
      </c>
    </row>
    <row r="57" spans="1:18" x14ac:dyDescent="0.35">
      <c r="A57" s="130" t="s">
        <v>675</v>
      </c>
      <c r="B57" s="131" t="s">
        <v>145</v>
      </c>
      <c r="C57" s="130" t="s">
        <v>676</v>
      </c>
      <c r="D57" s="131" t="s">
        <v>656</v>
      </c>
      <c r="E57" s="132">
        <v>0</v>
      </c>
      <c r="F57" s="157">
        <v>170.99</v>
      </c>
      <c r="G57" s="156"/>
      <c r="H57" s="168" t="s">
        <v>648</v>
      </c>
      <c r="I57" s="156"/>
      <c r="J57" s="133" t="s">
        <v>677</v>
      </c>
      <c r="K57" s="132">
        <v>170.99</v>
      </c>
      <c r="L57" s="157">
        <v>0</v>
      </c>
      <c r="M57" s="156"/>
      <c r="O57" s="34" t="str">
        <f t="shared" si="0"/>
        <v>Not Blank</v>
      </c>
      <c r="Q57" s="34">
        <f t="shared" si="1"/>
        <v>0</v>
      </c>
      <c r="R57" s="34">
        <f t="shared" si="2"/>
        <v>0</v>
      </c>
    </row>
    <row r="58" spans="1:18" x14ac:dyDescent="0.35">
      <c r="A58" s="134" t="s">
        <v>68</v>
      </c>
      <c r="B58" s="135" t="s">
        <v>68</v>
      </c>
      <c r="C58" s="136">
        <v>1582.45</v>
      </c>
      <c r="D58" s="137">
        <v>1582.45</v>
      </c>
      <c r="E58" s="138">
        <v>0</v>
      </c>
      <c r="F58" s="169">
        <v>170.99</v>
      </c>
      <c r="G58" s="156"/>
      <c r="H58" s="170">
        <v>232</v>
      </c>
      <c r="I58" s="156"/>
      <c r="J58" s="139">
        <v>232</v>
      </c>
      <c r="K58" s="140" t="s">
        <v>68</v>
      </c>
      <c r="L58" s="155" t="s">
        <v>68</v>
      </c>
      <c r="M58" s="156"/>
      <c r="O58" s="34" t="str">
        <f t="shared" si="0"/>
        <v>Not Blank</v>
      </c>
      <c r="Q58" s="34">
        <f t="shared" si="1"/>
        <v>1</v>
      </c>
      <c r="R58" s="34">
        <f t="shared" si="2"/>
        <v>0</v>
      </c>
    </row>
    <row r="59" spans="1:18" x14ac:dyDescent="0.35">
      <c r="A59" s="141" t="s">
        <v>68</v>
      </c>
      <c r="B59" s="142" t="s">
        <v>68</v>
      </c>
      <c r="C59" s="143" t="s">
        <v>68</v>
      </c>
      <c r="D59" s="142"/>
      <c r="E59" s="144">
        <v>0</v>
      </c>
      <c r="F59" s="159">
        <v>170.99</v>
      </c>
      <c r="G59" s="160"/>
      <c r="H59" s="166" t="s">
        <v>68</v>
      </c>
      <c r="I59" s="160"/>
      <c r="J59" s="145" t="s">
        <v>68</v>
      </c>
      <c r="K59" s="144">
        <v>170.99</v>
      </c>
      <c r="L59" s="159">
        <v>0</v>
      </c>
      <c r="M59" s="160"/>
      <c r="O59" s="34" t="str">
        <f t="shared" si="0"/>
        <v>Blank</v>
      </c>
      <c r="Q59" s="34">
        <f t="shared" si="1"/>
        <v>1</v>
      </c>
      <c r="R59" s="34">
        <f t="shared" si="2"/>
        <v>0</v>
      </c>
    </row>
    <row r="60" spans="1:18" x14ac:dyDescent="0.35">
      <c r="A60" s="128" t="s">
        <v>346</v>
      </c>
      <c r="B60" s="124" t="s">
        <v>347</v>
      </c>
      <c r="C60" s="128" t="s">
        <v>348</v>
      </c>
      <c r="D60" s="124" t="s">
        <v>314</v>
      </c>
      <c r="E60" s="129" t="s">
        <v>68</v>
      </c>
      <c r="F60" s="165" t="s">
        <v>68</v>
      </c>
      <c r="G60" s="156"/>
      <c r="H60" s="167" t="s">
        <v>68</v>
      </c>
      <c r="I60" s="156"/>
      <c r="J60" s="129" t="s">
        <v>68</v>
      </c>
      <c r="K60" s="129" t="s">
        <v>68</v>
      </c>
      <c r="O60" s="34" t="str">
        <f t="shared" si="0"/>
        <v>Not Blank</v>
      </c>
      <c r="Q60" s="34">
        <f t="shared" si="1"/>
        <v>1</v>
      </c>
      <c r="R60" s="34">
        <f t="shared" si="2"/>
        <v>0</v>
      </c>
    </row>
    <row r="61" spans="1:18" x14ac:dyDescent="0.35">
      <c r="A61" s="130" t="s">
        <v>678</v>
      </c>
      <c r="B61" s="131" t="s">
        <v>145</v>
      </c>
      <c r="C61" s="130" t="s">
        <v>349</v>
      </c>
      <c r="D61" s="131" t="s">
        <v>656</v>
      </c>
      <c r="E61" s="132">
        <v>0</v>
      </c>
      <c r="F61" s="157">
        <v>182.33</v>
      </c>
      <c r="G61" s="156"/>
      <c r="H61" s="168" t="s">
        <v>679</v>
      </c>
      <c r="I61" s="156"/>
      <c r="J61" s="133" t="s">
        <v>680</v>
      </c>
      <c r="K61" s="132">
        <v>182.33</v>
      </c>
      <c r="L61" s="157">
        <v>0</v>
      </c>
      <c r="M61" s="156"/>
      <c r="O61" s="34" t="str">
        <f t="shared" si="0"/>
        <v>Not Blank</v>
      </c>
      <c r="Q61" s="34">
        <f t="shared" si="1"/>
        <v>0</v>
      </c>
      <c r="R61" s="34">
        <f t="shared" si="2"/>
        <v>0</v>
      </c>
    </row>
    <row r="62" spans="1:18" x14ac:dyDescent="0.35">
      <c r="A62" s="134" t="s">
        <v>68</v>
      </c>
      <c r="B62" s="135" t="s">
        <v>68</v>
      </c>
      <c r="C62" s="136">
        <v>1582.45</v>
      </c>
      <c r="D62" s="137">
        <v>1582.45</v>
      </c>
      <c r="E62" s="138">
        <v>0</v>
      </c>
      <c r="F62" s="169">
        <v>182.33</v>
      </c>
      <c r="G62" s="156"/>
      <c r="H62" s="170">
        <v>414.33</v>
      </c>
      <c r="I62" s="156"/>
      <c r="J62" s="139">
        <v>414.33</v>
      </c>
      <c r="K62" s="140" t="s">
        <v>68</v>
      </c>
      <c r="L62" s="155" t="s">
        <v>68</v>
      </c>
      <c r="M62" s="156"/>
      <c r="O62" s="34" t="str">
        <f t="shared" si="0"/>
        <v>Not Blank</v>
      </c>
      <c r="Q62" s="34">
        <f t="shared" si="1"/>
        <v>1</v>
      </c>
      <c r="R62" s="34">
        <f t="shared" si="2"/>
        <v>0</v>
      </c>
    </row>
    <row r="63" spans="1:18" x14ac:dyDescent="0.35">
      <c r="A63" s="141" t="s">
        <v>68</v>
      </c>
      <c r="B63" s="142" t="s">
        <v>68</v>
      </c>
      <c r="C63" s="143" t="s">
        <v>68</v>
      </c>
      <c r="D63" s="142"/>
      <c r="E63" s="144">
        <v>0</v>
      </c>
      <c r="F63" s="159">
        <v>182.33</v>
      </c>
      <c r="G63" s="160"/>
      <c r="H63" s="166" t="s">
        <v>68</v>
      </c>
      <c r="I63" s="160"/>
      <c r="J63" s="145" t="s">
        <v>68</v>
      </c>
      <c r="K63" s="144">
        <v>182.33</v>
      </c>
      <c r="L63" s="159">
        <v>0</v>
      </c>
      <c r="M63" s="160"/>
      <c r="O63" s="34" t="str">
        <f t="shared" si="0"/>
        <v>Blank</v>
      </c>
      <c r="Q63" s="34">
        <f t="shared" si="1"/>
        <v>1</v>
      </c>
      <c r="R63" s="34">
        <f t="shared" si="2"/>
        <v>0</v>
      </c>
    </row>
    <row r="64" spans="1:18" x14ac:dyDescent="0.35">
      <c r="A64" s="128" t="s">
        <v>350</v>
      </c>
      <c r="B64" s="124" t="s">
        <v>351</v>
      </c>
      <c r="C64" s="128" t="s">
        <v>352</v>
      </c>
      <c r="D64" s="124" t="s">
        <v>314</v>
      </c>
      <c r="E64" s="129" t="s">
        <v>68</v>
      </c>
      <c r="F64" s="165" t="s">
        <v>68</v>
      </c>
      <c r="G64" s="156"/>
      <c r="H64" s="167" t="s">
        <v>68</v>
      </c>
      <c r="I64" s="156"/>
      <c r="J64" s="129" t="s">
        <v>68</v>
      </c>
      <c r="K64" s="129" t="s">
        <v>68</v>
      </c>
      <c r="O64" s="34" t="str">
        <f t="shared" si="0"/>
        <v>Not Blank</v>
      </c>
      <c r="Q64" s="34">
        <f t="shared" si="1"/>
        <v>1</v>
      </c>
      <c r="R64" s="34">
        <f t="shared" si="2"/>
        <v>0</v>
      </c>
    </row>
    <row r="65" spans="1:18" x14ac:dyDescent="0.35">
      <c r="A65" s="130" t="s">
        <v>681</v>
      </c>
      <c r="B65" s="131" t="s">
        <v>145</v>
      </c>
      <c r="C65" s="130" t="s">
        <v>353</v>
      </c>
      <c r="D65" s="131" t="s">
        <v>656</v>
      </c>
      <c r="E65" s="132">
        <v>0</v>
      </c>
      <c r="F65" s="157">
        <v>127.04</v>
      </c>
      <c r="G65" s="156"/>
      <c r="H65" s="168"/>
      <c r="I65" s="156"/>
      <c r="J65" s="133" t="s">
        <v>68</v>
      </c>
      <c r="K65" s="132">
        <v>0</v>
      </c>
      <c r="L65" s="157">
        <v>127.04</v>
      </c>
      <c r="M65" s="156"/>
      <c r="O65" s="34" t="str">
        <f t="shared" si="0"/>
        <v>Not Blank</v>
      </c>
      <c r="Q65" s="34">
        <f t="shared" si="1"/>
        <v>1</v>
      </c>
      <c r="R65" s="34">
        <f t="shared" si="2"/>
        <v>0</v>
      </c>
    </row>
    <row r="66" spans="1:18" x14ac:dyDescent="0.35">
      <c r="A66" s="134" t="s">
        <v>68</v>
      </c>
      <c r="B66" s="135" t="s">
        <v>68</v>
      </c>
      <c r="C66" s="136">
        <v>1582.45</v>
      </c>
      <c r="D66" s="137">
        <v>1582.45</v>
      </c>
      <c r="E66" s="138">
        <v>0</v>
      </c>
      <c r="F66" s="169">
        <v>127.04</v>
      </c>
      <c r="G66" s="156"/>
      <c r="H66" s="170">
        <v>541.37</v>
      </c>
      <c r="I66" s="156"/>
      <c r="J66" s="139">
        <v>541.37</v>
      </c>
      <c r="K66" s="140" t="s">
        <v>68</v>
      </c>
      <c r="L66" s="155" t="s">
        <v>68</v>
      </c>
      <c r="M66" s="156"/>
      <c r="O66" s="34" t="str">
        <f t="shared" si="0"/>
        <v>Not Blank</v>
      </c>
      <c r="Q66" s="34">
        <f t="shared" si="1"/>
        <v>1</v>
      </c>
      <c r="R66" s="34">
        <f t="shared" si="2"/>
        <v>0</v>
      </c>
    </row>
    <row r="67" spans="1:18" x14ac:dyDescent="0.35">
      <c r="A67" s="141" t="s">
        <v>68</v>
      </c>
      <c r="B67" s="142" t="s">
        <v>68</v>
      </c>
      <c r="C67" s="143" t="s">
        <v>68</v>
      </c>
      <c r="D67" s="142"/>
      <c r="E67" s="144">
        <v>0</v>
      </c>
      <c r="F67" s="159">
        <v>127.04</v>
      </c>
      <c r="G67" s="160"/>
      <c r="H67" s="166" t="s">
        <v>68</v>
      </c>
      <c r="I67" s="160"/>
      <c r="J67" s="145" t="s">
        <v>68</v>
      </c>
      <c r="K67" s="144">
        <v>0</v>
      </c>
      <c r="L67" s="159">
        <v>127.04</v>
      </c>
      <c r="M67" s="160"/>
      <c r="O67" s="34" t="str">
        <f t="shared" si="0"/>
        <v>Blank</v>
      </c>
      <c r="Q67" s="34">
        <f t="shared" si="1"/>
        <v>1</v>
      </c>
      <c r="R67" s="34">
        <f t="shared" si="2"/>
        <v>0</v>
      </c>
    </row>
    <row r="68" spans="1:18" x14ac:dyDescent="0.35">
      <c r="A68" s="128" t="s">
        <v>354</v>
      </c>
      <c r="B68" s="124" t="s">
        <v>355</v>
      </c>
      <c r="C68" s="128" t="s">
        <v>356</v>
      </c>
      <c r="D68" s="124" t="s">
        <v>314</v>
      </c>
      <c r="E68" s="129" t="s">
        <v>68</v>
      </c>
      <c r="F68" s="165" t="s">
        <v>68</v>
      </c>
      <c r="G68" s="156"/>
      <c r="H68" s="167" t="s">
        <v>68</v>
      </c>
      <c r="I68" s="156"/>
      <c r="J68" s="129" t="s">
        <v>68</v>
      </c>
      <c r="K68" s="129" t="s">
        <v>68</v>
      </c>
      <c r="O68" s="34" t="str">
        <f t="shared" si="0"/>
        <v>Not Blank</v>
      </c>
      <c r="Q68" s="34">
        <f t="shared" si="1"/>
        <v>1</v>
      </c>
      <c r="R68" s="34">
        <f t="shared" si="2"/>
        <v>0</v>
      </c>
    </row>
    <row r="69" spans="1:18" x14ac:dyDescent="0.35">
      <c r="A69" s="130" t="s">
        <v>357</v>
      </c>
      <c r="B69" s="131" t="s">
        <v>145</v>
      </c>
      <c r="C69" s="130" t="s">
        <v>358</v>
      </c>
      <c r="D69" s="131" t="s">
        <v>318</v>
      </c>
      <c r="E69" s="132">
        <v>143.26</v>
      </c>
      <c r="F69" s="157">
        <v>0</v>
      </c>
      <c r="G69" s="156"/>
      <c r="H69" s="168" t="s">
        <v>682</v>
      </c>
      <c r="I69" s="156"/>
      <c r="J69" s="133" t="s">
        <v>683</v>
      </c>
      <c r="K69" s="132">
        <v>143.26</v>
      </c>
      <c r="L69" s="157">
        <v>0</v>
      </c>
      <c r="M69" s="156"/>
      <c r="O69" s="34" t="str">
        <f t="shared" si="0"/>
        <v>Not Blank</v>
      </c>
      <c r="Q69" s="34">
        <f t="shared" si="1"/>
        <v>0</v>
      </c>
      <c r="R69" s="34">
        <f t="shared" si="2"/>
        <v>0</v>
      </c>
    </row>
    <row r="70" spans="1:18" x14ac:dyDescent="0.35">
      <c r="A70" s="134" t="s">
        <v>68</v>
      </c>
      <c r="B70" s="135" t="s">
        <v>68</v>
      </c>
      <c r="C70" s="136">
        <v>1725.71</v>
      </c>
      <c r="D70" s="137">
        <v>1725.71</v>
      </c>
      <c r="E70" s="138">
        <v>143.26</v>
      </c>
      <c r="F70" s="169">
        <v>0</v>
      </c>
      <c r="G70" s="156"/>
      <c r="H70" s="170">
        <v>541.37</v>
      </c>
      <c r="I70" s="156"/>
      <c r="J70" s="139">
        <v>541.37</v>
      </c>
      <c r="K70" s="140" t="s">
        <v>68</v>
      </c>
      <c r="L70" s="155" t="s">
        <v>68</v>
      </c>
      <c r="M70" s="156"/>
      <c r="O70" s="34" t="str">
        <f t="shared" si="0"/>
        <v>Not Blank</v>
      </c>
      <c r="Q70" s="34">
        <f t="shared" si="1"/>
        <v>1</v>
      </c>
      <c r="R70" s="34">
        <f t="shared" si="2"/>
        <v>0</v>
      </c>
    </row>
    <row r="71" spans="1:18" x14ac:dyDescent="0.35">
      <c r="A71" s="141" t="s">
        <v>68</v>
      </c>
      <c r="B71" s="142" t="s">
        <v>68</v>
      </c>
      <c r="C71" s="143" t="s">
        <v>68</v>
      </c>
      <c r="D71" s="142"/>
      <c r="E71" s="144">
        <v>143.26</v>
      </c>
      <c r="F71" s="159">
        <v>0</v>
      </c>
      <c r="G71" s="160"/>
      <c r="H71" s="166" t="s">
        <v>68</v>
      </c>
      <c r="I71" s="160"/>
      <c r="J71" s="145" t="s">
        <v>68</v>
      </c>
      <c r="K71" s="144">
        <v>143.26</v>
      </c>
      <c r="L71" s="159">
        <v>0</v>
      </c>
      <c r="M71" s="160"/>
      <c r="O71" s="34" t="str">
        <f t="shared" si="0"/>
        <v>Blank</v>
      </c>
      <c r="Q71" s="34">
        <f t="shared" si="1"/>
        <v>1</v>
      </c>
      <c r="R71" s="34">
        <f t="shared" si="2"/>
        <v>0</v>
      </c>
    </row>
    <row r="72" spans="1:18" x14ac:dyDescent="0.35">
      <c r="A72" s="128" t="s">
        <v>359</v>
      </c>
      <c r="B72" s="124" t="s">
        <v>360</v>
      </c>
      <c r="C72" s="128" t="s">
        <v>361</v>
      </c>
      <c r="D72" s="124" t="s">
        <v>314</v>
      </c>
      <c r="E72" s="129" t="s">
        <v>68</v>
      </c>
      <c r="F72" s="165" t="s">
        <v>68</v>
      </c>
      <c r="G72" s="156"/>
      <c r="H72" s="167" t="s">
        <v>68</v>
      </c>
      <c r="I72" s="156"/>
      <c r="J72" s="129" t="s">
        <v>68</v>
      </c>
      <c r="K72" s="129" t="s">
        <v>68</v>
      </c>
      <c r="O72" s="34" t="str">
        <f t="shared" ref="O72:O135" si="3">IF(ISBLANK(D72),"Blank","Not Blank")</f>
        <v>Not Blank</v>
      </c>
      <c r="Q72" s="34">
        <f t="shared" si="1"/>
        <v>1</v>
      </c>
      <c r="R72" s="34">
        <f t="shared" si="2"/>
        <v>0</v>
      </c>
    </row>
    <row r="73" spans="1:18" x14ac:dyDescent="0.35">
      <c r="A73" s="130" t="s">
        <v>362</v>
      </c>
      <c r="B73" s="131" t="s">
        <v>145</v>
      </c>
      <c r="C73" s="130" t="s">
        <v>363</v>
      </c>
      <c r="D73" s="131" t="s">
        <v>318</v>
      </c>
      <c r="E73" s="132">
        <v>120.97</v>
      </c>
      <c r="F73" s="157">
        <v>0</v>
      </c>
      <c r="G73" s="156"/>
      <c r="H73" s="168" t="s">
        <v>684</v>
      </c>
      <c r="I73" s="156"/>
      <c r="J73" s="133" t="s">
        <v>685</v>
      </c>
      <c r="K73" s="132">
        <v>76.73</v>
      </c>
      <c r="L73" s="157">
        <v>44.24</v>
      </c>
      <c r="M73" s="156"/>
      <c r="O73" s="34" t="str">
        <f t="shared" si="3"/>
        <v>Not Blank</v>
      </c>
      <c r="Q73" s="34">
        <f t="shared" ref="Q73:Q136" si="4">COUNTIF(J73,"&lt;&gt;*R*")</f>
        <v>0</v>
      </c>
      <c r="R73" s="34">
        <f t="shared" ref="R73:R136" si="5">IF(AND(O73="Blank",K73&lt;50,Q73=1),K73,0)</f>
        <v>0</v>
      </c>
    </row>
    <row r="74" spans="1:18" x14ac:dyDescent="0.35">
      <c r="A74" s="134" t="s">
        <v>68</v>
      </c>
      <c r="B74" s="135" t="s">
        <v>68</v>
      </c>
      <c r="C74" s="136">
        <v>1846.68</v>
      </c>
      <c r="D74" s="137">
        <v>1846.68</v>
      </c>
      <c r="E74" s="138">
        <v>120.97</v>
      </c>
      <c r="F74" s="169">
        <v>0</v>
      </c>
      <c r="G74" s="156"/>
      <c r="H74" s="170">
        <v>541.37</v>
      </c>
      <c r="I74" s="156"/>
      <c r="J74" s="139">
        <v>541.37</v>
      </c>
      <c r="K74" s="140" t="s">
        <v>68</v>
      </c>
      <c r="L74" s="155" t="s">
        <v>68</v>
      </c>
      <c r="M74" s="156"/>
      <c r="O74" s="34" t="str">
        <f t="shared" si="3"/>
        <v>Not Blank</v>
      </c>
      <c r="Q74" s="34">
        <f t="shared" si="4"/>
        <v>1</v>
      </c>
      <c r="R74" s="34">
        <f t="shared" si="5"/>
        <v>0</v>
      </c>
    </row>
    <row r="75" spans="1:18" x14ac:dyDescent="0.35">
      <c r="A75" s="130" t="s">
        <v>686</v>
      </c>
      <c r="B75" s="131" t="s">
        <v>145</v>
      </c>
      <c r="C75" s="130" t="s">
        <v>363</v>
      </c>
      <c r="D75" s="131" t="s">
        <v>656</v>
      </c>
      <c r="E75" s="132">
        <v>0</v>
      </c>
      <c r="F75" s="157">
        <v>120.97</v>
      </c>
      <c r="G75" s="156"/>
      <c r="H75" s="168"/>
      <c r="I75" s="156"/>
      <c r="J75" s="133" t="s">
        <v>68</v>
      </c>
      <c r="K75" s="132">
        <v>0</v>
      </c>
      <c r="L75" s="157">
        <v>120.97</v>
      </c>
      <c r="M75" s="156"/>
      <c r="O75" s="34" t="str">
        <f t="shared" si="3"/>
        <v>Not Blank</v>
      </c>
      <c r="Q75" s="34">
        <f t="shared" si="4"/>
        <v>1</v>
      </c>
      <c r="R75" s="34">
        <f t="shared" si="5"/>
        <v>0</v>
      </c>
    </row>
    <row r="76" spans="1:18" x14ac:dyDescent="0.35">
      <c r="A76" s="134" t="s">
        <v>68</v>
      </c>
      <c r="B76" s="135" t="s">
        <v>68</v>
      </c>
      <c r="C76" s="136">
        <v>1846.68</v>
      </c>
      <c r="D76" s="137">
        <v>1846.68</v>
      </c>
      <c r="E76" s="138">
        <v>120.97</v>
      </c>
      <c r="F76" s="169">
        <v>120.97</v>
      </c>
      <c r="G76" s="156"/>
      <c r="H76" s="170">
        <v>662.34</v>
      </c>
      <c r="I76" s="156"/>
      <c r="J76" s="139">
        <v>662.34</v>
      </c>
      <c r="K76" s="140" t="s">
        <v>68</v>
      </c>
      <c r="L76" s="155" t="s">
        <v>68</v>
      </c>
      <c r="M76" s="156"/>
      <c r="O76" s="34" t="str">
        <f t="shared" si="3"/>
        <v>Not Blank</v>
      </c>
      <c r="Q76" s="34">
        <f t="shared" si="4"/>
        <v>1</v>
      </c>
      <c r="R76" s="34">
        <f t="shared" si="5"/>
        <v>0</v>
      </c>
    </row>
    <row r="77" spans="1:18" x14ac:dyDescent="0.35">
      <c r="A77" s="141" t="s">
        <v>68</v>
      </c>
      <c r="B77" s="142" t="s">
        <v>68</v>
      </c>
      <c r="C77" s="143" t="s">
        <v>68</v>
      </c>
      <c r="D77" s="142"/>
      <c r="E77" s="144">
        <v>120.97</v>
      </c>
      <c r="F77" s="159">
        <v>120.97</v>
      </c>
      <c r="G77" s="160"/>
      <c r="H77" s="166" t="s">
        <v>68</v>
      </c>
      <c r="I77" s="160"/>
      <c r="J77" s="145" t="s">
        <v>68</v>
      </c>
      <c r="K77" s="144">
        <v>76.73</v>
      </c>
      <c r="L77" s="159">
        <v>165.21</v>
      </c>
      <c r="M77" s="160"/>
      <c r="O77" s="34" t="str">
        <f t="shared" si="3"/>
        <v>Blank</v>
      </c>
      <c r="Q77" s="34">
        <f t="shared" si="4"/>
        <v>1</v>
      </c>
      <c r="R77" s="34">
        <f t="shared" si="5"/>
        <v>0</v>
      </c>
    </row>
    <row r="78" spans="1:18" x14ac:dyDescent="0.35">
      <c r="A78" s="128" t="s">
        <v>364</v>
      </c>
      <c r="B78" s="124" t="s">
        <v>365</v>
      </c>
      <c r="C78" s="128" t="s">
        <v>366</v>
      </c>
      <c r="D78" s="124" t="s">
        <v>314</v>
      </c>
      <c r="E78" s="129" t="s">
        <v>68</v>
      </c>
      <c r="F78" s="165" t="s">
        <v>68</v>
      </c>
      <c r="G78" s="156"/>
      <c r="H78" s="167" t="s">
        <v>68</v>
      </c>
      <c r="I78" s="156"/>
      <c r="J78" s="129" t="s">
        <v>68</v>
      </c>
      <c r="K78" s="129" t="s">
        <v>68</v>
      </c>
      <c r="O78" s="34" t="str">
        <f t="shared" si="3"/>
        <v>Not Blank</v>
      </c>
      <c r="Q78" s="34">
        <f t="shared" si="4"/>
        <v>1</v>
      </c>
      <c r="R78" s="34">
        <f t="shared" si="5"/>
        <v>0</v>
      </c>
    </row>
    <row r="79" spans="1:18" x14ac:dyDescent="0.35">
      <c r="A79" s="130" t="s">
        <v>367</v>
      </c>
      <c r="B79" s="131" t="s">
        <v>145</v>
      </c>
      <c r="C79" s="130" t="s">
        <v>368</v>
      </c>
      <c r="D79" s="131" t="s">
        <v>318</v>
      </c>
      <c r="E79" s="132">
        <v>176.02</v>
      </c>
      <c r="F79" s="157">
        <v>0</v>
      </c>
      <c r="G79" s="156"/>
      <c r="H79" s="168" t="s">
        <v>687</v>
      </c>
      <c r="I79" s="156"/>
      <c r="J79" s="133" t="s">
        <v>688</v>
      </c>
      <c r="K79" s="132">
        <v>176.02</v>
      </c>
      <c r="L79" s="157">
        <v>0</v>
      </c>
      <c r="M79" s="156"/>
      <c r="O79" s="34" t="str">
        <f t="shared" si="3"/>
        <v>Not Blank</v>
      </c>
      <c r="Q79" s="34">
        <f t="shared" si="4"/>
        <v>0</v>
      </c>
      <c r="R79" s="34">
        <f t="shared" si="5"/>
        <v>0</v>
      </c>
    </row>
    <row r="80" spans="1:18" x14ac:dyDescent="0.35">
      <c r="A80" s="134" t="s">
        <v>68</v>
      </c>
      <c r="B80" s="135" t="s">
        <v>68</v>
      </c>
      <c r="C80" s="136">
        <v>2022.7</v>
      </c>
      <c r="D80" s="137">
        <v>2022.7</v>
      </c>
      <c r="E80" s="138">
        <v>176.02</v>
      </c>
      <c r="F80" s="169">
        <v>0</v>
      </c>
      <c r="G80" s="156"/>
      <c r="H80" s="170">
        <v>662.34</v>
      </c>
      <c r="I80" s="156"/>
      <c r="J80" s="139">
        <v>662.34</v>
      </c>
      <c r="K80" s="140" t="s">
        <v>68</v>
      </c>
      <c r="L80" s="155" t="s">
        <v>68</v>
      </c>
      <c r="M80" s="156"/>
      <c r="O80" s="34" t="str">
        <f t="shared" si="3"/>
        <v>Not Blank</v>
      </c>
      <c r="Q80" s="34">
        <f t="shared" si="4"/>
        <v>1</v>
      </c>
      <c r="R80" s="34">
        <f t="shared" si="5"/>
        <v>0</v>
      </c>
    </row>
    <row r="81" spans="1:18" x14ac:dyDescent="0.35">
      <c r="A81" s="130" t="s">
        <v>689</v>
      </c>
      <c r="B81" s="131" t="s">
        <v>145</v>
      </c>
      <c r="C81" s="130" t="s">
        <v>368</v>
      </c>
      <c r="D81" s="131" t="s">
        <v>656</v>
      </c>
      <c r="E81" s="132">
        <v>0</v>
      </c>
      <c r="F81" s="157">
        <v>176.02</v>
      </c>
      <c r="G81" s="156"/>
      <c r="H81" s="168" t="s">
        <v>687</v>
      </c>
      <c r="I81" s="156"/>
      <c r="J81" s="133" t="s">
        <v>688</v>
      </c>
      <c r="K81" s="132">
        <v>176.02</v>
      </c>
      <c r="L81" s="157">
        <v>0</v>
      </c>
      <c r="M81" s="156"/>
      <c r="O81" s="34" t="str">
        <f t="shared" si="3"/>
        <v>Not Blank</v>
      </c>
      <c r="Q81" s="34">
        <f t="shared" si="4"/>
        <v>0</v>
      </c>
      <c r="R81" s="34">
        <f t="shared" si="5"/>
        <v>0</v>
      </c>
    </row>
    <row r="82" spans="1:18" x14ac:dyDescent="0.35">
      <c r="A82" s="134" t="s">
        <v>68</v>
      </c>
      <c r="B82" s="135" t="s">
        <v>68</v>
      </c>
      <c r="C82" s="136">
        <v>2022.7</v>
      </c>
      <c r="D82" s="137">
        <v>2022.7</v>
      </c>
      <c r="E82" s="138">
        <v>176.02</v>
      </c>
      <c r="F82" s="169">
        <v>176.02</v>
      </c>
      <c r="G82" s="156"/>
      <c r="H82" s="170">
        <v>838.36</v>
      </c>
      <c r="I82" s="156"/>
      <c r="J82" s="139">
        <v>838.36</v>
      </c>
      <c r="K82" s="140" t="s">
        <v>68</v>
      </c>
      <c r="L82" s="155" t="s">
        <v>68</v>
      </c>
      <c r="M82" s="156"/>
      <c r="O82" s="34" t="str">
        <f t="shared" si="3"/>
        <v>Not Blank</v>
      </c>
      <c r="Q82" s="34">
        <f t="shared" si="4"/>
        <v>1</v>
      </c>
      <c r="R82" s="34">
        <f t="shared" si="5"/>
        <v>0</v>
      </c>
    </row>
    <row r="83" spans="1:18" x14ac:dyDescent="0.35">
      <c r="A83" s="141" t="s">
        <v>68</v>
      </c>
      <c r="B83" s="142" t="s">
        <v>68</v>
      </c>
      <c r="C83" s="143" t="s">
        <v>68</v>
      </c>
      <c r="D83" s="142"/>
      <c r="E83" s="144">
        <v>176.02</v>
      </c>
      <c r="F83" s="159">
        <v>176.02</v>
      </c>
      <c r="G83" s="160"/>
      <c r="H83" s="166" t="s">
        <v>68</v>
      </c>
      <c r="I83" s="160"/>
      <c r="J83" s="145" t="s">
        <v>68</v>
      </c>
      <c r="K83" s="144">
        <v>352.04</v>
      </c>
      <c r="L83" s="159">
        <v>0</v>
      </c>
      <c r="M83" s="160"/>
      <c r="O83" s="34" t="str">
        <f t="shared" si="3"/>
        <v>Blank</v>
      </c>
      <c r="Q83" s="34">
        <f t="shared" si="4"/>
        <v>1</v>
      </c>
      <c r="R83" s="34">
        <f t="shared" si="5"/>
        <v>0</v>
      </c>
    </row>
    <row r="84" spans="1:18" x14ac:dyDescent="0.35">
      <c r="A84" s="128" t="s">
        <v>369</v>
      </c>
      <c r="B84" s="124" t="s">
        <v>370</v>
      </c>
      <c r="C84" s="128" t="s">
        <v>371</v>
      </c>
      <c r="D84" s="124" t="s">
        <v>307</v>
      </c>
      <c r="E84" s="129" t="s">
        <v>68</v>
      </c>
      <c r="F84" s="165" t="s">
        <v>68</v>
      </c>
      <c r="G84" s="156"/>
      <c r="H84" s="167" t="s">
        <v>68</v>
      </c>
      <c r="I84" s="156"/>
      <c r="J84" s="129" t="s">
        <v>68</v>
      </c>
      <c r="K84" s="129" t="s">
        <v>68</v>
      </c>
      <c r="O84" s="34" t="str">
        <f t="shared" si="3"/>
        <v>Not Blank</v>
      </c>
      <c r="Q84" s="34">
        <f t="shared" si="4"/>
        <v>1</v>
      </c>
      <c r="R84" s="34">
        <f t="shared" si="5"/>
        <v>0</v>
      </c>
    </row>
    <row r="85" spans="1:18" x14ac:dyDescent="0.35">
      <c r="A85" s="130" t="s">
        <v>372</v>
      </c>
      <c r="B85" s="131" t="s">
        <v>145</v>
      </c>
      <c r="C85" s="130" t="s">
        <v>373</v>
      </c>
      <c r="D85" s="131" t="s">
        <v>311</v>
      </c>
      <c r="E85" s="132">
        <v>40.17</v>
      </c>
      <c r="F85" s="157">
        <v>0</v>
      </c>
      <c r="G85" s="156"/>
      <c r="H85" s="168" t="s">
        <v>690</v>
      </c>
      <c r="I85" s="156"/>
      <c r="J85" s="133" t="s">
        <v>691</v>
      </c>
      <c r="K85" s="132">
        <v>7.64</v>
      </c>
      <c r="L85" s="157">
        <v>0</v>
      </c>
      <c r="M85" s="156"/>
      <c r="O85" s="34" t="str">
        <f t="shared" si="3"/>
        <v>Not Blank</v>
      </c>
      <c r="Q85" s="34">
        <f t="shared" si="4"/>
        <v>0</v>
      </c>
      <c r="R85" s="34">
        <f t="shared" si="5"/>
        <v>0</v>
      </c>
    </row>
    <row r="86" spans="1:18" x14ac:dyDescent="0.35">
      <c r="A86" s="130"/>
      <c r="B86" s="131"/>
      <c r="C86" s="130"/>
      <c r="D86" s="131"/>
      <c r="E86" s="133"/>
      <c r="F86" s="158"/>
      <c r="G86" s="156"/>
      <c r="H86" s="168" t="s">
        <v>692</v>
      </c>
      <c r="I86" s="156"/>
      <c r="J86" s="133" t="s">
        <v>693</v>
      </c>
      <c r="K86" s="132">
        <v>32.53</v>
      </c>
      <c r="L86" s="158"/>
      <c r="M86" s="156"/>
      <c r="O86" s="34" t="str">
        <f t="shared" si="3"/>
        <v>Blank</v>
      </c>
      <c r="Q86" s="34">
        <f t="shared" si="4"/>
        <v>0</v>
      </c>
      <c r="R86" s="34">
        <f t="shared" si="5"/>
        <v>0</v>
      </c>
    </row>
    <row r="87" spans="1:18" x14ac:dyDescent="0.35">
      <c r="A87" s="134" t="s">
        <v>68</v>
      </c>
      <c r="B87" s="135" t="s">
        <v>68</v>
      </c>
      <c r="C87" s="136">
        <v>2062.87</v>
      </c>
      <c r="D87" s="137">
        <v>2062.87</v>
      </c>
      <c r="E87" s="138">
        <v>40.17</v>
      </c>
      <c r="F87" s="169">
        <v>0</v>
      </c>
      <c r="G87" s="156"/>
      <c r="H87" s="170">
        <v>838.36</v>
      </c>
      <c r="I87" s="156"/>
      <c r="J87" s="139">
        <v>838.36</v>
      </c>
      <c r="K87" s="140" t="s">
        <v>68</v>
      </c>
      <c r="L87" s="155" t="s">
        <v>68</v>
      </c>
      <c r="M87" s="156"/>
      <c r="O87" s="34" t="str">
        <f t="shared" si="3"/>
        <v>Not Blank</v>
      </c>
      <c r="Q87" s="34">
        <f t="shared" si="4"/>
        <v>1</v>
      </c>
      <c r="R87" s="34">
        <f t="shared" si="5"/>
        <v>0</v>
      </c>
    </row>
    <row r="88" spans="1:18" x14ac:dyDescent="0.35">
      <c r="A88" s="130" t="s">
        <v>374</v>
      </c>
      <c r="B88" s="131" t="s">
        <v>145</v>
      </c>
      <c r="C88" s="130" t="s">
        <v>373</v>
      </c>
      <c r="D88" s="131" t="s">
        <v>313</v>
      </c>
      <c r="E88" s="132">
        <v>215.17</v>
      </c>
      <c r="F88" s="157">
        <v>0</v>
      </c>
      <c r="G88" s="156"/>
      <c r="H88" s="168" t="s">
        <v>692</v>
      </c>
      <c r="I88" s="156"/>
      <c r="J88" s="133" t="s">
        <v>693</v>
      </c>
      <c r="K88" s="132">
        <v>215.17</v>
      </c>
      <c r="L88" s="157">
        <v>0</v>
      </c>
      <c r="M88" s="156"/>
      <c r="O88" s="34" t="str">
        <f t="shared" si="3"/>
        <v>Not Blank</v>
      </c>
      <c r="Q88" s="34">
        <f t="shared" si="4"/>
        <v>0</v>
      </c>
      <c r="R88" s="34">
        <f t="shared" si="5"/>
        <v>0</v>
      </c>
    </row>
    <row r="89" spans="1:18" x14ac:dyDescent="0.35">
      <c r="A89" s="134" t="s">
        <v>68</v>
      </c>
      <c r="B89" s="135" t="s">
        <v>68</v>
      </c>
      <c r="C89" s="136">
        <v>2278.04</v>
      </c>
      <c r="D89" s="137">
        <v>2278.04</v>
      </c>
      <c r="E89" s="138">
        <v>255.34</v>
      </c>
      <c r="F89" s="169">
        <v>0</v>
      </c>
      <c r="G89" s="156"/>
      <c r="H89" s="170">
        <v>838.36</v>
      </c>
      <c r="I89" s="156"/>
      <c r="J89" s="139">
        <v>838.36</v>
      </c>
      <c r="K89" s="140" t="s">
        <v>68</v>
      </c>
      <c r="L89" s="155" t="s">
        <v>68</v>
      </c>
      <c r="M89" s="156"/>
      <c r="O89" s="34" t="str">
        <f t="shared" si="3"/>
        <v>Not Blank</v>
      </c>
      <c r="Q89" s="34">
        <f t="shared" si="4"/>
        <v>1</v>
      </c>
      <c r="R89" s="34">
        <f t="shared" si="5"/>
        <v>0</v>
      </c>
    </row>
    <row r="90" spans="1:18" x14ac:dyDescent="0.35">
      <c r="A90" s="141" t="s">
        <v>68</v>
      </c>
      <c r="B90" s="142" t="s">
        <v>68</v>
      </c>
      <c r="C90" s="143" t="s">
        <v>68</v>
      </c>
      <c r="D90" s="142"/>
      <c r="E90" s="144">
        <v>255.34</v>
      </c>
      <c r="F90" s="159">
        <v>0</v>
      </c>
      <c r="G90" s="160"/>
      <c r="H90" s="166" t="s">
        <v>68</v>
      </c>
      <c r="I90" s="160"/>
      <c r="J90" s="145" t="s">
        <v>68</v>
      </c>
      <c r="K90" s="144">
        <v>255.34</v>
      </c>
      <c r="L90" s="159">
        <v>0</v>
      </c>
      <c r="M90" s="160"/>
      <c r="O90" s="34" t="str">
        <f t="shared" si="3"/>
        <v>Blank</v>
      </c>
      <c r="Q90" s="34">
        <f t="shared" si="4"/>
        <v>1</v>
      </c>
      <c r="R90" s="34">
        <f t="shared" si="5"/>
        <v>0</v>
      </c>
    </row>
    <row r="91" spans="1:18" x14ac:dyDescent="0.35">
      <c r="A91" s="128" t="s">
        <v>375</v>
      </c>
      <c r="B91" s="124" t="s">
        <v>376</v>
      </c>
      <c r="C91" s="128" t="s">
        <v>377</v>
      </c>
      <c r="D91" s="124" t="s">
        <v>314</v>
      </c>
      <c r="E91" s="129" t="s">
        <v>68</v>
      </c>
      <c r="F91" s="165" t="s">
        <v>68</v>
      </c>
      <c r="G91" s="156"/>
      <c r="H91" s="167" t="s">
        <v>68</v>
      </c>
      <c r="I91" s="156"/>
      <c r="J91" s="129" t="s">
        <v>68</v>
      </c>
      <c r="K91" s="129" t="s">
        <v>68</v>
      </c>
      <c r="O91" s="34" t="str">
        <f t="shared" si="3"/>
        <v>Not Blank</v>
      </c>
      <c r="Q91" s="34">
        <f t="shared" si="4"/>
        <v>1</v>
      </c>
      <c r="R91" s="34">
        <f t="shared" si="5"/>
        <v>0</v>
      </c>
    </row>
    <row r="92" spans="1:18" x14ac:dyDescent="0.35">
      <c r="A92" s="130" t="s">
        <v>694</v>
      </c>
      <c r="B92" s="131" t="s">
        <v>145</v>
      </c>
      <c r="C92" s="130" t="s">
        <v>695</v>
      </c>
      <c r="D92" s="131" t="s">
        <v>656</v>
      </c>
      <c r="E92" s="132">
        <v>0</v>
      </c>
      <c r="F92" s="157">
        <v>248.15</v>
      </c>
      <c r="G92" s="156"/>
      <c r="H92" s="168" t="s">
        <v>696</v>
      </c>
      <c r="I92" s="156"/>
      <c r="J92" s="133" t="s">
        <v>697</v>
      </c>
      <c r="K92" s="132">
        <v>248.15</v>
      </c>
      <c r="L92" s="157">
        <v>0</v>
      </c>
      <c r="M92" s="156"/>
      <c r="O92" s="34" t="str">
        <f t="shared" si="3"/>
        <v>Not Blank</v>
      </c>
      <c r="Q92" s="34">
        <f t="shared" si="4"/>
        <v>0</v>
      </c>
      <c r="R92" s="34">
        <f t="shared" si="5"/>
        <v>0</v>
      </c>
    </row>
    <row r="93" spans="1:18" x14ac:dyDescent="0.35">
      <c r="A93" s="134" t="s">
        <v>68</v>
      </c>
      <c r="B93" s="135" t="s">
        <v>68</v>
      </c>
      <c r="C93" s="136">
        <v>2278.04</v>
      </c>
      <c r="D93" s="137">
        <v>2278.04</v>
      </c>
      <c r="E93" s="138">
        <v>0</v>
      </c>
      <c r="F93" s="169">
        <v>248.15</v>
      </c>
      <c r="G93" s="156"/>
      <c r="H93" s="170">
        <v>1086.51</v>
      </c>
      <c r="I93" s="156"/>
      <c r="J93" s="139">
        <v>1086.51</v>
      </c>
      <c r="K93" s="140" t="s">
        <v>68</v>
      </c>
      <c r="L93" s="155" t="s">
        <v>68</v>
      </c>
      <c r="M93" s="156"/>
      <c r="O93" s="34" t="str">
        <f t="shared" si="3"/>
        <v>Not Blank</v>
      </c>
      <c r="Q93" s="34">
        <f t="shared" si="4"/>
        <v>1</v>
      </c>
      <c r="R93" s="34">
        <f t="shared" si="5"/>
        <v>0</v>
      </c>
    </row>
    <row r="94" spans="1:18" x14ac:dyDescent="0.35">
      <c r="A94" s="141" t="s">
        <v>68</v>
      </c>
      <c r="B94" s="142" t="s">
        <v>68</v>
      </c>
      <c r="C94" s="143" t="s">
        <v>68</v>
      </c>
      <c r="D94" s="142"/>
      <c r="E94" s="144">
        <v>0</v>
      </c>
      <c r="F94" s="159">
        <v>248.15</v>
      </c>
      <c r="G94" s="160"/>
      <c r="H94" s="166" t="s">
        <v>68</v>
      </c>
      <c r="I94" s="160"/>
      <c r="J94" s="145" t="s">
        <v>68</v>
      </c>
      <c r="K94" s="144">
        <v>248.15</v>
      </c>
      <c r="L94" s="159">
        <v>0</v>
      </c>
      <c r="M94" s="160"/>
      <c r="O94" s="34" t="str">
        <f t="shared" si="3"/>
        <v>Blank</v>
      </c>
      <c r="Q94" s="34">
        <f t="shared" si="4"/>
        <v>1</v>
      </c>
      <c r="R94" s="34">
        <f t="shared" si="5"/>
        <v>0</v>
      </c>
    </row>
    <row r="95" spans="1:18" x14ac:dyDescent="0.35">
      <c r="A95" s="128" t="s">
        <v>378</v>
      </c>
      <c r="B95" s="124" t="s">
        <v>379</v>
      </c>
      <c r="C95" s="128" t="s">
        <v>380</v>
      </c>
      <c r="D95" s="124" t="s">
        <v>314</v>
      </c>
      <c r="E95" s="129" t="s">
        <v>68</v>
      </c>
      <c r="F95" s="165" t="s">
        <v>68</v>
      </c>
      <c r="G95" s="156"/>
      <c r="H95" s="167" t="s">
        <v>68</v>
      </c>
      <c r="I95" s="156"/>
      <c r="J95" s="129" t="s">
        <v>68</v>
      </c>
      <c r="K95" s="129" t="s">
        <v>68</v>
      </c>
      <c r="O95" s="34" t="str">
        <f t="shared" si="3"/>
        <v>Not Blank</v>
      </c>
      <c r="Q95" s="34">
        <f t="shared" si="4"/>
        <v>1</v>
      </c>
      <c r="R95" s="34">
        <f t="shared" si="5"/>
        <v>0</v>
      </c>
    </row>
    <row r="96" spans="1:18" x14ac:dyDescent="0.35">
      <c r="A96" s="130" t="s">
        <v>381</v>
      </c>
      <c r="B96" s="131" t="s">
        <v>145</v>
      </c>
      <c r="C96" s="130" t="s">
        <v>382</v>
      </c>
      <c r="D96" s="131" t="s">
        <v>383</v>
      </c>
      <c r="E96" s="132">
        <v>29.88</v>
      </c>
      <c r="F96" s="157">
        <v>0</v>
      </c>
      <c r="G96" s="156"/>
      <c r="H96" s="168"/>
      <c r="I96" s="156"/>
      <c r="J96" s="133"/>
      <c r="K96" s="132">
        <v>0</v>
      </c>
      <c r="L96" s="157">
        <v>29.88</v>
      </c>
      <c r="M96" s="156"/>
      <c r="O96" s="34" t="str">
        <f t="shared" si="3"/>
        <v>Not Blank</v>
      </c>
      <c r="Q96" s="34">
        <f t="shared" si="4"/>
        <v>1</v>
      </c>
      <c r="R96" s="34">
        <f t="shared" si="5"/>
        <v>0</v>
      </c>
    </row>
    <row r="97" spans="1:18" x14ac:dyDescent="0.35">
      <c r="A97" s="134" t="s">
        <v>68</v>
      </c>
      <c r="B97" s="135" t="s">
        <v>68</v>
      </c>
      <c r="C97" s="136">
        <v>2307.92</v>
      </c>
      <c r="D97" s="137">
        <v>2307.92</v>
      </c>
      <c r="E97" s="138">
        <v>29.88</v>
      </c>
      <c r="F97" s="169">
        <v>0</v>
      </c>
      <c r="G97" s="156"/>
      <c r="H97" s="170">
        <v>1086.51</v>
      </c>
      <c r="I97" s="156"/>
      <c r="J97" s="139">
        <v>1086.51</v>
      </c>
      <c r="K97" s="140" t="s">
        <v>68</v>
      </c>
      <c r="L97" s="155" t="s">
        <v>68</v>
      </c>
      <c r="M97" s="156"/>
      <c r="O97" s="34" t="str">
        <f t="shared" si="3"/>
        <v>Not Blank</v>
      </c>
      <c r="Q97" s="34">
        <f t="shared" si="4"/>
        <v>1</v>
      </c>
      <c r="R97" s="34">
        <f t="shared" si="5"/>
        <v>0</v>
      </c>
    </row>
    <row r="98" spans="1:18" x14ac:dyDescent="0.35">
      <c r="A98" s="130" t="s">
        <v>384</v>
      </c>
      <c r="B98" s="131" t="s">
        <v>145</v>
      </c>
      <c r="C98" s="130" t="s">
        <v>382</v>
      </c>
      <c r="D98" s="131" t="s">
        <v>385</v>
      </c>
      <c r="E98" s="132">
        <v>29.88</v>
      </c>
      <c r="F98" s="157">
        <v>0</v>
      </c>
      <c r="G98" s="156"/>
      <c r="H98" s="168"/>
      <c r="I98" s="156"/>
      <c r="J98" s="133"/>
      <c r="K98" s="132">
        <v>0</v>
      </c>
      <c r="L98" s="157">
        <v>29.88</v>
      </c>
      <c r="M98" s="156"/>
      <c r="O98" s="34" t="str">
        <f t="shared" si="3"/>
        <v>Not Blank</v>
      </c>
      <c r="Q98" s="34">
        <f t="shared" si="4"/>
        <v>1</v>
      </c>
      <c r="R98" s="34">
        <f t="shared" si="5"/>
        <v>0</v>
      </c>
    </row>
    <row r="99" spans="1:18" x14ac:dyDescent="0.35">
      <c r="A99" s="134" t="s">
        <v>68</v>
      </c>
      <c r="B99" s="135" t="s">
        <v>68</v>
      </c>
      <c r="C99" s="136">
        <v>2337.8000000000002</v>
      </c>
      <c r="D99" s="137">
        <v>2337.8000000000002</v>
      </c>
      <c r="E99" s="138">
        <v>59.76</v>
      </c>
      <c r="F99" s="169">
        <v>0</v>
      </c>
      <c r="G99" s="156"/>
      <c r="H99" s="170">
        <v>1086.51</v>
      </c>
      <c r="I99" s="156"/>
      <c r="J99" s="139">
        <v>1086.51</v>
      </c>
      <c r="K99" s="140" t="s">
        <v>68</v>
      </c>
      <c r="L99" s="155" t="s">
        <v>68</v>
      </c>
      <c r="M99" s="156"/>
      <c r="O99" s="34" t="str">
        <f t="shared" si="3"/>
        <v>Not Blank</v>
      </c>
      <c r="Q99" s="34">
        <f t="shared" si="4"/>
        <v>1</v>
      </c>
      <c r="R99" s="34">
        <f t="shared" si="5"/>
        <v>0</v>
      </c>
    </row>
    <row r="100" spans="1:18" x14ac:dyDescent="0.35">
      <c r="A100" s="130" t="s">
        <v>386</v>
      </c>
      <c r="B100" s="131" t="s">
        <v>145</v>
      </c>
      <c r="C100" s="130" t="s">
        <v>382</v>
      </c>
      <c r="D100" s="131" t="s">
        <v>309</v>
      </c>
      <c r="E100" s="132">
        <v>29.88</v>
      </c>
      <c r="F100" s="157">
        <v>0</v>
      </c>
      <c r="G100" s="156"/>
      <c r="H100" s="168"/>
      <c r="I100" s="156"/>
      <c r="J100" s="133"/>
      <c r="K100" s="132">
        <v>0</v>
      </c>
      <c r="L100" s="157">
        <v>29.88</v>
      </c>
      <c r="M100" s="156"/>
      <c r="O100" s="34" t="str">
        <f t="shared" si="3"/>
        <v>Not Blank</v>
      </c>
      <c r="Q100" s="34">
        <f t="shared" si="4"/>
        <v>1</v>
      </c>
      <c r="R100" s="34">
        <f t="shared" si="5"/>
        <v>0</v>
      </c>
    </row>
    <row r="101" spans="1:18" x14ac:dyDescent="0.35">
      <c r="A101" s="134" t="s">
        <v>68</v>
      </c>
      <c r="B101" s="135" t="s">
        <v>68</v>
      </c>
      <c r="C101" s="136">
        <v>2367.6799999999998</v>
      </c>
      <c r="D101" s="137">
        <v>2367.6799999999998</v>
      </c>
      <c r="E101" s="138">
        <v>89.64</v>
      </c>
      <c r="F101" s="169">
        <v>0</v>
      </c>
      <c r="G101" s="156"/>
      <c r="H101" s="170">
        <v>1086.51</v>
      </c>
      <c r="I101" s="156"/>
      <c r="J101" s="139">
        <v>1086.51</v>
      </c>
      <c r="K101" s="140" t="s">
        <v>68</v>
      </c>
      <c r="L101" s="155" t="s">
        <v>68</v>
      </c>
      <c r="M101" s="156"/>
      <c r="O101" s="34" t="str">
        <f t="shared" si="3"/>
        <v>Not Blank</v>
      </c>
      <c r="Q101" s="34">
        <f t="shared" si="4"/>
        <v>1</v>
      </c>
      <c r="R101" s="34">
        <f t="shared" si="5"/>
        <v>0</v>
      </c>
    </row>
    <row r="102" spans="1:18" x14ac:dyDescent="0.35">
      <c r="A102" s="130" t="s">
        <v>387</v>
      </c>
      <c r="B102" s="131" t="s">
        <v>145</v>
      </c>
      <c r="C102" s="130" t="s">
        <v>382</v>
      </c>
      <c r="D102" s="131" t="s">
        <v>311</v>
      </c>
      <c r="E102" s="132">
        <v>29.88</v>
      </c>
      <c r="F102" s="157">
        <v>0</v>
      </c>
      <c r="G102" s="156"/>
      <c r="H102" s="168"/>
      <c r="I102" s="156"/>
      <c r="J102" s="133"/>
      <c r="K102" s="132">
        <v>0</v>
      </c>
      <c r="L102" s="157">
        <v>29.88</v>
      </c>
      <c r="M102" s="156"/>
      <c r="O102" s="34" t="str">
        <f t="shared" si="3"/>
        <v>Not Blank</v>
      </c>
      <c r="Q102" s="34">
        <f t="shared" si="4"/>
        <v>1</v>
      </c>
      <c r="R102" s="34">
        <f t="shared" si="5"/>
        <v>0</v>
      </c>
    </row>
    <row r="103" spans="1:18" x14ac:dyDescent="0.35">
      <c r="A103" s="134" t="s">
        <v>68</v>
      </c>
      <c r="B103" s="135" t="s">
        <v>68</v>
      </c>
      <c r="C103" s="136">
        <v>2397.56</v>
      </c>
      <c r="D103" s="137">
        <v>2397.56</v>
      </c>
      <c r="E103" s="138">
        <v>119.52</v>
      </c>
      <c r="F103" s="169">
        <v>0</v>
      </c>
      <c r="G103" s="156"/>
      <c r="H103" s="170">
        <v>1086.51</v>
      </c>
      <c r="I103" s="156"/>
      <c r="J103" s="139">
        <v>1086.51</v>
      </c>
      <c r="K103" s="140" t="s">
        <v>68</v>
      </c>
      <c r="L103" s="155" t="s">
        <v>68</v>
      </c>
      <c r="M103" s="156"/>
      <c r="O103" s="34" t="str">
        <f t="shared" si="3"/>
        <v>Not Blank</v>
      </c>
      <c r="Q103" s="34">
        <f t="shared" si="4"/>
        <v>1</v>
      </c>
      <c r="R103" s="34">
        <f t="shared" si="5"/>
        <v>0</v>
      </c>
    </row>
    <row r="104" spans="1:18" x14ac:dyDescent="0.35">
      <c r="A104" s="130" t="s">
        <v>388</v>
      </c>
      <c r="B104" s="131" t="s">
        <v>145</v>
      </c>
      <c r="C104" s="130" t="s">
        <v>382</v>
      </c>
      <c r="D104" s="131" t="s">
        <v>313</v>
      </c>
      <c r="E104" s="132">
        <v>29.88</v>
      </c>
      <c r="F104" s="157">
        <v>0</v>
      </c>
      <c r="G104" s="156"/>
      <c r="H104" s="168"/>
      <c r="I104" s="156"/>
      <c r="J104" s="133"/>
      <c r="K104" s="132">
        <v>0</v>
      </c>
      <c r="L104" s="157">
        <v>29.88</v>
      </c>
      <c r="M104" s="156"/>
      <c r="O104" s="34" t="str">
        <f t="shared" si="3"/>
        <v>Not Blank</v>
      </c>
      <c r="Q104" s="34">
        <f t="shared" si="4"/>
        <v>1</v>
      </c>
      <c r="R104" s="34">
        <f t="shared" si="5"/>
        <v>0</v>
      </c>
    </row>
    <row r="105" spans="1:18" x14ac:dyDescent="0.35">
      <c r="A105" s="134" t="s">
        <v>68</v>
      </c>
      <c r="B105" s="135" t="s">
        <v>68</v>
      </c>
      <c r="C105" s="136">
        <v>2427.44</v>
      </c>
      <c r="D105" s="137">
        <v>2427.44</v>
      </c>
      <c r="E105" s="138">
        <v>149.4</v>
      </c>
      <c r="F105" s="169">
        <v>0</v>
      </c>
      <c r="G105" s="156"/>
      <c r="H105" s="170">
        <v>1086.51</v>
      </c>
      <c r="I105" s="156"/>
      <c r="J105" s="139">
        <v>1086.51</v>
      </c>
      <c r="K105" s="140" t="s">
        <v>68</v>
      </c>
      <c r="L105" s="155" t="s">
        <v>68</v>
      </c>
      <c r="M105" s="156"/>
      <c r="O105" s="34" t="str">
        <f t="shared" si="3"/>
        <v>Not Blank</v>
      </c>
      <c r="Q105" s="34">
        <f t="shared" si="4"/>
        <v>1</v>
      </c>
      <c r="R105" s="34">
        <f t="shared" si="5"/>
        <v>0</v>
      </c>
    </row>
    <row r="106" spans="1:18" x14ac:dyDescent="0.35">
      <c r="A106" s="130" t="s">
        <v>389</v>
      </c>
      <c r="B106" s="131" t="s">
        <v>145</v>
      </c>
      <c r="C106" s="130" t="s">
        <v>382</v>
      </c>
      <c r="D106" s="131" t="s">
        <v>318</v>
      </c>
      <c r="E106" s="132">
        <v>29.88</v>
      </c>
      <c r="F106" s="157">
        <v>0</v>
      </c>
      <c r="G106" s="156"/>
      <c r="H106" s="168"/>
      <c r="I106" s="156"/>
      <c r="J106" s="133"/>
      <c r="K106" s="132">
        <v>0</v>
      </c>
      <c r="L106" s="157">
        <v>29.88</v>
      </c>
      <c r="M106" s="156"/>
      <c r="O106" s="34" t="str">
        <f t="shared" si="3"/>
        <v>Not Blank</v>
      </c>
      <c r="Q106" s="34">
        <f t="shared" si="4"/>
        <v>1</v>
      </c>
      <c r="R106" s="34">
        <f t="shared" si="5"/>
        <v>0</v>
      </c>
    </row>
    <row r="107" spans="1:18" x14ac:dyDescent="0.35">
      <c r="A107" s="134" t="s">
        <v>68</v>
      </c>
      <c r="B107" s="135" t="s">
        <v>68</v>
      </c>
      <c r="C107" s="136">
        <v>2457.3200000000002</v>
      </c>
      <c r="D107" s="137">
        <v>2457.3200000000002</v>
      </c>
      <c r="E107" s="138">
        <v>179.28</v>
      </c>
      <c r="F107" s="169">
        <v>0</v>
      </c>
      <c r="G107" s="156"/>
      <c r="H107" s="170">
        <v>1086.51</v>
      </c>
      <c r="I107" s="156"/>
      <c r="J107" s="139">
        <v>1086.51</v>
      </c>
      <c r="K107" s="140" t="s">
        <v>68</v>
      </c>
      <c r="L107" s="155" t="s">
        <v>68</v>
      </c>
      <c r="M107" s="156"/>
      <c r="O107" s="34" t="str">
        <f t="shared" si="3"/>
        <v>Not Blank</v>
      </c>
      <c r="Q107" s="34">
        <f t="shared" si="4"/>
        <v>1</v>
      </c>
      <c r="R107" s="34">
        <f t="shared" si="5"/>
        <v>0</v>
      </c>
    </row>
    <row r="108" spans="1:18" x14ac:dyDescent="0.35">
      <c r="A108" s="130" t="s">
        <v>698</v>
      </c>
      <c r="B108" s="131" t="s">
        <v>145</v>
      </c>
      <c r="C108" s="130" t="s">
        <v>382</v>
      </c>
      <c r="D108" s="131" t="s">
        <v>656</v>
      </c>
      <c r="E108" s="132">
        <v>0</v>
      </c>
      <c r="F108" s="157">
        <v>29.88</v>
      </c>
      <c r="G108" s="156"/>
      <c r="H108" s="168"/>
      <c r="I108" s="156"/>
      <c r="J108" s="133" t="s">
        <v>68</v>
      </c>
      <c r="K108" s="132">
        <v>0</v>
      </c>
      <c r="L108" s="157">
        <v>29.88</v>
      </c>
      <c r="M108" s="156"/>
      <c r="O108" s="34" t="str">
        <f t="shared" si="3"/>
        <v>Not Blank</v>
      </c>
      <c r="Q108" s="34">
        <f t="shared" si="4"/>
        <v>1</v>
      </c>
      <c r="R108" s="34">
        <f t="shared" si="5"/>
        <v>0</v>
      </c>
    </row>
    <row r="109" spans="1:18" x14ac:dyDescent="0.35">
      <c r="A109" s="134" t="s">
        <v>68</v>
      </c>
      <c r="B109" s="135" t="s">
        <v>68</v>
      </c>
      <c r="C109" s="136">
        <v>2457.3200000000002</v>
      </c>
      <c r="D109" s="137">
        <v>2457.3200000000002</v>
      </c>
      <c r="E109" s="138">
        <v>179.28</v>
      </c>
      <c r="F109" s="169">
        <v>29.88</v>
      </c>
      <c r="G109" s="156"/>
      <c r="H109" s="170">
        <v>1116.3900000000001</v>
      </c>
      <c r="I109" s="156"/>
      <c r="J109" s="139">
        <v>1116.3900000000001</v>
      </c>
      <c r="K109" s="140" t="s">
        <v>68</v>
      </c>
      <c r="L109" s="155" t="s">
        <v>68</v>
      </c>
      <c r="M109" s="156"/>
      <c r="O109" s="34" t="str">
        <f t="shared" si="3"/>
        <v>Not Blank</v>
      </c>
      <c r="Q109" s="34">
        <f t="shared" si="4"/>
        <v>1</v>
      </c>
      <c r="R109" s="34">
        <f t="shared" si="5"/>
        <v>0</v>
      </c>
    </row>
    <row r="110" spans="1:18" x14ac:dyDescent="0.35">
      <c r="A110" s="141" t="s">
        <v>68</v>
      </c>
      <c r="B110" s="142" t="s">
        <v>68</v>
      </c>
      <c r="C110" s="143" t="s">
        <v>68</v>
      </c>
      <c r="D110" s="142"/>
      <c r="E110" s="144">
        <v>179.28</v>
      </c>
      <c r="F110" s="159">
        <v>29.88</v>
      </c>
      <c r="G110" s="160"/>
      <c r="H110" s="166" t="s">
        <v>68</v>
      </c>
      <c r="I110" s="160"/>
      <c r="J110" s="145" t="s">
        <v>68</v>
      </c>
      <c r="K110" s="144">
        <v>0</v>
      </c>
      <c r="L110" s="159">
        <v>209.16</v>
      </c>
      <c r="M110" s="160"/>
      <c r="O110" s="34" t="str">
        <f t="shared" si="3"/>
        <v>Blank</v>
      </c>
      <c r="Q110" s="34">
        <f t="shared" si="4"/>
        <v>1</v>
      </c>
      <c r="R110" s="34">
        <f t="shared" si="5"/>
        <v>0</v>
      </c>
    </row>
    <row r="111" spans="1:18" x14ac:dyDescent="0.35">
      <c r="A111" s="128" t="s">
        <v>390</v>
      </c>
      <c r="B111" s="124" t="s">
        <v>391</v>
      </c>
      <c r="C111" s="128" t="s">
        <v>392</v>
      </c>
      <c r="D111" s="124" t="s">
        <v>314</v>
      </c>
      <c r="E111" s="129" t="s">
        <v>68</v>
      </c>
      <c r="F111" s="165" t="s">
        <v>68</v>
      </c>
      <c r="G111" s="156"/>
      <c r="H111" s="167" t="s">
        <v>68</v>
      </c>
      <c r="I111" s="156"/>
      <c r="J111" s="129" t="s">
        <v>68</v>
      </c>
      <c r="K111" s="129" t="s">
        <v>68</v>
      </c>
      <c r="O111" s="34" t="str">
        <f t="shared" si="3"/>
        <v>Not Blank</v>
      </c>
      <c r="Q111" s="34">
        <f t="shared" si="4"/>
        <v>1</v>
      </c>
      <c r="R111" s="34">
        <f t="shared" si="5"/>
        <v>0</v>
      </c>
    </row>
    <row r="112" spans="1:18" x14ac:dyDescent="0.35">
      <c r="A112" s="130" t="s">
        <v>393</v>
      </c>
      <c r="B112" s="131" t="s">
        <v>145</v>
      </c>
      <c r="C112" s="130" t="s">
        <v>394</v>
      </c>
      <c r="D112" s="131" t="s">
        <v>318</v>
      </c>
      <c r="E112" s="132">
        <v>143.02000000000001</v>
      </c>
      <c r="F112" s="157">
        <v>0</v>
      </c>
      <c r="G112" s="156"/>
      <c r="H112" s="168"/>
      <c r="I112" s="156"/>
      <c r="J112" s="133"/>
      <c r="K112" s="132">
        <v>0</v>
      </c>
      <c r="L112" s="157">
        <v>143.02000000000001</v>
      </c>
      <c r="M112" s="156"/>
      <c r="O112" s="34" t="str">
        <f t="shared" si="3"/>
        <v>Not Blank</v>
      </c>
      <c r="Q112" s="34">
        <f t="shared" si="4"/>
        <v>1</v>
      </c>
      <c r="R112" s="34">
        <f t="shared" si="5"/>
        <v>0</v>
      </c>
    </row>
    <row r="113" spans="1:18" x14ac:dyDescent="0.35">
      <c r="A113" s="134" t="s">
        <v>68</v>
      </c>
      <c r="B113" s="135" t="s">
        <v>68</v>
      </c>
      <c r="C113" s="136">
        <v>2600.34</v>
      </c>
      <c r="D113" s="137">
        <v>2600.34</v>
      </c>
      <c r="E113" s="138">
        <v>143.02000000000001</v>
      </c>
      <c r="F113" s="169">
        <v>0</v>
      </c>
      <c r="G113" s="156"/>
      <c r="H113" s="170">
        <v>1116.3900000000001</v>
      </c>
      <c r="I113" s="156"/>
      <c r="J113" s="139">
        <v>1116.3900000000001</v>
      </c>
      <c r="K113" s="140" t="s">
        <v>68</v>
      </c>
      <c r="L113" s="155" t="s">
        <v>68</v>
      </c>
      <c r="M113" s="156"/>
      <c r="O113" s="34" t="str">
        <f t="shared" si="3"/>
        <v>Not Blank</v>
      </c>
      <c r="Q113" s="34">
        <f t="shared" si="4"/>
        <v>1</v>
      </c>
      <c r="R113" s="34">
        <f t="shared" si="5"/>
        <v>0</v>
      </c>
    </row>
    <row r="114" spans="1:18" x14ac:dyDescent="0.35">
      <c r="A114" s="130" t="s">
        <v>699</v>
      </c>
      <c r="B114" s="131" t="s">
        <v>145</v>
      </c>
      <c r="C114" s="130" t="s">
        <v>394</v>
      </c>
      <c r="D114" s="131" t="s">
        <v>656</v>
      </c>
      <c r="E114" s="132">
        <v>0</v>
      </c>
      <c r="F114" s="157">
        <v>143.02000000000001</v>
      </c>
      <c r="G114" s="156"/>
      <c r="H114" s="168"/>
      <c r="I114" s="156"/>
      <c r="J114" s="133" t="s">
        <v>68</v>
      </c>
      <c r="K114" s="132">
        <v>0</v>
      </c>
      <c r="L114" s="157">
        <v>143.02000000000001</v>
      </c>
      <c r="M114" s="156"/>
      <c r="O114" s="34" t="str">
        <f t="shared" si="3"/>
        <v>Not Blank</v>
      </c>
      <c r="Q114" s="34">
        <f t="shared" si="4"/>
        <v>1</v>
      </c>
      <c r="R114" s="34">
        <f t="shared" si="5"/>
        <v>0</v>
      </c>
    </row>
    <row r="115" spans="1:18" x14ac:dyDescent="0.35">
      <c r="A115" s="134" t="s">
        <v>68</v>
      </c>
      <c r="B115" s="135" t="s">
        <v>68</v>
      </c>
      <c r="C115" s="136">
        <v>2600.34</v>
      </c>
      <c r="D115" s="137">
        <v>2600.34</v>
      </c>
      <c r="E115" s="138">
        <v>143.02000000000001</v>
      </c>
      <c r="F115" s="169">
        <v>143.02000000000001</v>
      </c>
      <c r="G115" s="156"/>
      <c r="H115" s="170">
        <v>1259.4100000000001</v>
      </c>
      <c r="I115" s="156"/>
      <c r="J115" s="139">
        <v>1259.4100000000001</v>
      </c>
      <c r="K115" s="140" t="s">
        <v>68</v>
      </c>
      <c r="L115" s="155" t="s">
        <v>68</v>
      </c>
      <c r="M115" s="156"/>
      <c r="O115" s="34" t="str">
        <f t="shared" si="3"/>
        <v>Not Blank</v>
      </c>
      <c r="Q115" s="34">
        <f t="shared" si="4"/>
        <v>1</v>
      </c>
      <c r="R115" s="34">
        <f t="shared" si="5"/>
        <v>0</v>
      </c>
    </row>
    <row r="116" spans="1:18" x14ac:dyDescent="0.35">
      <c r="A116" s="141" t="s">
        <v>68</v>
      </c>
      <c r="B116" s="142" t="s">
        <v>68</v>
      </c>
      <c r="C116" s="143" t="s">
        <v>68</v>
      </c>
      <c r="D116" s="142"/>
      <c r="E116" s="144">
        <v>143.02000000000001</v>
      </c>
      <c r="F116" s="159">
        <v>143.02000000000001</v>
      </c>
      <c r="G116" s="160"/>
      <c r="H116" s="166" t="s">
        <v>68</v>
      </c>
      <c r="I116" s="160"/>
      <c r="J116" s="145" t="s">
        <v>68</v>
      </c>
      <c r="K116" s="144">
        <v>0</v>
      </c>
      <c r="L116" s="159">
        <v>286.04000000000002</v>
      </c>
      <c r="M116" s="160"/>
      <c r="O116" s="34" t="str">
        <f t="shared" si="3"/>
        <v>Blank</v>
      </c>
      <c r="Q116" s="34">
        <f t="shared" si="4"/>
        <v>1</v>
      </c>
      <c r="R116" s="34">
        <f t="shared" si="5"/>
        <v>0</v>
      </c>
    </row>
    <row r="117" spans="1:18" x14ac:dyDescent="0.35">
      <c r="A117" s="128" t="s">
        <v>395</v>
      </c>
      <c r="B117" s="124" t="s">
        <v>396</v>
      </c>
      <c r="C117" s="128" t="s">
        <v>397</v>
      </c>
      <c r="D117" s="124" t="s">
        <v>314</v>
      </c>
      <c r="E117" s="129" t="s">
        <v>68</v>
      </c>
      <c r="F117" s="165" t="s">
        <v>68</v>
      </c>
      <c r="G117" s="156"/>
      <c r="H117" s="167" t="s">
        <v>68</v>
      </c>
      <c r="I117" s="156"/>
      <c r="J117" s="129" t="s">
        <v>68</v>
      </c>
      <c r="K117" s="129" t="s">
        <v>68</v>
      </c>
      <c r="O117" s="34" t="str">
        <f t="shared" si="3"/>
        <v>Not Blank</v>
      </c>
      <c r="Q117" s="34">
        <f t="shared" si="4"/>
        <v>1</v>
      </c>
      <c r="R117" s="34">
        <f t="shared" si="5"/>
        <v>0</v>
      </c>
    </row>
    <row r="118" spans="1:18" x14ac:dyDescent="0.35">
      <c r="A118" s="130" t="s">
        <v>398</v>
      </c>
      <c r="B118" s="131" t="s">
        <v>145</v>
      </c>
      <c r="C118" s="130" t="s">
        <v>399</v>
      </c>
      <c r="D118" s="131" t="s">
        <v>318</v>
      </c>
      <c r="E118" s="132">
        <v>-0.41</v>
      </c>
      <c r="F118" s="157">
        <v>0</v>
      </c>
      <c r="G118" s="156"/>
      <c r="H118" s="168" t="s">
        <v>700</v>
      </c>
      <c r="I118" s="156"/>
      <c r="J118" s="133" t="s">
        <v>701</v>
      </c>
      <c r="K118" s="132">
        <v>-0.41</v>
      </c>
      <c r="L118" s="157">
        <v>0</v>
      </c>
      <c r="M118" s="156"/>
      <c r="O118" s="34" t="str">
        <f t="shared" si="3"/>
        <v>Not Blank</v>
      </c>
      <c r="Q118" s="34">
        <f t="shared" si="4"/>
        <v>0</v>
      </c>
      <c r="R118" s="34">
        <f t="shared" si="5"/>
        <v>0</v>
      </c>
    </row>
    <row r="119" spans="1:18" x14ac:dyDescent="0.35">
      <c r="A119" s="134" t="s">
        <v>68</v>
      </c>
      <c r="B119" s="135" t="s">
        <v>68</v>
      </c>
      <c r="C119" s="136">
        <v>2599.9299999999998</v>
      </c>
      <c r="D119" s="137">
        <v>2599.9299999999998</v>
      </c>
      <c r="E119" s="138">
        <v>-0.41</v>
      </c>
      <c r="F119" s="169">
        <v>0</v>
      </c>
      <c r="G119" s="156"/>
      <c r="H119" s="170">
        <v>1259.4100000000001</v>
      </c>
      <c r="I119" s="156"/>
      <c r="J119" s="139">
        <v>1259.4100000000001</v>
      </c>
      <c r="K119" s="140" t="s">
        <v>68</v>
      </c>
      <c r="L119" s="155" t="s">
        <v>68</v>
      </c>
      <c r="M119" s="156"/>
      <c r="O119" s="34" t="str">
        <f t="shared" si="3"/>
        <v>Not Blank</v>
      </c>
      <c r="Q119" s="34">
        <f t="shared" si="4"/>
        <v>1</v>
      </c>
      <c r="R119" s="34">
        <f t="shared" si="5"/>
        <v>0</v>
      </c>
    </row>
    <row r="120" spans="1:18" x14ac:dyDescent="0.35">
      <c r="A120" s="141" t="s">
        <v>68</v>
      </c>
      <c r="B120" s="142" t="s">
        <v>68</v>
      </c>
      <c r="C120" s="143" t="s">
        <v>68</v>
      </c>
      <c r="D120" s="142"/>
      <c r="E120" s="144">
        <v>-0.41</v>
      </c>
      <c r="F120" s="159">
        <v>0</v>
      </c>
      <c r="G120" s="160"/>
      <c r="H120" s="166" t="s">
        <v>68</v>
      </c>
      <c r="I120" s="160"/>
      <c r="J120" s="145" t="s">
        <v>68</v>
      </c>
      <c r="K120" s="144">
        <v>-0.41</v>
      </c>
      <c r="L120" s="159">
        <v>0</v>
      </c>
      <c r="M120" s="160"/>
      <c r="O120" s="34" t="str">
        <f t="shared" si="3"/>
        <v>Blank</v>
      </c>
      <c r="Q120" s="34">
        <f t="shared" si="4"/>
        <v>1</v>
      </c>
      <c r="R120" s="34">
        <f t="shared" si="5"/>
        <v>-0.41</v>
      </c>
    </row>
    <row r="121" spans="1:18" x14ac:dyDescent="0.35">
      <c r="A121" s="128" t="s">
        <v>702</v>
      </c>
      <c r="B121" s="124" t="s">
        <v>703</v>
      </c>
      <c r="C121" s="128" t="s">
        <v>704</v>
      </c>
      <c r="D121" s="124" t="s">
        <v>314</v>
      </c>
      <c r="E121" s="129" t="s">
        <v>68</v>
      </c>
      <c r="F121" s="165" t="s">
        <v>68</v>
      </c>
      <c r="G121" s="156"/>
      <c r="H121" s="167" t="s">
        <v>68</v>
      </c>
      <c r="I121" s="156"/>
      <c r="J121" s="129" t="s">
        <v>68</v>
      </c>
      <c r="K121" s="129" t="s">
        <v>68</v>
      </c>
      <c r="O121" s="34" t="str">
        <f t="shared" si="3"/>
        <v>Not Blank</v>
      </c>
      <c r="Q121" s="34">
        <f t="shared" si="4"/>
        <v>1</v>
      </c>
      <c r="R121" s="34">
        <f t="shared" si="5"/>
        <v>0</v>
      </c>
    </row>
    <row r="122" spans="1:18" x14ac:dyDescent="0.35">
      <c r="A122" s="130" t="s">
        <v>705</v>
      </c>
      <c r="B122" s="131" t="s">
        <v>145</v>
      </c>
      <c r="C122" s="130" t="s">
        <v>706</v>
      </c>
      <c r="D122" s="131" t="s">
        <v>656</v>
      </c>
      <c r="E122" s="132">
        <v>0</v>
      </c>
      <c r="F122" s="157">
        <v>155.88</v>
      </c>
      <c r="G122" s="156"/>
      <c r="H122" s="168" t="s">
        <v>707</v>
      </c>
      <c r="I122" s="156"/>
      <c r="J122" s="133" t="s">
        <v>708</v>
      </c>
      <c r="K122" s="132">
        <v>50</v>
      </c>
      <c r="L122" s="157">
        <v>0</v>
      </c>
      <c r="M122" s="156"/>
      <c r="O122" s="34" t="str">
        <f t="shared" si="3"/>
        <v>Not Blank</v>
      </c>
      <c r="Q122" s="34">
        <f t="shared" si="4"/>
        <v>0</v>
      </c>
      <c r="R122" s="34">
        <f t="shared" si="5"/>
        <v>0</v>
      </c>
    </row>
    <row r="123" spans="1:18" x14ac:dyDescent="0.35">
      <c r="A123" s="130"/>
      <c r="B123" s="131"/>
      <c r="C123" s="130"/>
      <c r="D123" s="131"/>
      <c r="E123" s="133"/>
      <c r="F123" s="158"/>
      <c r="G123" s="156"/>
      <c r="H123" s="168"/>
      <c r="I123" s="156"/>
      <c r="J123" s="133" t="s">
        <v>709</v>
      </c>
      <c r="K123" s="132">
        <v>105.88</v>
      </c>
      <c r="L123" s="158"/>
      <c r="M123" s="156"/>
      <c r="O123" s="34" t="str">
        <f t="shared" si="3"/>
        <v>Blank</v>
      </c>
      <c r="Q123" s="34">
        <f t="shared" si="4"/>
        <v>0</v>
      </c>
      <c r="R123" s="34">
        <f t="shared" si="5"/>
        <v>0</v>
      </c>
    </row>
    <row r="124" spans="1:18" x14ac:dyDescent="0.35">
      <c r="A124" s="134" t="s">
        <v>68</v>
      </c>
      <c r="B124" s="135" t="s">
        <v>68</v>
      </c>
      <c r="C124" s="136">
        <v>2599.9299999999998</v>
      </c>
      <c r="D124" s="137">
        <v>2599.9299999999998</v>
      </c>
      <c r="E124" s="138">
        <v>0</v>
      </c>
      <c r="F124" s="169">
        <v>155.88</v>
      </c>
      <c r="G124" s="156"/>
      <c r="H124" s="170">
        <v>1415.29</v>
      </c>
      <c r="I124" s="156"/>
      <c r="J124" s="139">
        <v>1415.29</v>
      </c>
      <c r="K124" s="140" t="s">
        <v>68</v>
      </c>
      <c r="L124" s="155" t="s">
        <v>68</v>
      </c>
      <c r="M124" s="156"/>
      <c r="O124" s="34" t="str">
        <f t="shared" si="3"/>
        <v>Not Blank</v>
      </c>
      <c r="Q124" s="34">
        <f t="shared" si="4"/>
        <v>1</v>
      </c>
      <c r="R124" s="34">
        <f t="shared" si="5"/>
        <v>0</v>
      </c>
    </row>
    <row r="125" spans="1:18" x14ac:dyDescent="0.35">
      <c r="A125" s="130" t="s">
        <v>710</v>
      </c>
      <c r="B125" s="131" t="s">
        <v>145</v>
      </c>
      <c r="C125" s="130" t="s">
        <v>341</v>
      </c>
      <c r="D125" s="131" t="s">
        <v>656</v>
      </c>
      <c r="E125" s="132">
        <v>0</v>
      </c>
      <c r="F125" s="157">
        <v>-155.88</v>
      </c>
      <c r="G125" s="156"/>
      <c r="H125" s="168" t="s">
        <v>700</v>
      </c>
      <c r="I125" s="156"/>
      <c r="J125" s="133" t="s">
        <v>711</v>
      </c>
      <c r="K125" s="132">
        <v>-149.82</v>
      </c>
      <c r="L125" s="157">
        <v>-6.06</v>
      </c>
      <c r="M125" s="156"/>
      <c r="O125" s="34" t="str">
        <f t="shared" si="3"/>
        <v>Not Blank</v>
      </c>
      <c r="Q125" s="34">
        <f t="shared" si="4"/>
        <v>0</v>
      </c>
      <c r="R125" s="34">
        <f t="shared" si="5"/>
        <v>0</v>
      </c>
    </row>
    <row r="126" spans="1:18" x14ac:dyDescent="0.35">
      <c r="A126" s="134" t="s">
        <v>68</v>
      </c>
      <c r="B126" s="135" t="s">
        <v>68</v>
      </c>
      <c r="C126" s="136">
        <v>2599.9299999999998</v>
      </c>
      <c r="D126" s="137">
        <v>2599.9299999999998</v>
      </c>
      <c r="E126" s="138">
        <v>0</v>
      </c>
      <c r="F126" s="169">
        <v>0</v>
      </c>
      <c r="G126" s="156"/>
      <c r="H126" s="170">
        <v>1259.4100000000001</v>
      </c>
      <c r="I126" s="156"/>
      <c r="J126" s="139">
        <v>1259.4100000000001</v>
      </c>
      <c r="K126" s="140" t="s">
        <v>68</v>
      </c>
      <c r="L126" s="155" t="s">
        <v>68</v>
      </c>
      <c r="M126" s="156"/>
      <c r="O126" s="34" t="str">
        <f t="shared" si="3"/>
        <v>Not Blank</v>
      </c>
      <c r="Q126" s="34">
        <f t="shared" si="4"/>
        <v>1</v>
      </c>
      <c r="R126" s="34">
        <f t="shared" si="5"/>
        <v>0</v>
      </c>
    </row>
    <row r="127" spans="1:18" x14ac:dyDescent="0.35">
      <c r="A127" s="141" t="s">
        <v>68</v>
      </c>
      <c r="B127" s="142" t="s">
        <v>68</v>
      </c>
      <c r="C127" s="143" t="s">
        <v>68</v>
      </c>
      <c r="D127" s="142"/>
      <c r="E127" s="144">
        <v>0</v>
      </c>
      <c r="F127" s="159">
        <v>0</v>
      </c>
      <c r="G127" s="160"/>
      <c r="H127" s="166" t="s">
        <v>68</v>
      </c>
      <c r="I127" s="160"/>
      <c r="J127" s="145" t="s">
        <v>68</v>
      </c>
      <c r="K127" s="144">
        <v>6.06</v>
      </c>
      <c r="L127" s="159">
        <v>-6.06</v>
      </c>
      <c r="M127" s="160"/>
      <c r="O127" s="34" t="str">
        <f t="shared" si="3"/>
        <v>Blank</v>
      </c>
      <c r="Q127" s="34">
        <f t="shared" si="4"/>
        <v>1</v>
      </c>
      <c r="R127" s="34">
        <f t="shared" si="5"/>
        <v>6.06</v>
      </c>
    </row>
    <row r="128" spans="1:18" x14ac:dyDescent="0.35">
      <c r="A128" s="128" t="s">
        <v>400</v>
      </c>
      <c r="B128" s="124" t="s">
        <v>401</v>
      </c>
      <c r="C128" s="128" t="s">
        <v>402</v>
      </c>
      <c r="D128" s="124" t="s">
        <v>314</v>
      </c>
      <c r="E128" s="129" t="s">
        <v>68</v>
      </c>
      <c r="F128" s="165" t="s">
        <v>68</v>
      </c>
      <c r="G128" s="156"/>
      <c r="H128" s="167" t="s">
        <v>68</v>
      </c>
      <c r="I128" s="156"/>
      <c r="J128" s="129" t="s">
        <v>68</v>
      </c>
      <c r="K128" s="129" t="s">
        <v>68</v>
      </c>
      <c r="O128" s="34" t="str">
        <f t="shared" si="3"/>
        <v>Not Blank</v>
      </c>
      <c r="Q128" s="34">
        <f t="shared" si="4"/>
        <v>1</v>
      </c>
      <c r="R128" s="34">
        <f t="shared" si="5"/>
        <v>0</v>
      </c>
    </row>
    <row r="129" spans="1:18" x14ac:dyDescent="0.35">
      <c r="A129" s="130" t="s">
        <v>404</v>
      </c>
      <c r="B129" s="131" t="s">
        <v>145</v>
      </c>
      <c r="C129" s="130" t="s">
        <v>403</v>
      </c>
      <c r="D129" s="131" t="s">
        <v>318</v>
      </c>
      <c r="E129" s="132">
        <v>196.71</v>
      </c>
      <c r="F129" s="157">
        <v>0</v>
      </c>
      <c r="G129" s="156"/>
      <c r="H129" s="168" t="s">
        <v>410</v>
      </c>
      <c r="I129" s="156"/>
      <c r="J129" s="133" t="s">
        <v>712</v>
      </c>
      <c r="K129" s="132">
        <v>196.71</v>
      </c>
      <c r="L129" s="157">
        <v>196.71</v>
      </c>
      <c r="M129" s="156"/>
      <c r="O129" s="34" t="str">
        <f t="shared" si="3"/>
        <v>Not Blank</v>
      </c>
      <c r="Q129" s="34">
        <f t="shared" si="4"/>
        <v>0</v>
      </c>
      <c r="R129" s="34">
        <f t="shared" si="5"/>
        <v>0</v>
      </c>
    </row>
    <row r="130" spans="1:18" x14ac:dyDescent="0.35">
      <c r="A130" s="130"/>
      <c r="B130" s="131"/>
      <c r="C130" s="130"/>
      <c r="D130" s="131"/>
      <c r="E130" s="133"/>
      <c r="F130" s="158"/>
      <c r="G130" s="156"/>
      <c r="H130" s="168" t="s">
        <v>713</v>
      </c>
      <c r="I130" s="156"/>
      <c r="J130" s="133" t="s">
        <v>714</v>
      </c>
      <c r="K130" s="132">
        <v>-196.71</v>
      </c>
      <c r="L130" s="158"/>
      <c r="M130" s="156"/>
      <c r="O130" s="34" t="str">
        <f t="shared" si="3"/>
        <v>Blank</v>
      </c>
      <c r="Q130" s="34">
        <f t="shared" si="4"/>
        <v>0</v>
      </c>
      <c r="R130" s="34">
        <f t="shared" si="5"/>
        <v>0</v>
      </c>
    </row>
    <row r="131" spans="1:18" x14ac:dyDescent="0.35">
      <c r="A131" s="130"/>
      <c r="B131" s="131"/>
      <c r="C131" s="130"/>
      <c r="D131" s="131"/>
      <c r="E131" s="133"/>
      <c r="F131" s="158"/>
      <c r="G131" s="156"/>
      <c r="H131" s="168" t="s">
        <v>715</v>
      </c>
      <c r="I131" s="156"/>
      <c r="J131" s="133" t="s">
        <v>716</v>
      </c>
      <c r="K131" s="132">
        <v>195.89</v>
      </c>
      <c r="L131" s="158"/>
      <c r="M131" s="156"/>
      <c r="O131" s="34" t="str">
        <f t="shared" si="3"/>
        <v>Blank</v>
      </c>
      <c r="Q131" s="34">
        <f t="shared" si="4"/>
        <v>0</v>
      </c>
      <c r="R131" s="34">
        <f t="shared" si="5"/>
        <v>0</v>
      </c>
    </row>
    <row r="132" spans="1:18" x14ac:dyDescent="0.35">
      <c r="A132" s="130"/>
      <c r="B132" s="131"/>
      <c r="C132" s="130"/>
      <c r="D132" s="131"/>
      <c r="E132" s="133"/>
      <c r="F132" s="158"/>
      <c r="G132" s="156"/>
      <c r="H132" s="168" t="s">
        <v>717</v>
      </c>
      <c r="I132" s="156"/>
      <c r="J132" s="133" t="s">
        <v>718</v>
      </c>
      <c r="K132" s="132">
        <v>-195.89</v>
      </c>
      <c r="L132" s="158"/>
      <c r="M132" s="156"/>
      <c r="O132" s="34" t="str">
        <f t="shared" si="3"/>
        <v>Blank</v>
      </c>
      <c r="Q132" s="34">
        <f t="shared" si="4"/>
        <v>0</v>
      </c>
      <c r="R132" s="34">
        <f t="shared" si="5"/>
        <v>0</v>
      </c>
    </row>
    <row r="133" spans="1:18" x14ac:dyDescent="0.35">
      <c r="A133" s="134" t="s">
        <v>68</v>
      </c>
      <c r="B133" s="135" t="s">
        <v>68</v>
      </c>
      <c r="C133" s="136">
        <v>2796.64</v>
      </c>
      <c r="D133" s="137">
        <v>2796.64</v>
      </c>
      <c r="E133" s="138">
        <v>196.71</v>
      </c>
      <c r="F133" s="169">
        <v>0</v>
      </c>
      <c r="G133" s="156"/>
      <c r="H133" s="170">
        <v>1259.4100000000001</v>
      </c>
      <c r="I133" s="156"/>
      <c r="J133" s="139">
        <v>1259.4100000000001</v>
      </c>
      <c r="K133" s="140" t="s">
        <v>68</v>
      </c>
      <c r="L133" s="155" t="s">
        <v>68</v>
      </c>
      <c r="M133" s="156"/>
      <c r="O133" s="34" t="str">
        <f t="shared" si="3"/>
        <v>Not Blank</v>
      </c>
      <c r="Q133" s="34">
        <f t="shared" si="4"/>
        <v>1</v>
      </c>
      <c r="R133" s="34">
        <f t="shared" si="5"/>
        <v>0</v>
      </c>
    </row>
    <row r="134" spans="1:18" x14ac:dyDescent="0.35">
      <c r="A134" s="130" t="s">
        <v>719</v>
      </c>
      <c r="B134" s="131" t="s">
        <v>145</v>
      </c>
      <c r="C134" s="130" t="s">
        <v>720</v>
      </c>
      <c r="D134" s="131" t="s">
        <v>656</v>
      </c>
      <c r="E134" s="132">
        <v>0</v>
      </c>
      <c r="F134" s="157">
        <v>208.41</v>
      </c>
      <c r="G134" s="156"/>
      <c r="H134" s="168"/>
      <c r="I134" s="156"/>
      <c r="J134" s="133" t="s">
        <v>68</v>
      </c>
      <c r="K134" s="132">
        <v>0</v>
      </c>
      <c r="L134" s="157">
        <v>208.41</v>
      </c>
      <c r="M134" s="156"/>
      <c r="O134" s="34" t="str">
        <f t="shared" si="3"/>
        <v>Not Blank</v>
      </c>
      <c r="Q134" s="34">
        <f t="shared" si="4"/>
        <v>1</v>
      </c>
      <c r="R134" s="34">
        <f t="shared" si="5"/>
        <v>0</v>
      </c>
    </row>
    <row r="135" spans="1:18" x14ac:dyDescent="0.35">
      <c r="A135" s="134" t="s">
        <v>68</v>
      </c>
      <c r="B135" s="135" t="s">
        <v>68</v>
      </c>
      <c r="C135" s="136">
        <v>2796.64</v>
      </c>
      <c r="D135" s="137">
        <v>2796.64</v>
      </c>
      <c r="E135" s="138">
        <v>196.71</v>
      </c>
      <c r="F135" s="169">
        <v>208.41</v>
      </c>
      <c r="G135" s="156"/>
      <c r="H135" s="170">
        <v>1467.82</v>
      </c>
      <c r="I135" s="156"/>
      <c r="J135" s="139">
        <v>1467.82</v>
      </c>
      <c r="K135" s="140" t="s">
        <v>68</v>
      </c>
      <c r="L135" s="155" t="s">
        <v>68</v>
      </c>
      <c r="M135" s="156"/>
      <c r="O135" s="34" t="str">
        <f t="shared" si="3"/>
        <v>Not Blank</v>
      </c>
      <c r="Q135" s="34">
        <f t="shared" si="4"/>
        <v>1</v>
      </c>
      <c r="R135" s="34">
        <f t="shared" si="5"/>
        <v>0</v>
      </c>
    </row>
    <row r="136" spans="1:18" x14ac:dyDescent="0.35">
      <c r="A136" s="141" t="s">
        <v>68</v>
      </c>
      <c r="B136" s="142" t="s">
        <v>68</v>
      </c>
      <c r="C136" s="143" t="s">
        <v>68</v>
      </c>
      <c r="D136" s="142"/>
      <c r="E136" s="144">
        <v>196.71</v>
      </c>
      <c r="F136" s="159">
        <v>208.41</v>
      </c>
      <c r="G136" s="160"/>
      <c r="H136" s="166" t="s">
        <v>68</v>
      </c>
      <c r="I136" s="160"/>
      <c r="J136" s="145" t="s">
        <v>68</v>
      </c>
      <c r="K136" s="144">
        <v>0</v>
      </c>
      <c r="L136" s="159">
        <v>405.12</v>
      </c>
      <c r="M136" s="160"/>
      <c r="O136" s="34" t="str">
        <f t="shared" ref="O136:O199" si="6">IF(ISBLANK(D136),"Blank","Not Blank")</f>
        <v>Blank</v>
      </c>
      <c r="Q136" s="34">
        <f t="shared" si="4"/>
        <v>1</v>
      </c>
      <c r="R136" s="34">
        <f t="shared" si="5"/>
        <v>0</v>
      </c>
    </row>
    <row r="137" spans="1:18" x14ac:dyDescent="0.35">
      <c r="A137" s="128" t="s">
        <v>721</v>
      </c>
      <c r="B137" s="124" t="s">
        <v>722</v>
      </c>
      <c r="C137" s="128" t="s">
        <v>723</v>
      </c>
      <c r="D137" s="124" t="s">
        <v>314</v>
      </c>
      <c r="E137" s="129" t="s">
        <v>68</v>
      </c>
      <c r="F137" s="165" t="s">
        <v>68</v>
      </c>
      <c r="G137" s="156"/>
      <c r="H137" s="167" t="s">
        <v>68</v>
      </c>
      <c r="I137" s="156"/>
      <c r="J137" s="129" t="s">
        <v>68</v>
      </c>
      <c r="K137" s="129" t="s">
        <v>68</v>
      </c>
      <c r="O137" s="34" t="str">
        <f t="shared" si="6"/>
        <v>Not Blank</v>
      </c>
      <c r="Q137" s="34">
        <f t="shared" ref="Q137:Q200" si="7">COUNTIF(J137,"&lt;&gt;*R*")</f>
        <v>1</v>
      </c>
      <c r="R137" s="34">
        <f t="shared" ref="R137:R200" si="8">IF(AND(O137="Blank",K137&lt;50,Q137=1),K137,0)</f>
        <v>0</v>
      </c>
    </row>
    <row r="138" spans="1:18" x14ac:dyDescent="0.35">
      <c r="A138" s="130" t="s">
        <v>724</v>
      </c>
      <c r="B138" s="131" t="s">
        <v>145</v>
      </c>
      <c r="C138" s="130" t="s">
        <v>725</v>
      </c>
      <c r="D138" s="131" t="s">
        <v>656</v>
      </c>
      <c r="E138" s="132">
        <v>0</v>
      </c>
      <c r="F138" s="157">
        <v>136.47</v>
      </c>
      <c r="G138" s="156"/>
      <c r="H138" s="168"/>
      <c r="I138" s="156"/>
      <c r="J138" s="133" t="s">
        <v>68</v>
      </c>
      <c r="K138" s="132">
        <v>0</v>
      </c>
      <c r="L138" s="157">
        <v>136.47</v>
      </c>
      <c r="M138" s="156"/>
      <c r="O138" s="34" t="str">
        <f t="shared" si="6"/>
        <v>Not Blank</v>
      </c>
      <c r="Q138" s="34">
        <f t="shared" si="7"/>
        <v>1</v>
      </c>
      <c r="R138" s="34">
        <f t="shared" si="8"/>
        <v>0</v>
      </c>
    </row>
    <row r="139" spans="1:18" x14ac:dyDescent="0.35">
      <c r="A139" s="134" t="s">
        <v>68</v>
      </c>
      <c r="B139" s="135" t="s">
        <v>68</v>
      </c>
      <c r="C139" s="136">
        <v>2796.64</v>
      </c>
      <c r="D139" s="137">
        <v>2796.64</v>
      </c>
      <c r="E139" s="138">
        <v>0</v>
      </c>
      <c r="F139" s="169">
        <v>136.47</v>
      </c>
      <c r="G139" s="156"/>
      <c r="H139" s="170">
        <v>1604.29</v>
      </c>
      <c r="I139" s="156"/>
      <c r="J139" s="139">
        <v>1604.29</v>
      </c>
      <c r="K139" s="140" t="s">
        <v>68</v>
      </c>
      <c r="L139" s="155" t="s">
        <v>68</v>
      </c>
      <c r="M139" s="156"/>
      <c r="O139" s="34" t="str">
        <f t="shared" si="6"/>
        <v>Not Blank</v>
      </c>
      <c r="Q139" s="34">
        <f t="shared" si="7"/>
        <v>1</v>
      </c>
      <c r="R139" s="34">
        <f t="shared" si="8"/>
        <v>0</v>
      </c>
    </row>
    <row r="140" spans="1:18" x14ac:dyDescent="0.35">
      <c r="A140" s="141" t="s">
        <v>68</v>
      </c>
      <c r="B140" s="142" t="s">
        <v>68</v>
      </c>
      <c r="C140" s="143" t="s">
        <v>68</v>
      </c>
      <c r="D140" s="142"/>
      <c r="E140" s="144">
        <v>0</v>
      </c>
      <c r="F140" s="159">
        <v>136.47</v>
      </c>
      <c r="G140" s="160"/>
      <c r="H140" s="166" t="s">
        <v>68</v>
      </c>
      <c r="I140" s="160"/>
      <c r="J140" s="145" t="s">
        <v>68</v>
      </c>
      <c r="K140" s="144">
        <v>0</v>
      </c>
      <c r="L140" s="159">
        <v>136.47</v>
      </c>
      <c r="M140" s="160"/>
      <c r="O140" s="34" t="str">
        <f t="shared" si="6"/>
        <v>Blank</v>
      </c>
      <c r="Q140" s="34">
        <f t="shared" si="7"/>
        <v>1</v>
      </c>
      <c r="R140" s="34">
        <f t="shared" si="8"/>
        <v>0</v>
      </c>
    </row>
    <row r="141" spans="1:18" x14ac:dyDescent="0.35">
      <c r="A141" s="128" t="s">
        <v>405</v>
      </c>
      <c r="B141" s="124" t="s">
        <v>406</v>
      </c>
      <c r="C141" s="128" t="s">
        <v>407</v>
      </c>
      <c r="D141" s="124" t="s">
        <v>314</v>
      </c>
      <c r="E141" s="129" t="s">
        <v>68</v>
      </c>
      <c r="F141" s="165" t="s">
        <v>68</v>
      </c>
      <c r="G141" s="156"/>
      <c r="H141" s="167" t="s">
        <v>68</v>
      </c>
      <c r="I141" s="156"/>
      <c r="J141" s="129" t="s">
        <v>68</v>
      </c>
      <c r="K141" s="129" t="s">
        <v>68</v>
      </c>
      <c r="O141" s="34" t="str">
        <f t="shared" si="6"/>
        <v>Not Blank</v>
      </c>
      <c r="Q141" s="34">
        <f t="shared" si="7"/>
        <v>1</v>
      </c>
      <c r="R141" s="34">
        <f t="shared" si="8"/>
        <v>0</v>
      </c>
    </row>
    <row r="142" spans="1:18" x14ac:dyDescent="0.35">
      <c r="A142" s="130" t="s">
        <v>408</v>
      </c>
      <c r="B142" s="131" t="s">
        <v>145</v>
      </c>
      <c r="C142" s="130" t="s">
        <v>409</v>
      </c>
      <c r="D142" s="131" t="s">
        <v>318</v>
      </c>
      <c r="E142" s="132">
        <v>0</v>
      </c>
      <c r="F142" s="157">
        <v>0</v>
      </c>
      <c r="G142" s="156"/>
      <c r="H142" s="168" t="s">
        <v>726</v>
      </c>
      <c r="I142" s="156"/>
      <c r="J142" s="133" t="s">
        <v>727</v>
      </c>
      <c r="K142" s="132">
        <v>-186.73</v>
      </c>
      <c r="L142" s="157">
        <v>0</v>
      </c>
      <c r="M142" s="156"/>
      <c r="O142" s="34" t="str">
        <f t="shared" si="6"/>
        <v>Not Blank</v>
      </c>
      <c r="Q142" s="34">
        <f t="shared" si="7"/>
        <v>0</v>
      </c>
      <c r="R142" s="34">
        <f t="shared" si="8"/>
        <v>0</v>
      </c>
    </row>
    <row r="143" spans="1:18" x14ac:dyDescent="0.35">
      <c r="A143" s="130"/>
      <c r="B143" s="131"/>
      <c r="C143" s="130"/>
      <c r="D143" s="131"/>
      <c r="E143" s="133"/>
      <c r="F143" s="158"/>
      <c r="G143" s="156"/>
      <c r="H143" s="168" t="s">
        <v>679</v>
      </c>
      <c r="I143" s="156"/>
      <c r="J143" s="133" t="s">
        <v>728</v>
      </c>
      <c r="K143" s="132">
        <v>176</v>
      </c>
      <c r="L143" s="158"/>
      <c r="M143" s="156"/>
      <c r="O143" s="34" t="str">
        <f t="shared" si="6"/>
        <v>Blank</v>
      </c>
      <c r="Q143" s="34">
        <f t="shared" si="7"/>
        <v>0</v>
      </c>
      <c r="R143" s="34">
        <f t="shared" si="8"/>
        <v>0</v>
      </c>
    </row>
    <row r="144" spans="1:18" x14ac:dyDescent="0.35">
      <c r="A144" s="130"/>
      <c r="B144" s="131"/>
      <c r="C144" s="130"/>
      <c r="D144" s="131"/>
      <c r="E144" s="133"/>
      <c r="F144" s="158"/>
      <c r="G144" s="156"/>
      <c r="H144" s="168"/>
      <c r="I144" s="156"/>
      <c r="J144" s="133" t="s">
        <v>729</v>
      </c>
      <c r="K144" s="132">
        <v>10.73</v>
      </c>
      <c r="L144" s="158"/>
      <c r="M144" s="156"/>
      <c r="O144" s="34" t="str">
        <f t="shared" si="6"/>
        <v>Blank</v>
      </c>
      <c r="Q144" s="34">
        <f t="shared" si="7"/>
        <v>0</v>
      </c>
      <c r="R144" s="34">
        <f t="shared" si="8"/>
        <v>0</v>
      </c>
    </row>
    <row r="145" spans="1:18" x14ac:dyDescent="0.35">
      <c r="A145" s="134" t="s">
        <v>68</v>
      </c>
      <c r="B145" s="135" t="s">
        <v>68</v>
      </c>
      <c r="C145" s="136">
        <v>2796.64</v>
      </c>
      <c r="D145" s="137">
        <v>2796.64</v>
      </c>
      <c r="E145" s="138">
        <v>0</v>
      </c>
      <c r="F145" s="169">
        <v>0</v>
      </c>
      <c r="G145" s="156"/>
      <c r="H145" s="170">
        <v>1604.29</v>
      </c>
      <c r="I145" s="156"/>
      <c r="J145" s="139">
        <v>1604.29</v>
      </c>
      <c r="K145" s="140" t="s">
        <v>68</v>
      </c>
      <c r="L145" s="155" t="s">
        <v>68</v>
      </c>
      <c r="M145" s="156"/>
      <c r="O145" s="34" t="str">
        <f t="shared" si="6"/>
        <v>Not Blank</v>
      </c>
      <c r="Q145" s="34">
        <f t="shared" si="7"/>
        <v>1</v>
      </c>
      <c r="R145" s="34">
        <f t="shared" si="8"/>
        <v>0</v>
      </c>
    </row>
    <row r="146" spans="1:18" x14ac:dyDescent="0.35">
      <c r="A146" s="130" t="s">
        <v>730</v>
      </c>
      <c r="B146" s="131" t="s">
        <v>145</v>
      </c>
      <c r="C146" s="130" t="s">
        <v>409</v>
      </c>
      <c r="D146" s="131" t="s">
        <v>656</v>
      </c>
      <c r="E146" s="132">
        <v>0</v>
      </c>
      <c r="F146" s="157">
        <v>186.73</v>
      </c>
      <c r="G146" s="156"/>
      <c r="H146" s="168" t="s">
        <v>679</v>
      </c>
      <c r="I146" s="156"/>
      <c r="J146" s="133" t="s">
        <v>729</v>
      </c>
      <c r="K146" s="132">
        <v>186.73</v>
      </c>
      <c r="L146" s="157">
        <v>0</v>
      </c>
      <c r="M146" s="156"/>
      <c r="O146" s="34" t="str">
        <f t="shared" si="6"/>
        <v>Not Blank</v>
      </c>
      <c r="Q146" s="34">
        <f t="shared" si="7"/>
        <v>0</v>
      </c>
      <c r="R146" s="34">
        <f t="shared" si="8"/>
        <v>0</v>
      </c>
    </row>
    <row r="147" spans="1:18" x14ac:dyDescent="0.35">
      <c r="A147" s="134" t="s">
        <v>68</v>
      </c>
      <c r="B147" s="135" t="s">
        <v>68</v>
      </c>
      <c r="C147" s="136">
        <v>2796.64</v>
      </c>
      <c r="D147" s="137">
        <v>2796.64</v>
      </c>
      <c r="E147" s="138">
        <v>0</v>
      </c>
      <c r="F147" s="169">
        <v>186.73</v>
      </c>
      <c r="G147" s="156"/>
      <c r="H147" s="170">
        <v>1791.02</v>
      </c>
      <c r="I147" s="156"/>
      <c r="J147" s="139">
        <v>1791.02</v>
      </c>
      <c r="K147" s="140" t="s">
        <v>68</v>
      </c>
      <c r="L147" s="155" t="s">
        <v>68</v>
      </c>
      <c r="M147" s="156"/>
      <c r="O147" s="34" t="str">
        <f t="shared" si="6"/>
        <v>Not Blank</v>
      </c>
      <c r="Q147" s="34">
        <f t="shared" si="7"/>
        <v>1</v>
      </c>
      <c r="R147" s="34">
        <f t="shared" si="8"/>
        <v>0</v>
      </c>
    </row>
    <row r="148" spans="1:18" x14ac:dyDescent="0.35">
      <c r="A148" s="141" t="s">
        <v>68</v>
      </c>
      <c r="B148" s="142" t="s">
        <v>68</v>
      </c>
      <c r="C148" s="143" t="s">
        <v>68</v>
      </c>
      <c r="D148" s="142"/>
      <c r="E148" s="144">
        <v>0</v>
      </c>
      <c r="F148" s="159">
        <v>186.73</v>
      </c>
      <c r="G148" s="160"/>
      <c r="H148" s="166" t="s">
        <v>68</v>
      </c>
      <c r="I148" s="160"/>
      <c r="J148" s="145" t="s">
        <v>68</v>
      </c>
      <c r="K148" s="144">
        <v>186.73</v>
      </c>
      <c r="L148" s="159">
        <v>0</v>
      </c>
      <c r="M148" s="160"/>
      <c r="O148" s="34" t="str">
        <f t="shared" si="6"/>
        <v>Blank</v>
      </c>
      <c r="Q148" s="34">
        <f t="shared" si="7"/>
        <v>1</v>
      </c>
      <c r="R148" s="34">
        <f t="shared" si="8"/>
        <v>0</v>
      </c>
    </row>
    <row r="149" spans="1:18" x14ac:dyDescent="0.35">
      <c r="A149" s="128" t="s">
        <v>731</v>
      </c>
      <c r="B149" s="124" t="s">
        <v>732</v>
      </c>
      <c r="C149" s="128" t="s">
        <v>733</v>
      </c>
      <c r="D149" s="124" t="s">
        <v>314</v>
      </c>
      <c r="E149" s="129" t="s">
        <v>68</v>
      </c>
      <c r="F149" s="165" t="s">
        <v>68</v>
      </c>
      <c r="G149" s="156"/>
      <c r="H149" s="167" t="s">
        <v>68</v>
      </c>
      <c r="I149" s="156"/>
      <c r="J149" s="129" t="s">
        <v>68</v>
      </c>
      <c r="K149" s="129" t="s">
        <v>68</v>
      </c>
      <c r="O149" s="34" t="str">
        <f t="shared" si="6"/>
        <v>Not Blank</v>
      </c>
      <c r="Q149" s="34">
        <f t="shared" si="7"/>
        <v>1</v>
      </c>
      <c r="R149" s="34">
        <f t="shared" si="8"/>
        <v>0</v>
      </c>
    </row>
    <row r="150" spans="1:18" x14ac:dyDescent="0.35">
      <c r="A150" s="130" t="s">
        <v>734</v>
      </c>
      <c r="B150" s="131" t="s">
        <v>145</v>
      </c>
      <c r="C150" s="130" t="s">
        <v>735</v>
      </c>
      <c r="D150" s="131" t="s">
        <v>656</v>
      </c>
      <c r="E150" s="132">
        <v>0</v>
      </c>
      <c r="F150" s="157">
        <v>194.96</v>
      </c>
      <c r="G150" s="156"/>
      <c r="H150" s="168" t="s">
        <v>717</v>
      </c>
      <c r="I150" s="156"/>
      <c r="J150" s="133" t="s">
        <v>736</v>
      </c>
      <c r="K150" s="132">
        <v>194.96</v>
      </c>
      <c r="L150" s="157">
        <v>0</v>
      </c>
      <c r="M150" s="156"/>
      <c r="O150" s="34" t="str">
        <f t="shared" si="6"/>
        <v>Not Blank</v>
      </c>
      <c r="Q150" s="34">
        <f t="shared" si="7"/>
        <v>0</v>
      </c>
      <c r="R150" s="34">
        <f t="shared" si="8"/>
        <v>0</v>
      </c>
    </row>
    <row r="151" spans="1:18" x14ac:dyDescent="0.35">
      <c r="A151" s="134" t="s">
        <v>68</v>
      </c>
      <c r="B151" s="135" t="s">
        <v>68</v>
      </c>
      <c r="C151" s="136">
        <v>2796.64</v>
      </c>
      <c r="D151" s="137">
        <v>2796.64</v>
      </c>
      <c r="E151" s="138">
        <v>0</v>
      </c>
      <c r="F151" s="169">
        <v>194.96</v>
      </c>
      <c r="G151" s="156"/>
      <c r="H151" s="170">
        <v>1985.98</v>
      </c>
      <c r="I151" s="156"/>
      <c r="J151" s="139">
        <v>1985.98</v>
      </c>
      <c r="K151" s="140" t="s">
        <v>68</v>
      </c>
      <c r="L151" s="155" t="s">
        <v>68</v>
      </c>
      <c r="M151" s="156"/>
      <c r="O151" s="34" t="str">
        <f t="shared" si="6"/>
        <v>Not Blank</v>
      </c>
      <c r="Q151" s="34">
        <f t="shared" si="7"/>
        <v>1</v>
      </c>
      <c r="R151" s="34">
        <f t="shared" si="8"/>
        <v>0</v>
      </c>
    </row>
    <row r="152" spans="1:18" x14ac:dyDescent="0.35">
      <c r="A152" s="130" t="s">
        <v>737</v>
      </c>
      <c r="B152" s="131" t="s">
        <v>145</v>
      </c>
      <c r="C152" s="130" t="s">
        <v>227</v>
      </c>
      <c r="D152" s="131" t="s">
        <v>656</v>
      </c>
      <c r="E152" s="132">
        <v>0</v>
      </c>
      <c r="F152" s="157">
        <v>-194.96</v>
      </c>
      <c r="G152" s="156"/>
      <c r="H152" s="168" t="s">
        <v>717</v>
      </c>
      <c r="I152" s="156"/>
      <c r="J152" s="133" t="s">
        <v>736</v>
      </c>
      <c r="K152" s="132">
        <v>-194.96</v>
      </c>
      <c r="L152" s="157">
        <v>0</v>
      </c>
      <c r="M152" s="156"/>
      <c r="O152" s="34" t="str">
        <f t="shared" si="6"/>
        <v>Not Blank</v>
      </c>
      <c r="Q152" s="34">
        <f t="shared" si="7"/>
        <v>0</v>
      </c>
      <c r="R152" s="34">
        <f t="shared" si="8"/>
        <v>0</v>
      </c>
    </row>
    <row r="153" spans="1:18" x14ac:dyDescent="0.35">
      <c r="A153" s="134" t="s">
        <v>68</v>
      </c>
      <c r="B153" s="135" t="s">
        <v>68</v>
      </c>
      <c r="C153" s="136">
        <v>2796.64</v>
      </c>
      <c r="D153" s="137">
        <v>2796.64</v>
      </c>
      <c r="E153" s="138">
        <v>0</v>
      </c>
      <c r="F153" s="169">
        <v>0</v>
      </c>
      <c r="G153" s="156"/>
      <c r="H153" s="170">
        <v>1791.02</v>
      </c>
      <c r="I153" s="156"/>
      <c r="J153" s="139">
        <v>1791.02</v>
      </c>
      <c r="K153" s="140" t="s">
        <v>68</v>
      </c>
      <c r="L153" s="155" t="s">
        <v>68</v>
      </c>
      <c r="M153" s="156"/>
      <c r="O153" s="34" t="str">
        <f t="shared" si="6"/>
        <v>Not Blank</v>
      </c>
      <c r="Q153" s="34">
        <f t="shared" si="7"/>
        <v>1</v>
      </c>
      <c r="R153" s="34">
        <f t="shared" si="8"/>
        <v>0</v>
      </c>
    </row>
    <row r="154" spans="1:18" x14ac:dyDescent="0.35">
      <c r="A154" s="141" t="s">
        <v>68</v>
      </c>
      <c r="B154" s="142" t="s">
        <v>68</v>
      </c>
      <c r="C154" s="143" t="s">
        <v>68</v>
      </c>
      <c r="D154" s="142"/>
      <c r="E154" s="144">
        <v>0</v>
      </c>
      <c r="F154" s="159">
        <v>0</v>
      </c>
      <c r="G154" s="160"/>
      <c r="H154" s="166" t="s">
        <v>68</v>
      </c>
      <c r="I154" s="160"/>
      <c r="J154" s="145" t="s">
        <v>68</v>
      </c>
      <c r="K154" s="144">
        <v>0</v>
      </c>
      <c r="L154" s="159">
        <v>0</v>
      </c>
      <c r="M154" s="160"/>
      <c r="O154" s="34" t="str">
        <f t="shared" si="6"/>
        <v>Blank</v>
      </c>
      <c r="Q154" s="34">
        <f t="shared" si="7"/>
        <v>1</v>
      </c>
      <c r="R154" s="34">
        <f t="shared" si="8"/>
        <v>0</v>
      </c>
    </row>
    <row r="155" spans="1:18" x14ac:dyDescent="0.35">
      <c r="A155" s="128" t="s">
        <v>411</v>
      </c>
      <c r="B155" s="124" t="s">
        <v>412</v>
      </c>
      <c r="C155" s="128" t="s">
        <v>413</v>
      </c>
      <c r="D155" s="124" t="s">
        <v>314</v>
      </c>
      <c r="E155" s="129" t="s">
        <v>68</v>
      </c>
      <c r="F155" s="165" t="s">
        <v>68</v>
      </c>
      <c r="G155" s="156"/>
      <c r="H155" s="167" t="s">
        <v>68</v>
      </c>
      <c r="I155" s="156"/>
      <c r="J155" s="129" t="s">
        <v>68</v>
      </c>
      <c r="K155" s="129" t="s">
        <v>68</v>
      </c>
      <c r="O155" s="34" t="str">
        <f t="shared" si="6"/>
        <v>Not Blank</v>
      </c>
      <c r="Q155" s="34">
        <f t="shared" si="7"/>
        <v>1</v>
      </c>
      <c r="R155" s="34">
        <f t="shared" si="8"/>
        <v>0</v>
      </c>
    </row>
    <row r="156" spans="1:18" x14ac:dyDescent="0.35">
      <c r="A156" s="130" t="s">
        <v>738</v>
      </c>
      <c r="B156" s="131" t="s">
        <v>145</v>
      </c>
      <c r="C156" s="130" t="s">
        <v>414</v>
      </c>
      <c r="D156" s="131" t="s">
        <v>656</v>
      </c>
      <c r="E156" s="132">
        <v>0</v>
      </c>
      <c r="F156" s="157">
        <v>128.80000000000001</v>
      </c>
      <c r="G156" s="156"/>
      <c r="H156" s="168"/>
      <c r="I156" s="156"/>
      <c r="J156" s="133" t="s">
        <v>68</v>
      </c>
      <c r="K156" s="132">
        <v>0</v>
      </c>
      <c r="L156" s="157">
        <v>128.80000000000001</v>
      </c>
      <c r="M156" s="156"/>
      <c r="O156" s="34" t="str">
        <f t="shared" si="6"/>
        <v>Not Blank</v>
      </c>
      <c r="Q156" s="34">
        <f t="shared" si="7"/>
        <v>1</v>
      </c>
      <c r="R156" s="34">
        <f t="shared" si="8"/>
        <v>0</v>
      </c>
    </row>
    <row r="157" spans="1:18" x14ac:dyDescent="0.35">
      <c r="A157" s="134" t="s">
        <v>68</v>
      </c>
      <c r="B157" s="135" t="s">
        <v>68</v>
      </c>
      <c r="C157" s="136">
        <v>2796.64</v>
      </c>
      <c r="D157" s="137">
        <v>2796.64</v>
      </c>
      <c r="E157" s="138">
        <v>0</v>
      </c>
      <c r="F157" s="169">
        <v>128.80000000000001</v>
      </c>
      <c r="G157" s="156"/>
      <c r="H157" s="170">
        <v>1919.82</v>
      </c>
      <c r="I157" s="156"/>
      <c r="J157" s="139">
        <v>1919.82</v>
      </c>
      <c r="K157" s="140" t="s">
        <v>68</v>
      </c>
      <c r="L157" s="155" t="s">
        <v>68</v>
      </c>
      <c r="M157" s="156"/>
      <c r="O157" s="34" t="str">
        <f t="shared" si="6"/>
        <v>Not Blank</v>
      </c>
      <c r="Q157" s="34">
        <f t="shared" si="7"/>
        <v>1</v>
      </c>
      <c r="R157" s="34">
        <f t="shared" si="8"/>
        <v>0</v>
      </c>
    </row>
    <row r="158" spans="1:18" x14ac:dyDescent="0.35">
      <c r="A158" s="141" t="s">
        <v>68</v>
      </c>
      <c r="B158" s="142" t="s">
        <v>68</v>
      </c>
      <c r="C158" s="143" t="s">
        <v>68</v>
      </c>
      <c r="D158" s="142"/>
      <c r="E158" s="144">
        <v>0</v>
      </c>
      <c r="F158" s="159">
        <v>128.80000000000001</v>
      </c>
      <c r="G158" s="160"/>
      <c r="H158" s="166" t="s">
        <v>68</v>
      </c>
      <c r="I158" s="160"/>
      <c r="J158" s="145" t="s">
        <v>68</v>
      </c>
      <c r="K158" s="144">
        <v>0</v>
      </c>
      <c r="L158" s="159">
        <v>128.80000000000001</v>
      </c>
      <c r="M158" s="160"/>
      <c r="O158" s="34" t="str">
        <f t="shared" si="6"/>
        <v>Blank</v>
      </c>
      <c r="Q158" s="34">
        <f t="shared" si="7"/>
        <v>1</v>
      </c>
      <c r="R158" s="34">
        <f t="shared" si="8"/>
        <v>0</v>
      </c>
    </row>
    <row r="159" spans="1:18" x14ac:dyDescent="0.35">
      <c r="A159" s="128" t="s">
        <v>739</v>
      </c>
      <c r="B159" s="124" t="s">
        <v>740</v>
      </c>
      <c r="C159" s="128" t="s">
        <v>741</v>
      </c>
      <c r="D159" s="124" t="s">
        <v>314</v>
      </c>
      <c r="E159" s="129" t="s">
        <v>68</v>
      </c>
      <c r="F159" s="165" t="s">
        <v>68</v>
      </c>
      <c r="G159" s="156"/>
      <c r="H159" s="167" t="s">
        <v>68</v>
      </c>
      <c r="I159" s="156"/>
      <c r="J159" s="129" t="s">
        <v>68</v>
      </c>
      <c r="K159" s="129" t="s">
        <v>68</v>
      </c>
      <c r="O159" s="34" t="str">
        <f t="shared" si="6"/>
        <v>Not Blank</v>
      </c>
      <c r="Q159" s="34">
        <f t="shared" si="7"/>
        <v>1</v>
      </c>
      <c r="R159" s="34">
        <f t="shared" si="8"/>
        <v>0</v>
      </c>
    </row>
    <row r="160" spans="1:18" x14ac:dyDescent="0.35">
      <c r="A160" s="130" t="s">
        <v>742</v>
      </c>
      <c r="B160" s="131" t="s">
        <v>145</v>
      </c>
      <c r="C160" s="130" t="s">
        <v>743</v>
      </c>
      <c r="D160" s="131" t="s">
        <v>656</v>
      </c>
      <c r="E160" s="132">
        <v>0</v>
      </c>
      <c r="F160" s="157">
        <v>139.11000000000001</v>
      </c>
      <c r="G160" s="156"/>
      <c r="H160" s="168" t="s">
        <v>744</v>
      </c>
      <c r="I160" s="156"/>
      <c r="J160" s="133" t="s">
        <v>745</v>
      </c>
      <c r="K160" s="132">
        <v>139.11000000000001</v>
      </c>
      <c r="L160" s="157">
        <v>0</v>
      </c>
      <c r="M160" s="156"/>
      <c r="O160" s="34" t="str">
        <f t="shared" si="6"/>
        <v>Not Blank</v>
      </c>
      <c r="Q160" s="34">
        <f t="shared" si="7"/>
        <v>0</v>
      </c>
      <c r="R160" s="34">
        <f t="shared" si="8"/>
        <v>0</v>
      </c>
    </row>
    <row r="161" spans="1:18" x14ac:dyDescent="0.35">
      <c r="A161" s="134" t="s">
        <v>68</v>
      </c>
      <c r="B161" s="135" t="s">
        <v>68</v>
      </c>
      <c r="C161" s="136">
        <v>2796.64</v>
      </c>
      <c r="D161" s="137">
        <v>2796.64</v>
      </c>
      <c r="E161" s="138">
        <v>0</v>
      </c>
      <c r="F161" s="169">
        <v>139.11000000000001</v>
      </c>
      <c r="G161" s="156"/>
      <c r="H161" s="170">
        <v>2058.9299999999998</v>
      </c>
      <c r="I161" s="156"/>
      <c r="J161" s="139">
        <v>2058.9299999999998</v>
      </c>
      <c r="K161" s="140" t="s">
        <v>68</v>
      </c>
      <c r="L161" s="155" t="s">
        <v>68</v>
      </c>
      <c r="M161" s="156"/>
      <c r="O161" s="34" t="str">
        <f t="shared" si="6"/>
        <v>Not Blank</v>
      </c>
      <c r="Q161" s="34">
        <f t="shared" si="7"/>
        <v>1</v>
      </c>
      <c r="R161" s="34">
        <f t="shared" si="8"/>
        <v>0</v>
      </c>
    </row>
    <row r="162" spans="1:18" x14ac:dyDescent="0.35">
      <c r="A162" s="141" t="s">
        <v>68</v>
      </c>
      <c r="B162" s="142" t="s">
        <v>68</v>
      </c>
      <c r="C162" s="143" t="s">
        <v>68</v>
      </c>
      <c r="D162" s="142"/>
      <c r="E162" s="144">
        <v>0</v>
      </c>
      <c r="F162" s="159">
        <v>139.11000000000001</v>
      </c>
      <c r="G162" s="160"/>
      <c r="H162" s="166" t="s">
        <v>68</v>
      </c>
      <c r="I162" s="160"/>
      <c r="J162" s="145" t="s">
        <v>68</v>
      </c>
      <c r="K162" s="144">
        <v>139.11000000000001</v>
      </c>
      <c r="L162" s="159">
        <v>0</v>
      </c>
      <c r="M162" s="160"/>
      <c r="O162" s="34" t="str">
        <f t="shared" si="6"/>
        <v>Blank</v>
      </c>
      <c r="Q162" s="34">
        <f t="shared" si="7"/>
        <v>1</v>
      </c>
      <c r="R162" s="34">
        <f t="shared" si="8"/>
        <v>0</v>
      </c>
    </row>
    <row r="163" spans="1:18" x14ac:dyDescent="0.35">
      <c r="A163" s="128" t="s">
        <v>746</v>
      </c>
      <c r="B163" s="124" t="s">
        <v>747</v>
      </c>
      <c r="C163" s="128" t="s">
        <v>748</v>
      </c>
      <c r="D163" s="124" t="s">
        <v>314</v>
      </c>
      <c r="E163" s="129" t="s">
        <v>68</v>
      </c>
      <c r="F163" s="165" t="s">
        <v>68</v>
      </c>
      <c r="G163" s="156"/>
      <c r="H163" s="167" t="s">
        <v>68</v>
      </c>
      <c r="I163" s="156"/>
      <c r="J163" s="129" t="s">
        <v>68</v>
      </c>
      <c r="K163" s="129" t="s">
        <v>68</v>
      </c>
      <c r="O163" s="34" t="str">
        <f t="shared" si="6"/>
        <v>Not Blank</v>
      </c>
      <c r="Q163" s="34">
        <f t="shared" si="7"/>
        <v>1</v>
      </c>
      <c r="R163" s="34">
        <f t="shared" si="8"/>
        <v>0</v>
      </c>
    </row>
    <row r="164" spans="1:18" x14ac:dyDescent="0.35">
      <c r="A164" s="130" t="s">
        <v>749</v>
      </c>
      <c r="B164" s="131" t="s">
        <v>145</v>
      </c>
      <c r="C164" s="130" t="s">
        <v>750</v>
      </c>
      <c r="D164" s="131" t="s">
        <v>656</v>
      </c>
      <c r="E164" s="132">
        <v>0</v>
      </c>
      <c r="F164" s="157">
        <v>125.84</v>
      </c>
      <c r="G164" s="156"/>
      <c r="H164" s="168" t="s">
        <v>707</v>
      </c>
      <c r="I164" s="156"/>
      <c r="J164" s="133" t="s">
        <v>751</v>
      </c>
      <c r="K164" s="132">
        <v>33.01</v>
      </c>
      <c r="L164" s="157">
        <v>0</v>
      </c>
      <c r="M164" s="156"/>
      <c r="O164" s="34" t="str">
        <f t="shared" si="6"/>
        <v>Not Blank</v>
      </c>
      <c r="Q164" s="34">
        <f t="shared" si="7"/>
        <v>0</v>
      </c>
      <c r="R164" s="34">
        <f t="shared" si="8"/>
        <v>0</v>
      </c>
    </row>
    <row r="165" spans="1:18" x14ac:dyDescent="0.35">
      <c r="A165" s="130"/>
      <c r="B165" s="131"/>
      <c r="C165" s="130"/>
      <c r="D165" s="131"/>
      <c r="E165" s="133"/>
      <c r="F165" s="158"/>
      <c r="G165" s="156"/>
      <c r="H165" s="168" t="s">
        <v>663</v>
      </c>
      <c r="I165" s="156"/>
      <c r="J165" s="133" t="s">
        <v>752</v>
      </c>
      <c r="K165" s="132">
        <v>92.83</v>
      </c>
      <c r="L165" s="158"/>
      <c r="M165" s="156"/>
      <c r="O165" s="34" t="str">
        <f t="shared" si="6"/>
        <v>Blank</v>
      </c>
      <c r="Q165" s="34">
        <f t="shared" si="7"/>
        <v>0</v>
      </c>
      <c r="R165" s="34">
        <f t="shared" si="8"/>
        <v>0</v>
      </c>
    </row>
    <row r="166" spans="1:18" x14ac:dyDescent="0.35">
      <c r="A166" s="134" t="s">
        <v>68</v>
      </c>
      <c r="B166" s="135" t="s">
        <v>68</v>
      </c>
      <c r="C166" s="136">
        <v>2796.64</v>
      </c>
      <c r="D166" s="137">
        <v>2796.64</v>
      </c>
      <c r="E166" s="138">
        <v>0</v>
      </c>
      <c r="F166" s="169">
        <v>125.84</v>
      </c>
      <c r="G166" s="156"/>
      <c r="H166" s="170">
        <v>2184.77</v>
      </c>
      <c r="I166" s="156"/>
      <c r="J166" s="139">
        <v>2184.77</v>
      </c>
      <c r="K166" s="140" t="s">
        <v>68</v>
      </c>
      <c r="L166" s="155" t="s">
        <v>68</v>
      </c>
      <c r="M166" s="156"/>
      <c r="O166" s="34" t="str">
        <f t="shared" si="6"/>
        <v>Not Blank</v>
      </c>
      <c r="Q166" s="34">
        <f t="shared" si="7"/>
        <v>1</v>
      </c>
      <c r="R166" s="34">
        <f t="shared" si="8"/>
        <v>0</v>
      </c>
    </row>
    <row r="167" spans="1:18" x14ac:dyDescent="0.35">
      <c r="A167" s="130" t="s">
        <v>753</v>
      </c>
      <c r="B167" s="131" t="s">
        <v>145</v>
      </c>
      <c r="C167" s="130" t="s">
        <v>341</v>
      </c>
      <c r="D167" s="131" t="s">
        <v>656</v>
      </c>
      <c r="E167" s="132">
        <v>0</v>
      </c>
      <c r="F167" s="157">
        <v>-125.84</v>
      </c>
      <c r="G167" s="156"/>
      <c r="H167" s="168" t="s">
        <v>700</v>
      </c>
      <c r="I167" s="156"/>
      <c r="J167" s="133" t="s">
        <v>754</v>
      </c>
      <c r="K167" s="132">
        <v>-75</v>
      </c>
      <c r="L167" s="157">
        <v>0</v>
      </c>
      <c r="M167" s="156"/>
      <c r="O167" s="34" t="str">
        <f t="shared" si="6"/>
        <v>Not Blank</v>
      </c>
      <c r="Q167" s="34">
        <f t="shared" si="7"/>
        <v>0</v>
      </c>
      <c r="R167" s="34">
        <f t="shared" si="8"/>
        <v>0</v>
      </c>
    </row>
    <row r="168" spans="1:18" x14ac:dyDescent="0.35">
      <c r="A168" s="130"/>
      <c r="B168" s="131"/>
      <c r="C168" s="130"/>
      <c r="D168" s="131"/>
      <c r="E168" s="133"/>
      <c r="F168" s="158"/>
      <c r="G168" s="156"/>
      <c r="H168" s="168"/>
      <c r="I168" s="156"/>
      <c r="J168" s="133" t="s">
        <v>755</v>
      </c>
      <c r="K168" s="132">
        <v>-8.41</v>
      </c>
      <c r="L168" s="158"/>
      <c r="M168" s="156"/>
      <c r="O168" s="34" t="str">
        <f t="shared" si="6"/>
        <v>Blank</v>
      </c>
      <c r="Q168" s="34">
        <f t="shared" si="7"/>
        <v>0</v>
      </c>
      <c r="R168" s="34">
        <f t="shared" si="8"/>
        <v>0</v>
      </c>
    </row>
    <row r="169" spans="1:18" x14ac:dyDescent="0.35">
      <c r="A169" s="130"/>
      <c r="B169" s="131"/>
      <c r="C169" s="130"/>
      <c r="D169" s="131"/>
      <c r="E169" s="133"/>
      <c r="F169" s="158"/>
      <c r="G169" s="156"/>
      <c r="H169" s="168"/>
      <c r="I169" s="156"/>
      <c r="J169" s="133" t="s">
        <v>756</v>
      </c>
      <c r="K169" s="132">
        <v>-6.06</v>
      </c>
      <c r="L169" s="158"/>
      <c r="M169" s="156"/>
      <c r="O169" s="34" t="str">
        <f t="shared" si="6"/>
        <v>Blank</v>
      </c>
      <c r="Q169" s="34">
        <f t="shared" si="7"/>
        <v>0</v>
      </c>
      <c r="R169" s="34">
        <f t="shared" si="8"/>
        <v>0</v>
      </c>
    </row>
    <row r="170" spans="1:18" x14ac:dyDescent="0.35">
      <c r="A170" s="130"/>
      <c r="B170" s="131"/>
      <c r="C170" s="130"/>
      <c r="D170" s="131"/>
      <c r="E170" s="133"/>
      <c r="F170" s="158"/>
      <c r="G170" s="156"/>
      <c r="H170" s="168"/>
      <c r="I170" s="156"/>
      <c r="J170" s="133" t="s">
        <v>757</v>
      </c>
      <c r="K170" s="132">
        <v>-3.36</v>
      </c>
      <c r="L170" s="158"/>
      <c r="M170" s="156"/>
      <c r="O170" s="34" t="str">
        <f t="shared" si="6"/>
        <v>Blank</v>
      </c>
      <c r="Q170" s="34">
        <f t="shared" si="7"/>
        <v>0</v>
      </c>
      <c r="R170" s="34">
        <f t="shared" si="8"/>
        <v>0</v>
      </c>
    </row>
    <row r="171" spans="1:18" x14ac:dyDescent="0.35">
      <c r="A171" s="130"/>
      <c r="B171" s="131"/>
      <c r="C171" s="130"/>
      <c r="D171" s="131"/>
      <c r="E171" s="133"/>
      <c r="F171" s="158"/>
      <c r="G171" s="156"/>
      <c r="H171" s="168" t="s">
        <v>707</v>
      </c>
      <c r="I171" s="156"/>
      <c r="J171" s="133" t="s">
        <v>751</v>
      </c>
      <c r="K171" s="132">
        <v>-33.01</v>
      </c>
      <c r="L171" s="158"/>
      <c r="M171" s="156"/>
      <c r="O171" s="34" t="str">
        <f t="shared" si="6"/>
        <v>Blank</v>
      </c>
      <c r="Q171" s="34">
        <f t="shared" si="7"/>
        <v>0</v>
      </c>
      <c r="R171" s="34">
        <f t="shared" si="8"/>
        <v>0</v>
      </c>
    </row>
    <row r="172" spans="1:18" x14ac:dyDescent="0.35">
      <c r="A172" s="134" t="s">
        <v>68</v>
      </c>
      <c r="B172" s="135" t="s">
        <v>68</v>
      </c>
      <c r="C172" s="136">
        <v>2796.64</v>
      </c>
      <c r="D172" s="137">
        <v>2796.64</v>
      </c>
      <c r="E172" s="138">
        <v>0</v>
      </c>
      <c r="F172" s="169">
        <v>0</v>
      </c>
      <c r="G172" s="156"/>
      <c r="H172" s="170">
        <v>2058.9299999999998</v>
      </c>
      <c r="I172" s="156"/>
      <c r="J172" s="139">
        <v>2058.9299999999998</v>
      </c>
      <c r="K172" s="140" t="s">
        <v>68</v>
      </c>
      <c r="L172" s="155" t="s">
        <v>68</v>
      </c>
      <c r="M172" s="156"/>
      <c r="O172" s="34" t="str">
        <f t="shared" si="6"/>
        <v>Not Blank</v>
      </c>
      <c r="Q172" s="34">
        <f t="shared" si="7"/>
        <v>1</v>
      </c>
      <c r="R172" s="34">
        <f t="shared" si="8"/>
        <v>0</v>
      </c>
    </row>
    <row r="173" spans="1:18" x14ac:dyDescent="0.35">
      <c r="A173" s="141" t="s">
        <v>68</v>
      </c>
      <c r="B173" s="142" t="s">
        <v>68</v>
      </c>
      <c r="C173" s="143" t="s">
        <v>68</v>
      </c>
      <c r="D173" s="142"/>
      <c r="E173" s="144">
        <v>0</v>
      </c>
      <c r="F173" s="159">
        <v>0</v>
      </c>
      <c r="G173" s="160"/>
      <c r="H173" s="166" t="s">
        <v>68</v>
      </c>
      <c r="I173" s="160"/>
      <c r="J173" s="145" t="s">
        <v>68</v>
      </c>
      <c r="K173" s="144">
        <v>0</v>
      </c>
      <c r="L173" s="159">
        <v>0</v>
      </c>
      <c r="M173" s="160"/>
      <c r="O173" s="34" t="str">
        <f t="shared" si="6"/>
        <v>Blank</v>
      </c>
      <c r="Q173" s="34">
        <f t="shared" si="7"/>
        <v>1</v>
      </c>
      <c r="R173" s="34">
        <f t="shared" si="8"/>
        <v>0</v>
      </c>
    </row>
    <row r="174" spans="1:18" x14ac:dyDescent="0.35">
      <c r="A174" s="128" t="s">
        <v>415</v>
      </c>
      <c r="B174" s="124" t="s">
        <v>416</v>
      </c>
      <c r="C174" s="128" t="s">
        <v>417</v>
      </c>
      <c r="D174" s="124" t="s">
        <v>314</v>
      </c>
      <c r="E174" s="129" t="s">
        <v>68</v>
      </c>
      <c r="F174" s="165" t="s">
        <v>68</v>
      </c>
      <c r="G174" s="156"/>
      <c r="H174" s="167" t="s">
        <v>68</v>
      </c>
      <c r="I174" s="156"/>
      <c r="J174" s="129" t="s">
        <v>68</v>
      </c>
      <c r="K174" s="129" t="s">
        <v>68</v>
      </c>
      <c r="O174" s="34" t="str">
        <f t="shared" si="6"/>
        <v>Not Blank</v>
      </c>
      <c r="Q174" s="34">
        <f t="shared" si="7"/>
        <v>1</v>
      </c>
      <c r="R174" s="34">
        <f t="shared" si="8"/>
        <v>0</v>
      </c>
    </row>
    <row r="175" spans="1:18" x14ac:dyDescent="0.35">
      <c r="A175" s="130" t="s">
        <v>418</v>
      </c>
      <c r="B175" s="131" t="s">
        <v>145</v>
      </c>
      <c r="C175" s="130" t="s">
        <v>419</v>
      </c>
      <c r="D175" s="131" t="s">
        <v>318</v>
      </c>
      <c r="E175" s="132">
        <v>-4.0199999999999996</v>
      </c>
      <c r="F175" s="157">
        <v>0</v>
      </c>
      <c r="G175" s="156"/>
      <c r="H175" s="168" t="s">
        <v>758</v>
      </c>
      <c r="I175" s="156"/>
      <c r="J175" s="133" t="s">
        <v>759</v>
      </c>
      <c r="K175" s="132">
        <v>-4.0199999999999996</v>
      </c>
      <c r="L175" s="157">
        <v>0</v>
      </c>
      <c r="M175" s="156"/>
      <c r="O175" s="34" t="str">
        <f t="shared" si="6"/>
        <v>Not Blank</v>
      </c>
      <c r="Q175" s="34">
        <f t="shared" si="7"/>
        <v>0</v>
      </c>
      <c r="R175" s="34">
        <f t="shared" si="8"/>
        <v>0</v>
      </c>
    </row>
    <row r="176" spans="1:18" x14ac:dyDescent="0.35">
      <c r="A176" s="134" t="s">
        <v>68</v>
      </c>
      <c r="B176" s="135" t="s">
        <v>68</v>
      </c>
      <c r="C176" s="136">
        <v>2792.62</v>
      </c>
      <c r="D176" s="137">
        <v>2792.62</v>
      </c>
      <c r="E176" s="138">
        <v>-4.0199999999999996</v>
      </c>
      <c r="F176" s="169">
        <v>0</v>
      </c>
      <c r="G176" s="156"/>
      <c r="H176" s="170">
        <v>2058.9299999999998</v>
      </c>
      <c r="I176" s="156"/>
      <c r="J176" s="139">
        <v>2058.9299999999998</v>
      </c>
      <c r="K176" s="140" t="s">
        <v>68</v>
      </c>
      <c r="L176" s="155" t="s">
        <v>68</v>
      </c>
      <c r="M176" s="156"/>
      <c r="O176" s="34" t="str">
        <f t="shared" si="6"/>
        <v>Not Blank</v>
      </c>
      <c r="Q176" s="34">
        <f t="shared" si="7"/>
        <v>1</v>
      </c>
      <c r="R176" s="34">
        <f t="shared" si="8"/>
        <v>0</v>
      </c>
    </row>
    <row r="177" spans="1:18" x14ac:dyDescent="0.35">
      <c r="A177" s="141" t="s">
        <v>68</v>
      </c>
      <c r="B177" s="142" t="s">
        <v>68</v>
      </c>
      <c r="C177" s="143" t="s">
        <v>68</v>
      </c>
      <c r="D177" s="142"/>
      <c r="E177" s="144">
        <v>-4.0199999999999996</v>
      </c>
      <c r="F177" s="159">
        <v>0</v>
      </c>
      <c r="G177" s="160"/>
      <c r="H177" s="166" t="s">
        <v>68</v>
      </c>
      <c r="I177" s="160"/>
      <c r="J177" s="145" t="s">
        <v>68</v>
      </c>
      <c r="K177" s="144">
        <v>-4.0199999999999996</v>
      </c>
      <c r="L177" s="159">
        <v>0</v>
      </c>
      <c r="M177" s="160"/>
      <c r="O177" s="34" t="str">
        <f t="shared" si="6"/>
        <v>Blank</v>
      </c>
      <c r="Q177" s="34">
        <f t="shared" si="7"/>
        <v>1</v>
      </c>
      <c r="R177" s="34">
        <f t="shared" si="8"/>
        <v>-4.0199999999999996</v>
      </c>
    </row>
    <row r="178" spans="1:18" x14ac:dyDescent="0.35">
      <c r="A178" s="128" t="s">
        <v>420</v>
      </c>
      <c r="B178" s="124" t="s">
        <v>421</v>
      </c>
      <c r="C178" s="128" t="s">
        <v>422</v>
      </c>
      <c r="D178" s="124" t="s">
        <v>314</v>
      </c>
      <c r="E178" s="129" t="s">
        <v>68</v>
      </c>
      <c r="F178" s="165" t="s">
        <v>68</v>
      </c>
      <c r="G178" s="156"/>
      <c r="H178" s="167" t="s">
        <v>68</v>
      </c>
      <c r="I178" s="156"/>
      <c r="J178" s="129" t="s">
        <v>68</v>
      </c>
      <c r="K178" s="129" t="s">
        <v>68</v>
      </c>
      <c r="O178" s="34" t="str">
        <f t="shared" si="6"/>
        <v>Not Blank</v>
      </c>
      <c r="Q178" s="34">
        <f t="shared" si="7"/>
        <v>1</v>
      </c>
      <c r="R178" s="34">
        <f t="shared" si="8"/>
        <v>0</v>
      </c>
    </row>
    <row r="179" spans="1:18" x14ac:dyDescent="0.35">
      <c r="A179" s="130" t="s">
        <v>760</v>
      </c>
      <c r="B179" s="131" t="s">
        <v>145</v>
      </c>
      <c r="C179" s="130" t="s">
        <v>761</v>
      </c>
      <c r="D179" s="131" t="s">
        <v>656</v>
      </c>
      <c r="E179" s="132">
        <v>0</v>
      </c>
      <c r="F179" s="157">
        <v>144.94</v>
      </c>
      <c r="G179" s="156"/>
      <c r="H179" s="168"/>
      <c r="I179" s="156"/>
      <c r="J179" s="133" t="s">
        <v>68</v>
      </c>
      <c r="K179" s="132">
        <v>0</v>
      </c>
      <c r="L179" s="157">
        <v>144.94</v>
      </c>
      <c r="M179" s="156"/>
      <c r="O179" s="34" t="str">
        <f t="shared" si="6"/>
        <v>Not Blank</v>
      </c>
      <c r="Q179" s="34">
        <f t="shared" si="7"/>
        <v>1</v>
      </c>
      <c r="R179" s="34">
        <f t="shared" si="8"/>
        <v>0</v>
      </c>
    </row>
    <row r="180" spans="1:18" x14ac:dyDescent="0.35">
      <c r="A180" s="134" t="s">
        <v>68</v>
      </c>
      <c r="B180" s="135" t="s">
        <v>68</v>
      </c>
      <c r="C180" s="136">
        <v>2792.62</v>
      </c>
      <c r="D180" s="137">
        <v>2792.62</v>
      </c>
      <c r="E180" s="138">
        <v>0</v>
      </c>
      <c r="F180" s="169">
        <v>144.94</v>
      </c>
      <c r="G180" s="156"/>
      <c r="H180" s="170">
        <v>2203.87</v>
      </c>
      <c r="I180" s="156"/>
      <c r="J180" s="139">
        <v>2203.87</v>
      </c>
      <c r="K180" s="140" t="s">
        <v>68</v>
      </c>
      <c r="L180" s="155" t="s">
        <v>68</v>
      </c>
      <c r="M180" s="156"/>
      <c r="O180" s="34" t="str">
        <f t="shared" si="6"/>
        <v>Not Blank</v>
      </c>
      <c r="Q180" s="34">
        <f t="shared" si="7"/>
        <v>1</v>
      </c>
      <c r="R180" s="34">
        <f t="shared" si="8"/>
        <v>0</v>
      </c>
    </row>
    <row r="181" spans="1:18" x14ac:dyDescent="0.35">
      <c r="A181" s="141" t="s">
        <v>68</v>
      </c>
      <c r="B181" s="142" t="s">
        <v>68</v>
      </c>
      <c r="C181" s="143" t="s">
        <v>68</v>
      </c>
      <c r="D181" s="142"/>
      <c r="E181" s="144">
        <v>0</v>
      </c>
      <c r="F181" s="159">
        <v>144.94</v>
      </c>
      <c r="G181" s="160"/>
      <c r="H181" s="166" t="s">
        <v>68</v>
      </c>
      <c r="I181" s="160"/>
      <c r="J181" s="145" t="s">
        <v>68</v>
      </c>
      <c r="K181" s="144">
        <v>0</v>
      </c>
      <c r="L181" s="159">
        <v>144.94</v>
      </c>
      <c r="M181" s="160"/>
      <c r="O181" s="34" t="str">
        <f t="shared" si="6"/>
        <v>Blank</v>
      </c>
      <c r="Q181" s="34">
        <f t="shared" si="7"/>
        <v>1</v>
      </c>
      <c r="R181" s="34">
        <f t="shared" si="8"/>
        <v>0</v>
      </c>
    </row>
    <row r="182" spans="1:18" x14ac:dyDescent="0.35">
      <c r="A182" s="128" t="s">
        <v>423</v>
      </c>
      <c r="B182" s="124" t="s">
        <v>424</v>
      </c>
      <c r="C182" s="128" t="s">
        <v>425</v>
      </c>
      <c r="D182" s="124" t="s">
        <v>307</v>
      </c>
      <c r="E182" s="129" t="s">
        <v>68</v>
      </c>
      <c r="F182" s="165" t="s">
        <v>68</v>
      </c>
      <c r="G182" s="156"/>
      <c r="H182" s="167" t="s">
        <v>68</v>
      </c>
      <c r="I182" s="156"/>
      <c r="J182" s="129" t="s">
        <v>68</v>
      </c>
      <c r="K182" s="129" t="s">
        <v>68</v>
      </c>
      <c r="O182" s="34" t="str">
        <f t="shared" si="6"/>
        <v>Not Blank</v>
      </c>
      <c r="Q182" s="34">
        <f t="shared" si="7"/>
        <v>1</v>
      </c>
      <c r="R182" s="34">
        <f t="shared" si="8"/>
        <v>0</v>
      </c>
    </row>
    <row r="183" spans="1:18" x14ac:dyDescent="0.35">
      <c r="A183" s="130" t="s">
        <v>426</v>
      </c>
      <c r="B183" s="131" t="s">
        <v>145</v>
      </c>
      <c r="C183" s="130" t="s">
        <v>427</v>
      </c>
      <c r="D183" s="131" t="s">
        <v>311</v>
      </c>
      <c r="E183" s="132">
        <v>99.43</v>
      </c>
      <c r="F183" s="157">
        <v>0</v>
      </c>
      <c r="G183" s="156"/>
      <c r="H183" s="168" t="s">
        <v>762</v>
      </c>
      <c r="I183" s="156"/>
      <c r="J183" s="133" t="s">
        <v>763</v>
      </c>
      <c r="K183" s="132">
        <v>9.35</v>
      </c>
      <c r="L183" s="157">
        <v>90.08</v>
      </c>
      <c r="M183" s="156"/>
      <c r="O183" s="34" t="str">
        <f t="shared" si="6"/>
        <v>Not Blank</v>
      </c>
      <c r="Q183" s="34">
        <f t="shared" si="7"/>
        <v>0</v>
      </c>
      <c r="R183" s="34">
        <f t="shared" si="8"/>
        <v>0</v>
      </c>
    </row>
    <row r="184" spans="1:18" x14ac:dyDescent="0.35">
      <c r="A184" s="134" t="s">
        <v>68</v>
      </c>
      <c r="B184" s="135" t="s">
        <v>68</v>
      </c>
      <c r="C184" s="136">
        <v>2892.05</v>
      </c>
      <c r="D184" s="137">
        <v>2892.05</v>
      </c>
      <c r="E184" s="138">
        <v>99.43</v>
      </c>
      <c r="F184" s="169">
        <v>0</v>
      </c>
      <c r="G184" s="156"/>
      <c r="H184" s="170">
        <v>2203.87</v>
      </c>
      <c r="I184" s="156"/>
      <c r="J184" s="139">
        <v>2203.87</v>
      </c>
      <c r="K184" s="140" t="s">
        <v>68</v>
      </c>
      <c r="L184" s="155" t="s">
        <v>68</v>
      </c>
      <c r="M184" s="156"/>
      <c r="O184" s="34" t="str">
        <f t="shared" si="6"/>
        <v>Not Blank</v>
      </c>
      <c r="Q184" s="34">
        <f t="shared" si="7"/>
        <v>1</v>
      </c>
      <c r="R184" s="34">
        <f t="shared" si="8"/>
        <v>0</v>
      </c>
    </row>
    <row r="185" spans="1:18" x14ac:dyDescent="0.35">
      <c r="A185" s="130" t="s">
        <v>428</v>
      </c>
      <c r="B185" s="131" t="s">
        <v>145</v>
      </c>
      <c r="C185" s="130" t="s">
        <v>427</v>
      </c>
      <c r="D185" s="131" t="s">
        <v>313</v>
      </c>
      <c r="E185" s="132">
        <v>171.39</v>
      </c>
      <c r="F185" s="157">
        <v>0</v>
      </c>
      <c r="G185" s="156"/>
      <c r="H185" s="168"/>
      <c r="I185" s="156"/>
      <c r="J185" s="133"/>
      <c r="K185" s="132">
        <v>0</v>
      </c>
      <c r="L185" s="157">
        <v>171.39</v>
      </c>
      <c r="M185" s="156"/>
      <c r="O185" s="34" t="str">
        <f t="shared" si="6"/>
        <v>Not Blank</v>
      </c>
      <c r="Q185" s="34">
        <f t="shared" si="7"/>
        <v>1</v>
      </c>
      <c r="R185" s="34">
        <f t="shared" si="8"/>
        <v>0</v>
      </c>
    </row>
    <row r="186" spans="1:18" x14ac:dyDescent="0.35">
      <c r="A186" s="134" t="s">
        <v>68</v>
      </c>
      <c r="B186" s="135" t="s">
        <v>68</v>
      </c>
      <c r="C186" s="136">
        <v>3063.44</v>
      </c>
      <c r="D186" s="137">
        <v>3063.44</v>
      </c>
      <c r="E186" s="138">
        <v>270.82</v>
      </c>
      <c r="F186" s="169">
        <v>0</v>
      </c>
      <c r="G186" s="156"/>
      <c r="H186" s="170">
        <v>2203.87</v>
      </c>
      <c r="I186" s="156"/>
      <c r="J186" s="139">
        <v>2203.87</v>
      </c>
      <c r="K186" s="140" t="s">
        <v>68</v>
      </c>
      <c r="L186" s="155" t="s">
        <v>68</v>
      </c>
      <c r="M186" s="156"/>
      <c r="O186" s="34" t="str">
        <f t="shared" si="6"/>
        <v>Not Blank</v>
      </c>
      <c r="Q186" s="34">
        <f t="shared" si="7"/>
        <v>1</v>
      </c>
      <c r="R186" s="34">
        <f t="shared" si="8"/>
        <v>0</v>
      </c>
    </row>
    <row r="187" spans="1:18" x14ac:dyDescent="0.35">
      <c r="A187" s="130" t="s">
        <v>429</v>
      </c>
      <c r="B187" s="131" t="s">
        <v>145</v>
      </c>
      <c r="C187" s="130" t="s">
        <v>427</v>
      </c>
      <c r="D187" s="131" t="s">
        <v>318</v>
      </c>
      <c r="E187" s="132">
        <v>171.39</v>
      </c>
      <c r="F187" s="157">
        <v>0</v>
      </c>
      <c r="G187" s="156"/>
      <c r="H187" s="168"/>
      <c r="I187" s="156"/>
      <c r="J187" s="133"/>
      <c r="K187" s="132">
        <v>0</v>
      </c>
      <c r="L187" s="157">
        <v>171.39</v>
      </c>
      <c r="M187" s="156"/>
      <c r="O187" s="34" t="str">
        <f t="shared" si="6"/>
        <v>Not Blank</v>
      </c>
      <c r="Q187" s="34">
        <f t="shared" si="7"/>
        <v>1</v>
      </c>
      <c r="R187" s="34">
        <f t="shared" si="8"/>
        <v>0</v>
      </c>
    </row>
    <row r="188" spans="1:18" x14ac:dyDescent="0.35">
      <c r="A188" s="134" t="s">
        <v>68</v>
      </c>
      <c r="B188" s="135" t="s">
        <v>68</v>
      </c>
      <c r="C188" s="136">
        <v>3234.83</v>
      </c>
      <c r="D188" s="137">
        <v>3234.83</v>
      </c>
      <c r="E188" s="138">
        <v>442.21</v>
      </c>
      <c r="F188" s="169">
        <v>0</v>
      </c>
      <c r="G188" s="156"/>
      <c r="H188" s="170">
        <v>2203.87</v>
      </c>
      <c r="I188" s="156"/>
      <c r="J188" s="139">
        <v>2203.87</v>
      </c>
      <c r="K188" s="140" t="s">
        <v>68</v>
      </c>
      <c r="L188" s="155" t="s">
        <v>68</v>
      </c>
      <c r="M188" s="156"/>
      <c r="O188" s="34" t="str">
        <f t="shared" si="6"/>
        <v>Not Blank</v>
      </c>
      <c r="Q188" s="34">
        <f t="shared" si="7"/>
        <v>1</v>
      </c>
      <c r="R188" s="34">
        <f t="shared" si="8"/>
        <v>0</v>
      </c>
    </row>
    <row r="189" spans="1:18" x14ac:dyDescent="0.35">
      <c r="A189" s="130" t="s">
        <v>764</v>
      </c>
      <c r="B189" s="131" t="s">
        <v>145</v>
      </c>
      <c r="C189" s="130" t="s">
        <v>427</v>
      </c>
      <c r="D189" s="131" t="s">
        <v>656</v>
      </c>
      <c r="E189" s="132">
        <v>0</v>
      </c>
      <c r="F189" s="157">
        <v>171.39</v>
      </c>
      <c r="G189" s="156"/>
      <c r="H189" s="168"/>
      <c r="I189" s="156"/>
      <c r="J189" s="133" t="s">
        <v>68</v>
      </c>
      <c r="K189" s="132">
        <v>0</v>
      </c>
      <c r="L189" s="157">
        <v>171.39</v>
      </c>
      <c r="M189" s="156"/>
      <c r="O189" s="34" t="str">
        <f t="shared" si="6"/>
        <v>Not Blank</v>
      </c>
      <c r="Q189" s="34">
        <f t="shared" si="7"/>
        <v>1</v>
      </c>
      <c r="R189" s="34">
        <f t="shared" si="8"/>
        <v>0</v>
      </c>
    </row>
    <row r="190" spans="1:18" x14ac:dyDescent="0.35">
      <c r="A190" s="134" t="s">
        <v>68</v>
      </c>
      <c r="B190" s="135" t="s">
        <v>68</v>
      </c>
      <c r="C190" s="136">
        <v>3234.83</v>
      </c>
      <c r="D190" s="137">
        <v>3234.83</v>
      </c>
      <c r="E190" s="138">
        <v>442.21</v>
      </c>
      <c r="F190" s="169">
        <v>171.39</v>
      </c>
      <c r="G190" s="156"/>
      <c r="H190" s="170">
        <v>2375.2600000000002</v>
      </c>
      <c r="I190" s="156"/>
      <c r="J190" s="139">
        <v>2375.2600000000002</v>
      </c>
      <c r="K190" s="140" t="s">
        <v>68</v>
      </c>
      <c r="L190" s="155" t="s">
        <v>68</v>
      </c>
      <c r="M190" s="156"/>
      <c r="O190" s="34" t="str">
        <f t="shared" si="6"/>
        <v>Not Blank</v>
      </c>
      <c r="Q190" s="34">
        <f t="shared" si="7"/>
        <v>1</v>
      </c>
      <c r="R190" s="34">
        <f t="shared" si="8"/>
        <v>0</v>
      </c>
    </row>
    <row r="191" spans="1:18" x14ac:dyDescent="0.35">
      <c r="A191" s="141" t="s">
        <v>68</v>
      </c>
      <c r="B191" s="142" t="s">
        <v>68</v>
      </c>
      <c r="C191" s="143" t="s">
        <v>68</v>
      </c>
      <c r="D191" s="142"/>
      <c r="E191" s="144">
        <v>442.21</v>
      </c>
      <c r="F191" s="159">
        <v>171.39</v>
      </c>
      <c r="G191" s="160"/>
      <c r="H191" s="166" t="s">
        <v>68</v>
      </c>
      <c r="I191" s="160"/>
      <c r="J191" s="145" t="s">
        <v>68</v>
      </c>
      <c r="K191" s="144">
        <v>9.35</v>
      </c>
      <c r="L191" s="159">
        <v>604.25</v>
      </c>
      <c r="M191" s="160"/>
      <c r="O191" s="34" t="str">
        <f t="shared" si="6"/>
        <v>Blank</v>
      </c>
      <c r="Q191" s="34">
        <f t="shared" si="7"/>
        <v>1</v>
      </c>
      <c r="R191" s="34">
        <f t="shared" si="8"/>
        <v>9.35</v>
      </c>
    </row>
    <row r="192" spans="1:18" x14ac:dyDescent="0.35">
      <c r="A192" s="128" t="s">
        <v>430</v>
      </c>
      <c r="B192" s="124" t="s">
        <v>431</v>
      </c>
      <c r="C192" s="128" t="s">
        <v>432</v>
      </c>
      <c r="D192" s="124" t="s">
        <v>314</v>
      </c>
      <c r="E192" s="129" t="s">
        <v>68</v>
      </c>
      <c r="F192" s="165" t="s">
        <v>68</v>
      </c>
      <c r="G192" s="156"/>
      <c r="H192" s="167" t="s">
        <v>68</v>
      </c>
      <c r="I192" s="156"/>
      <c r="J192" s="129" t="s">
        <v>68</v>
      </c>
      <c r="K192" s="129" t="s">
        <v>68</v>
      </c>
      <c r="O192" s="34" t="str">
        <f t="shared" si="6"/>
        <v>Not Blank</v>
      </c>
      <c r="Q192" s="34">
        <f t="shared" si="7"/>
        <v>1</v>
      </c>
      <c r="R192" s="34">
        <f t="shared" si="8"/>
        <v>0</v>
      </c>
    </row>
    <row r="193" spans="1:18" x14ac:dyDescent="0.35">
      <c r="A193" s="130" t="s">
        <v>433</v>
      </c>
      <c r="B193" s="131" t="s">
        <v>145</v>
      </c>
      <c r="C193" s="130" t="s">
        <v>434</v>
      </c>
      <c r="D193" s="131" t="s">
        <v>318</v>
      </c>
      <c r="E193" s="132">
        <v>166.11</v>
      </c>
      <c r="F193" s="157">
        <v>0</v>
      </c>
      <c r="G193" s="156"/>
      <c r="H193" s="168" t="s">
        <v>696</v>
      </c>
      <c r="I193" s="156"/>
      <c r="J193" s="133" t="s">
        <v>765</v>
      </c>
      <c r="K193" s="132">
        <v>166.11</v>
      </c>
      <c r="L193" s="157">
        <v>0</v>
      </c>
      <c r="M193" s="156"/>
      <c r="O193" s="34" t="str">
        <f t="shared" si="6"/>
        <v>Not Blank</v>
      </c>
      <c r="Q193" s="34">
        <f t="shared" si="7"/>
        <v>0</v>
      </c>
      <c r="R193" s="34">
        <f t="shared" si="8"/>
        <v>0</v>
      </c>
    </row>
    <row r="194" spans="1:18" x14ac:dyDescent="0.35">
      <c r="A194" s="134" t="s">
        <v>68</v>
      </c>
      <c r="B194" s="135" t="s">
        <v>68</v>
      </c>
      <c r="C194" s="136">
        <v>3400.94</v>
      </c>
      <c r="D194" s="137">
        <v>3400.94</v>
      </c>
      <c r="E194" s="138">
        <v>166.11</v>
      </c>
      <c r="F194" s="169">
        <v>0</v>
      </c>
      <c r="G194" s="156"/>
      <c r="H194" s="170">
        <v>2375.2600000000002</v>
      </c>
      <c r="I194" s="156"/>
      <c r="J194" s="139">
        <v>2375.2600000000002</v>
      </c>
      <c r="K194" s="140" t="s">
        <v>68</v>
      </c>
      <c r="L194" s="155" t="s">
        <v>68</v>
      </c>
      <c r="M194" s="156"/>
      <c r="O194" s="34" t="str">
        <f t="shared" si="6"/>
        <v>Not Blank</v>
      </c>
      <c r="Q194" s="34">
        <f t="shared" si="7"/>
        <v>1</v>
      </c>
      <c r="R194" s="34">
        <f t="shared" si="8"/>
        <v>0</v>
      </c>
    </row>
    <row r="195" spans="1:18" x14ac:dyDescent="0.35">
      <c r="A195" s="130" t="s">
        <v>766</v>
      </c>
      <c r="B195" s="131" t="s">
        <v>145</v>
      </c>
      <c r="C195" s="130" t="s">
        <v>434</v>
      </c>
      <c r="D195" s="131" t="s">
        <v>656</v>
      </c>
      <c r="E195" s="132">
        <v>0</v>
      </c>
      <c r="F195" s="157">
        <v>166.11</v>
      </c>
      <c r="G195" s="156"/>
      <c r="H195" s="168" t="s">
        <v>696</v>
      </c>
      <c r="I195" s="156"/>
      <c r="J195" s="133" t="s">
        <v>765</v>
      </c>
      <c r="K195" s="132">
        <v>166.11</v>
      </c>
      <c r="L195" s="157">
        <v>0</v>
      </c>
      <c r="M195" s="156"/>
      <c r="O195" s="34" t="str">
        <f t="shared" si="6"/>
        <v>Not Blank</v>
      </c>
      <c r="Q195" s="34">
        <f t="shared" si="7"/>
        <v>0</v>
      </c>
      <c r="R195" s="34">
        <f t="shared" si="8"/>
        <v>0</v>
      </c>
    </row>
    <row r="196" spans="1:18" x14ac:dyDescent="0.35">
      <c r="A196" s="134" t="s">
        <v>68</v>
      </c>
      <c r="B196" s="135" t="s">
        <v>68</v>
      </c>
      <c r="C196" s="136">
        <v>3400.94</v>
      </c>
      <c r="D196" s="137">
        <v>3400.94</v>
      </c>
      <c r="E196" s="138">
        <v>166.11</v>
      </c>
      <c r="F196" s="169">
        <v>166.11</v>
      </c>
      <c r="G196" s="156"/>
      <c r="H196" s="170">
        <v>2541.37</v>
      </c>
      <c r="I196" s="156"/>
      <c r="J196" s="139">
        <v>2541.37</v>
      </c>
      <c r="K196" s="140" t="s">
        <v>68</v>
      </c>
      <c r="L196" s="155" t="s">
        <v>68</v>
      </c>
      <c r="M196" s="156"/>
      <c r="O196" s="34" t="str">
        <f t="shared" si="6"/>
        <v>Not Blank</v>
      </c>
      <c r="Q196" s="34">
        <f t="shared" si="7"/>
        <v>1</v>
      </c>
      <c r="R196" s="34">
        <f t="shared" si="8"/>
        <v>0</v>
      </c>
    </row>
    <row r="197" spans="1:18" x14ac:dyDescent="0.35">
      <c r="A197" s="141" t="s">
        <v>68</v>
      </c>
      <c r="B197" s="142" t="s">
        <v>68</v>
      </c>
      <c r="C197" s="143" t="s">
        <v>68</v>
      </c>
      <c r="D197" s="142"/>
      <c r="E197" s="144">
        <v>166.11</v>
      </c>
      <c r="F197" s="159">
        <v>166.11</v>
      </c>
      <c r="G197" s="160"/>
      <c r="H197" s="166" t="s">
        <v>68</v>
      </c>
      <c r="I197" s="160"/>
      <c r="J197" s="145" t="s">
        <v>68</v>
      </c>
      <c r="K197" s="144">
        <v>332.22</v>
      </c>
      <c r="L197" s="159">
        <v>0</v>
      </c>
      <c r="M197" s="160"/>
      <c r="O197" s="34" t="str">
        <f t="shared" si="6"/>
        <v>Blank</v>
      </c>
      <c r="Q197" s="34">
        <f t="shared" si="7"/>
        <v>1</v>
      </c>
      <c r="R197" s="34">
        <f t="shared" si="8"/>
        <v>0</v>
      </c>
    </row>
    <row r="198" spans="1:18" x14ac:dyDescent="0.35">
      <c r="A198" s="128" t="s">
        <v>435</v>
      </c>
      <c r="B198" s="124" t="s">
        <v>436</v>
      </c>
      <c r="C198" s="128" t="s">
        <v>437</v>
      </c>
      <c r="D198" s="124" t="s">
        <v>314</v>
      </c>
      <c r="E198" s="129" t="s">
        <v>68</v>
      </c>
      <c r="F198" s="165" t="s">
        <v>68</v>
      </c>
      <c r="G198" s="156"/>
      <c r="H198" s="167" t="s">
        <v>68</v>
      </c>
      <c r="I198" s="156"/>
      <c r="J198" s="129" t="s">
        <v>68</v>
      </c>
      <c r="K198" s="129" t="s">
        <v>68</v>
      </c>
      <c r="O198" s="34" t="str">
        <f t="shared" si="6"/>
        <v>Not Blank</v>
      </c>
      <c r="Q198" s="34">
        <f t="shared" si="7"/>
        <v>1</v>
      </c>
      <c r="R198" s="34">
        <f t="shared" si="8"/>
        <v>0</v>
      </c>
    </row>
    <row r="199" spans="1:18" x14ac:dyDescent="0.35">
      <c r="A199" s="130" t="s">
        <v>438</v>
      </c>
      <c r="B199" s="131" t="s">
        <v>145</v>
      </c>
      <c r="C199" s="130" t="s">
        <v>439</v>
      </c>
      <c r="D199" s="131" t="s">
        <v>318</v>
      </c>
      <c r="E199" s="132">
        <v>174.26</v>
      </c>
      <c r="F199" s="157">
        <v>0</v>
      </c>
      <c r="G199" s="156"/>
      <c r="H199" s="168" t="s">
        <v>726</v>
      </c>
      <c r="I199" s="156"/>
      <c r="J199" s="133" t="s">
        <v>767</v>
      </c>
      <c r="K199" s="132">
        <v>174.26</v>
      </c>
      <c r="L199" s="157">
        <v>0</v>
      </c>
      <c r="M199" s="156"/>
      <c r="O199" s="34" t="str">
        <f t="shared" si="6"/>
        <v>Not Blank</v>
      </c>
      <c r="Q199" s="34">
        <f t="shared" si="7"/>
        <v>0</v>
      </c>
      <c r="R199" s="34">
        <f t="shared" si="8"/>
        <v>0</v>
      </c>
    </row>
    <row r="200" spans="1:18" x14ac:dyDescent="0.35">
      <c r="A200" s="134" t="s">
        <v>68</v>
      </c>
      <c r="B200" s="135" t="s">
        <v>68</v>
      </c>
      <c r="C200" s="136">
        <v>3575.2</v>
      </c>
      <c r="D200" s="137">
        <v>3575.2</v>
      </c>
      <c r="E200" s="138">
        <v>174.26</v>
      </c>
      <c r="F200" s="169">
        <v>0</v>
      </c>
      <c r="G200" s="156"/>
      <c r="H200" s="170">
        <v>2541.37</v>
      </c>
      <c r="I200" s="156"/>
      <c r="J200" s="139">
        <v>2541.37</v>
      </c>
      <c r="K200" s="140" t="s">
        <v>68</v>
      </c>
      <c r="L200" s="155" t="s">
        <v>68</v>
      </c>
      <c r="M200" s="156"/>
      <c r="O200" s="34" t="str">
        <f t="shared" ref="O200:O263" si="9">IF(ISBLANK(D200),"Blank","Not Blank")</f>
        <v>Not Blank</v>
      </c>
      <c r="Q200" s="34">
        <f t="shared" si="7"/>
        <v>1</v>
      </c>
      <c r="R200" s="34">
        <f t="shared" si="8"/>
        <v>0</v>
      </c>
    </row>
    <row r="201" spans="1:18" x14ac:dyDescent="0.35">
      <c r="A201" s="130" t="s">
        <v>768</v>
      </c>
      <c r="B201" s="131" t="s">
        <v>145</v>
      </c>
      <c r="C201" s="130" t="s">
        <v>439</v>
      </c>
      <c r="D201" s="131" t="s">
        <v>656</v>
      </c>
      <c r="E201" s="132">
        <v>0</v>
      </c>
      <c r="F201" s="157">
        <v>174.26</v>
      </c>
      <c r="G201" s="156"/>
      <c r="H201" s="168"/>
      <c r="I201" s="156"/>
      <c r="J201" s="133" t="s">
        <v>68</v>
      </c>
      <c r="K201" s="132">
        <v>0</v>
      </c>
      <c r="L201" s="157">
        <v>174.26</v>
      </c>
      <c r="M201" s="156"/>
      <c r="O201" s="34" t="str">
        <f t="shared" si="9"/>
        <v>Not Blank</v>
      </c>
      <c r="Q201" s="34">
        <f t="shared" ref="Q201:Q264" si="10">COUNTIF(J201,"&lt;&gt;*R*")</f>
        <v>1</v>
      </c>
      <c r="R201" s="34">
        <f t="shared" ref="R201:R264" si="11">IF(AND(O201="Blank",K201&lt;50,Q201=1),K201,0)</f>
        <v>0</v>
      </c>
    </row>
    <row r="202" spans="1:18" x14ac:dyDescent="0.35">
      <c r="A202" s="134" t="s">
        <v>68</v>
      </c>
      <c r="B202" s="135" t="s">
        <v>68</v>
      </c>
      <c r="C202" s="136">
        <v>3575.2</v>
      </c>
      <c r="D202" s="137">
        <v>3575.2</v>
      </c>
      <c r="E202" s="138">
        <v>174.26</v>
      </c>
      <c r="F202" s="169">
        <v>174.26</v>
      </c>
      <c r="G202" s="156"/>
      <c r="H202" s="170">
        <v>2715.63</v>
      </c>
      <c r="I202" s="156"/>
      <c r="J202" s="139">
        <v>2715.63</v>
      </c>
      <c r="K202" s="140" t="s">
        <v>68</v>
      </c>
      <c r="L202" s="155" t="s">
        <v>68</v>
      </c>
      <c r="M202" s="156"/>
      <c r="O202" s="34" t="str">
        <f t="shared" si="9"/>
        <v>Not Blank</v>
      </c>
      <c r="Q202" s="34">
        <f t="shared" si="10"/>
        <v>1</v>
      </c>
      <c r="R202" s="34">
        <f t="shared" si="11"/>
        <v>0</v>
      </c>
    </row>
    <row r="203" spans="1:18" x14ac:dyDescent="0.35">
      <c r="A203" s="141" t="s">
        <v>68</v>
      </c>
      <c r="B203" s="142" t="s">
        <v>68</v>
      </c>
      <c r="C203" s="143" t="s">
        <v>68</v>
      </c>
      <c r="D203" s="142"/>
      <c r="E203" s="144">
        <v>174.26</v>
      </c>
      <c r="F203" s="159">
        <v>174.26</v>
      </c>
      <c r="G203" s="160"/>
      <c r="H203" s="166" t="s">
        <v>68</v>
      </c>
      <c r="I203" s="160"/>
      <c r="J203" s="145" t="s">
        <v>68</v>
      </c>
      <c r="K203" s="144">
        <v>174.26</v>
      </c>
      <c r="L203" s="159">
        <v>174.26</v>
      </c>
      <c r="M203" s="160"/>
      <c r="O203" s="34" t="str">
        <f t="shared" si="9"/>
        <v>Blank</v>
      </c>
      <c r="Q203" s="34">
        <f t="shared" si="10"/>
        <v>1</v>
      </c>
      <c r="R203" s="34">
        <f t="shared" si="11"/>
        <v>0</v>
      </c>
    </row>
    <row r="204" spans="1:18" x14ac:dyDescent="0.35">
      <c r="A204" s="128" t="s">
        <v>440</v>
      </c>
      <c r="B204" s="124" t="s">
        <v>441</v>
      </c>
      <c r="C204" s="128" t="s">
        <v>442</v>
      </c>
      <c r="D204" s="124" t="s">
        <v>314</v>
      </c>
      <c r="E204" s="129" t="s">
        <v>68</v>
      </c>
      <c r="F204" s="165" t="s">
        <v>68</v>
      </c>
      <c r="G204" s="156"/>
      <c r="H204" s="167" t="s">
        <v>68</v>
      </c>
      <c r="I204" s="156"/>
      <c r="J204" s="129" t="s">
        <v>68</v>
      </c>
      <c r="K204" s="129" t="s">
        <v>68</v>
      </c>
      <c r="O204" s="34" t="str">
        <f t="shared" si="9"/>
        <v>Not Blank</v>
      </c>
      <c r="Q204" s="34">
        <f t="shared" si="10"/>
        <v>1</v>
      </c>
      <c r="R204" s="34">
        <f t="shared" si="11"/>
        <v>0</v>
      </c>
    </row>
    <row r="205" spans="1:18" x14ac:dyDescent="0.35">
      <c r="A205" s="130" t="s">
        <v>443</v>
      </c>
      <c r="B205" s="131" t="s">
        <v>145</v>
      </c>
      <c r="C205" s="130" t="s">
        <v>444</v>
      </c>
      <c r="D205" s="131" t="s">
        <v>313</v>
      </c>
      <c r="E205" s="132">
        <v>18</v>
      </c>
      <c r="F205" s="157">
        <v>0</v>
      </c>
      <c r="G205" s="156"/>
      <c r="H205" s="168" t="s">
        <v>715</v>
      </c>
      <c r="I205" s="156"/>
      <c r="J205" s="133" t="s">
        <v>769</v>
      </c>
      <c r="K205" s="132">
        <v>18</v>
      </c>
      <c r="L205" s="157">
        <v>0</v>
      </c>
      <c r="M205" s="156"/>
      <c r="O205" s="34" t="str">
        <f t="shared" si="9"/>
        <v>Not Blank</v>
      </c>
      <c r="Q205" s="34">
        <f t="shared" si="10"/>
        <v>0</v>
      </c>
      <c r="R205" s="34">
        <f t="shared" si="11"/>
        <v>0</v>
      </c>
    </row>
    <row r="206" spans="1:18" x14ac:dyDescent="0.35">
      <c r="A206" s="134" t="s">
        <v>68</v>
      </c>
      <c r="B206" s="135" t="s">
        <v>68</v>
      </c>
      <c r="C206" s="136">
        <v>3593.2</v>
      </c>
      <c r="D206" s="137">
        <v>3593.2</v>
      </c>
      <c r="E206" s="138">
        <v>18</v>
      </c>
      <c r="F206" s="169">
        <v>0</v>
      </c>
      <c r="G206" s="156"/>
      <c r="H206" s="170">
        <v>2715.63</v>
      </c>
      <c r="I206" s="156"/>
      <c r="J206" s="139">
        <v>2715.63</v>
      </c>
      <c r="K206" s="140" t="s">
        <v>68</v>
      </c>
      <c r="L206" s="155" t="s">
        <v>68</v>
      </c>
      <c r="M206" s="156"/>
      <c r="O206" s="34" t="str">
        <f t="shared" si="9"/>
        <v>Not Blank</v>
      </c>
      <c r="Q206" s="34">
        <f t="shared" si="10"/>
        <v>1</v>
      </c>
      <c r="R206" s="34">
        <f t="shared" si="11"/>
        <v>0</v>
      </c>
    </row>
    <row r="207" spans="1:18" x14ac:dyDescent="0.35">
      <c r="A207" s="130" t="s">
        <v>770</v>
      </c>
      <c r="B207" s="131" t="s">
        <v>145</v>
      </c>
      <c r="C207" s="130" t="s">
        <v>771</v>
      </c>
      <c r="D207" s="131" t="s">
        <v>656</v>
      </c>
      <c r="E207" s="132">
        <v>0</v>
      </c>
      <c r="F207" s="157">
        <v>199.59</v>
      </c>
      <c r="G207" s="156"/>
      <c r="H207" s="168" t="s">
        <v>717</v>
      </c>
      <c r="I207" s="156"/>
      <c r="J207" s="133" t="s">
        <v>772</v>
      </c>
      <c r="K207" s="132">
        <v>199.59</v>
      </c>
      <c r="L207" s="157">
        <v>0</v>
      </c>
      <c r="M207" s="156"/>
      <c r="O207" s="34" t="str">
        <f t="shared" si="9"/>
        <v>Not Blank</v>
      </c>
      <c r="Q207" s="34">
        <f t="shared" si="10"/>
        <v>0</v>
      </c>
      <c r="R207" s="34">
        <f t="shared" si="11"/>
        <v>0</v>
      </c>
    </row>
    <row r="208" spans="1:18" x14ac:dyDescent="0.35">
      <c r="A208" s="134" t="s">
        <v>68</v>
      </c>
      <c r="B208" s="135" t="s">
        <v>68</v>
      </c>
      <c r="C208" s="136">
        <v>3593.2</v>
      </c>
      <c r="D208" s="137">
        <v>3593.2</v>
      </c>
      <c r="E208" s="138">
        <v>18</v>
      </c>
      <c r="F208" s="169">
        <v>199.59</v>
      </c>
      <c r="G208" s="156"/>
      <c r="H208" s="170">
        <v>2915.22</v>
      </c>
      <c r="I208" s="156"/>
      <c r="J208" s="139">
        <v>2915.22</v>
      </c>
      <c r="K208" s="140" t="s">
        <v>68</v>
      </c>
      <c r="L208" s="155" t="s">
        <v>68</v>
      </c>
      <c r="M208" s="156"/>
      <c r="O208" s="34" t="str">
        <f t="shared" si="9"/>
        <v>Not Blank</v>
      </c>
      <c r="Q208" s="34">
        <f t="shared" si="10"/>
        <v>1</v>
      </c>
      <c r="R208" s="34">
        <f t="shared" si="11"/>
        <v>0</v>
      </c>
    </row>
    <row r="209" spans="1:18" x14ac:dyDescent="0.35">
      <c r="A209" s="130" t="s">
        <v>773</v>
      </c>
      <c r="B209" s="131" t="s">
        <v>145</v>
      </c>
      <c r="C209" s="130" t="s">
        <v>227</v>
      </c>
      <c r="D209" s="131" t="s">
        <v>656</v>
      </c>
      <c r="E209" s="132">
        <v>0</v>
      </c>
      <c r="F209" s="157">
        <v>-199.59</v>
      </c>
      <c r="G209" s="156"/>
      <c r="H209" s="168" t="s">
        <v>717</v>
      </c>
      <c r="I209" s="156"/>
      <c r="J209" s="133" t="s">
        <v>772</v>
      </c>
      <c r="K209" s="132">
        <v>-199.59</v>
      </c>
      <c r="L209" s="157">
        <v>0</v>
      </c>
      <c r="M209" s="156"/>
      <c r="O209" s="34" t="str">
        <f t="shared" si="9"/>
        <v>Not Blank</v>
      </c>
      <c r="Q209" s="34">
        <f t="shared" si="10"/>
        <v>0</v>
      </c>
      <c r="R209" s="34">
        <f t="shared" si="11"/>
        <v>0</v>
      </c>
    </row>
    <row r="210" spans="1:18" x14ac:dyDescent="0.35">
      <c r="A210" s="134" t="s">
        <v>68</v>
      </c>
      <c r="B210" s="135" t="s">
        <v>68</v>
      </c>
      <c r="C210" s="136">
        <v>3593.2</v>
      </c>
      <c r="D210" s="137">
        <v>3593.2</v>
      </c>
      <c r="E210" s="138">
        <v>18</v>
      </c>
      <c r="F210" s="169">
        <v>0</v>
      </c>
      <c r="G210" s="156"/>
      <c r="H210" s="170">
        <v>2715.63</v>
      </c>
      <c r="I210" s="156"/>
      <c r="J210" s="139">
        <v>2715.63</v>
      </c>
      <c r="K210" s="140" t="s">
        <v>68</v>
      </c>
      <c r="L210" s="155" t="s">
        <v>68</v>
      </c>
      <c r="M210" s="156"/>
      <c r="O210" s="34" t="str">
        <f t="shared" si="9"/>
        <v>Not Blank</v>
      </c>
      <c r="Q210" s="34">
        <f t="shared" si="10"/>
        <v>1</v>
      </c>
      <c r="R210" s="34">
        <f t="shared" si="11"/>
        <v>0</v>
      </c>
    </row>
    <row r="211" spans="1:18" x14ac:dyDescent="0.35">
      <c r="A211" s="141" t="s">
        <v>68</v>
      </c>
      <c r="B211" s="142" t="s">
        <v>68</v>
      </c>
      <c r="C211" s="143" t="s">
        <v>68</v>
      </c>
      <c r="D211" s="142"/>
      <c r="E211" s="144">
        <v>18</v>
      </c>
      <c r="F211" s="159">
        <v>0</v>
      </c>
      <c r="G211" s="160"/>
      <c r="H211" s="166" t="s">
        <v>68</v>
      </c>
      <c r="I211" s="160"/>
      <c r="J211" s="145" t="s">
        <v>68</v>
      </c>
      <c r="K211" s="144">
        <v>18</v>
      </c>
      <c r="L211" s="159">
        <v>0</v>
      </c>
      <c r="M211" s="160"/>
      <c r="O211" s="34" t="str">
        <f t="shared" si="9"/>
        <v>Blank</v>
      </c>
      <c r="Q211" s="34">
        <f t="shared" si="10"/>
        <v>1</v>
      </c>
      <c r="R211" s="34">
        <f t="shared" si="11"/>
        <v>18</v>
      </c>
    </row>
    <row r="212" spans="1:18" x14ac:dyDescent="0.35">
      <c r="A212" s="128" t="s">
        <v>445</v>
      </c>
      <c r="B212" s="124" t="s">
        <v>446</v>
      </c>
      <c r="C212" s="128" t="s">
        <v>447</v>
      </c>
      <c r="D212" s="124" t="s">
        <v>314</v>
      </c>
      <c r="E212" s="129" t="s">
        <v>68</v>
      </c>
      <c r="F212" s="165" t="s">
        <v>68</v>
      </c>
      <c r="G212" s="156"/>
      <c r="H212" s="167" t="s">
        <v>68</v>
      </c>
      <c r="I212" s="156"/>
      <c r="J212" s="129" t="s">
        <v>68</v>
      </c>
      <c r="K212" s="129" t="s">
        <v>68</v>
      </c>
      <c r="O212" s="34" t="str">
        <f t="shared" si="9"/>
        <v>Not Blank</v>
      </c>
      <c r="Q212" s="34">
        <f t="shared" si="10"/>
        <v>1</v>
      </c>
      <c r="R212" s="34">
        <f t="shared" si="11"/>
        <v>0</v>
      </c>
    </row>
    <row r="213" spans="1:18" x14ac:dyDescent="0.35">
      <c r="A213" s="130" t="s">
        <v>774</v>
      </c>
      <c r="B213" s="131" t="s">
        <v>145</v>
      </c>
      <c r="C213" s="130" t="s">
        <v>448</v>
      </c>
      <c r="D213" s="131" t="s">
        <v>656</v>
      </c>
      <c r="E213" s="132">
        <v>0</v>
      </c>
      <c r="F213" s="157">
        <v>183.53</v>
      </c>
      <c r="G213" s="156"/>
      <c r="H213" s="168" t="s">
        <v>707</v>
      </c>
      <c r="I213" s="156"/>
      <c r="J213" s="133" t="s">
        <v>775</v>
      </c>
      <c r="K213" s="132">
        <v>183.53</v>
      </c>
      <c r="L213" s="157">
        <v>0</v>
      </c>
      <c r="M213" s="156"/>
      <c r="O213" s="34" t="str">
        <f t="shared" si="9"/>
        <v>Not Blank</v>
      </c>
      <c r="Q213" s="34">
        <f t="shared" si="10"/>
        <v>0</v>
      </c>
      <c r="R213" s="34">
        <f t="shared" si="11"/>
        <v>0</v>
      </c>
    </row>
    <row r="214" spans="1:18" x14ac:dyDescent="0.35">
      <c r="A214" s="134" t="s">
        <v>68</v>
      </c>
      <c r="B214" s="135" t="s">
        <v>68</v>
      </c>
      <c r="C214" s="136">
        <v>3593.2</v>
      </c>
      <c r="D214" s="137">
        <v>3593.2</v>
      </c>
      <c r="E214" s="138">
        <v>0</v>
      </c>
      <c r="F214" s="169">
        <v>183.53</v>
      </c>
      <c r="G214" s="156"/>
      <c r="H214" s="170">
        <v>2899.16</v>
      </c>
      <c r="I214" s="156"/>
      <c r="J214" s="139">
        <v>2899.16</v>
      </c>
      <c r="K214" s="140" t="s">
        <v>68</v>
      </c>
      <c r="L214" s="155" t="s">
        <v>68</v>
      </c>
      <c r="M214" s="156"/>
      <c r="O214" s="34" t="str">
        <f t="shared" si="9"/>
        <v>Not Blank</v>
      </c>
      <c r="Q214" s="34">
        <f t="shared" si="10"/>
        <v>1</v>
      </c>
      <c r="R214" s="34">
        <f t="shared" si="11"/>
        <v>0</v>
      </c>
    </row>
    <row r="215" spans="1:18" x14ac:dyDescent="0.35">
      <c r="A215" s="130" t="s">
        <v>776</v>
      </c>
      <c r="B215" s="131" t="s">
        <v>145</v>
      </c>
      <c r="C215" s="130" t="s">
        <v>777</v>
      </c>
      <c r="D215" s="131" t="s">
        <v>656</v>
      </c>
      <c r="E215" s="132">
        <v>0</v>
      </c>
      <c r="F215" s="157">
        <v>-183.53</v>
      </c>
      <c r="G215" s="156"/>
      <c r="H215" s="168" t="s">
        <v>707</v>
      </c>
      <c r="I215" s="156"/>
      <c r="J215" s="133" t="s">
        <v>775</v>
      </c>
      <c r="K215" s="132">
        <v>-183.53</v>
      </c>
      <c r="L215" s="157">
        <v>0</v>
      </c>
      <c r="M215" s="156"/>
      <c r="O215" s="34" t="str">
        <f t="shared" si="9"/>
        <v>Not Blank</v>
      </c>
      <c r="Q215" s="34">
        <f t="shared" si="10"/>
        <v>0</v>
      </c>
      <c r="R215" s="34">
        <f t="shared" si="11"/>
        <v>0</v>
      </c>
    </row>
    <row r="216" spans="1:18" x14ac:dyDescent="0.35">
      <c r="A216" s="134" t="s">
        <v>68</v>
      </c>
      <c r="B216" s="135" t="s">
        <v>68</v>
      </c>
      <c r="C216" s="136">
        <v>3593.2</v>
      </c>
      <c r="D216" s="137">
        <v>3593.2</v>
      </c>
      <c r="E216" s="138">
        <v>0</v>
      </c>
      <c r="F216" s="169">
        <v>0</v>
      </c>
      <c r="G216" s="156"/>
      <c r="H216" s="170">
        <v>2715.63</v>
      </c>
      <c r="I216" s="156"/>
      <c r="J216" s="139">
        <v>2715.63</v>
      </c>
      <c r="K216" s="140" t="s">
        <v>68</v>
      </c>
      <c r="L216" s="155" t="s">
        <v>68</v>
      </c>
      <c r="M216" s="156"/>
      <c r="O216" s="34" t="str">
        <f t="shared" si="9"/>
        <v>Not Blank</v>
      </c>
      <c r="Q216" s="34">
        <f t="shared" si="10"/>
        <v>1</v>
      </c>
      <c r="R216" s="34">
        <f t="shared" si="11"/>
        <v>0</v>
      </c>
    </row>
    <row r="217" spans="1:18" x14ac:dyDescent="0.35">
      <c r="A217" s="141" t="s">
        <v>68</v>
      </c>
      <c r="B217" s="142" t="s">
        <v>68</v>
      </c>
      <c r="C217" s="143" t="s">
        <v>68</v>
      </c>
      <c r="D217" s="142"/>
      <c r="E217" s="144">
        <v>0</v>
      </c>
      <c r="F217" s="159">
        <v>0</v>
      </c>
      <c r="G217" s="160"/>
      <c r="H217" s="166" t="s">
        <v>68</v>
      </c>
      <c r="I217" s="160"/>
      <c r="J217" s="145" t="s">
        <v>68</v>
      </c>
      <c r="K217" s="144">
        <v>0</v>
      </c>
      <c r="L217" s="159">
        <v>0</v>
      </c>
      <c r="M217" s="160"/>
      <c r="O217" s="34" t="str">
        <f t="shared" si="9"/>
        <v>Blank</v>
      </c>
      <c r="Q217" s="34">
        <f t="shared" si="10"/>
        <v>1</v>
      </c>
      <c r="R217" s="34">
        <f t="shared" si="11"/>
        <v>0</v>
      </c>
    </row>
    <row r="218" spans="1:18" x14ac:dyDescent="0.35">
      <c r="A218" s="128" t="s">
        <v>449</v>
      </c>
      <c r="B218" s="124" t="s">
        <v>450</v>
      </c>
      <c r="C218" s="128" t="s">
        <v>451</v>
      </c>
      <c r="D218" s="124" t="s">
        <v>314</v>
      </c>
      <c r="E218" s="129" t="s">
        <v>68</v>
      </c>
      <c r="F218" s="165" t="s">
        <v>68</v>
      </c>
      <c r="G218" s="156"/>
      <c r="H218" s="167" t="s">
        <v>68</v>
      </c>
      <c r="I218" s="156"/>
      <c r="J218" s="129" t="s">
        <v>68</v>
      </c>
      <c r="K218" s="129" t="s">
        <v>68</v>
      </c>
      <c r="O218" s="34" t="str">
        <f t="shared" si="9"/>
        <v>Not Blank</v>
      </c>
      <c r="Q218" s="34">
        <f t="shared" si="10"/>
        <v>1</v>
      </c>
      <c r="R218" s="34">
        <f t="shared" si="11"/>
        <v>0</v>
      </c>
    </row>
    <row r="219" spans="1:18" x14ac:dyDescent="0.35">
      <c r="A219" s="130" t="s">
        <v>452</v>
      </c>
      <c r="B219" s="131" t="s">
        <v>145</v>
      </c>
      <c r="C219" s="130" t="s">
        <v>453</v>
      </c>
      <c r="D219" s="131" t="s">
        <v>318</v>
      </c>
      <c r="E219" s="132">
        <v>124.08</v>
      </c>
      <c r="F219" s="157">
        <v>0</v>
      </c>
      <c r="G219" s="156"/>
      <c r="H219" s="168" t="s">
        <v>744</v>
      </c>
      <c r="I219" s="156"/>
      <c r="J219" s="133" t="s">
        <v>778</v>
      </c>
      <c r="K219" s="132">
        <v>124.08</v>
      </c>
      <c r="L219" s="157">
        <v>0</v>
      </c>
      <c r="M219" s="156"/>
      <c r="O219" s="34" t="str">
        <f t="shared" si="9"/>
        <v>Not Blank</v>
      </c>
      <c r="Q219" s="34">
        <f t="shared" si="10"/>
        <v>0</v>
      </c>
      <c r="R219" s="34">
        <f t="shared" si="11"/>
        <v>0</v>
      </c>
    </row>
    <row r="220" spans="1:18" x14ac:dyDescent="0.35">
      <c r="A220" s="134" t="s">
        <v>68</v>
      </c>
      <c r="B220" s="135" t="s">
        <v>68</v>
      </c>
      <c r="C220" s="136">
        <v>3717.28</v>
      </c>
      <c r="D220" s="137">
        <v>3717.28</v>
      </c>
      <c r="E220" s="138">
        <v>124.08</v>
      </c>
      <c r="F220" s="169">
        <v>0</v>
      </c>
      <c r="G220" s="156"/>
      <c r="H220" s="170">
        <v>2715.63</v>
      </c>
      <c r="I220" s="156"/>
      <c r="J220" s="139">
        <v>2715.63</v>
      </c>
      <c r="K220" s="140" t="s">
        <v>68</v>
      </c>
      <c r="L220" s="155" t="s">
        <v>68</v>
      </c>
      <c r="M220" s="156"/>
      <c r="O220" s="34" t="str">
        <f t="shared" si="9"/>
        <v>Not Blank</v>
      </c>
      <c r="Q220" s="34">
        <f t="shared" si="10"/>
        <v>1</v>
      </c>
      <c r="R220" s="34">
        <f t="shared" si="11"/>
        <v>0</v>
      </c>
    </row>
    <row r="221" spans="1:18" x14ac:dyDescent="0.35">
      <c r="A221" s="130" t="s">
        <v>779</v>
      </c>
      <c r="B221" s="131" t="s">
        <v>145</v>
      </c>
      <c r="C221" s="130" t="s">
        <v>780</v>
      </c>
      <c r="D221" s="131" t="s">
        <v>656</v>
      </c>
      <c r="E221" s="132">
        <v>0</v>
      </c>
      <c r="F221" s="157">
        <v>128.12</v>
      </c>
      <c r="G221" s="156"/>
      <c r="H221" s="168" t="s">
        <v>744</v>
      </c>
      <c r="I221" s="156"/>
      <c r="J221" s="133" t="s">
        <v>778</v>
      </c>
      <c r="K221" s="132">
        <v>128.12</v>
      </c>
      <c r="L221" s="157">
        <v>0</v>
      </c>
      <c r="M221" s="156"/>
      <c r="O221" s="34" t="str">
        <f t="shared" si="9"/>
        <v>Not Blank</v>
      </c>
      <c r="Q221" s="34">
        <f t="shared" si="10"/>
        <v>0</v>
      </c>
      <c r="R221" s="34">
        <f t="shared" si="11"/>
        <v>0</v>
      </c>
    </row>
    <row r="222" spans="1:18" x14ac:dyDescent="0.35">
      <c r="A222" s="134" t="s">
        <v>68</v>
      </c>
      <c r="B222" s="135" t="s">
        <v>68</v>
      </c>
      <c r="C222" s="136">
        <v>3717.28</v>
      </c>
      <c r="D222" s="137">
        <v>3717.28</v>
      </c>
      <c r="E222" s="138">
        <v>124.08</v>
      </c>
      <c r="F222" s="169">
        <v>128.12</v>
      </c>
      <c r="G222" s="156"/>
      <c r="H222" s="170">
        <v>2843.75</v>
      </c>
      <c r="I222" s="156"/>
      <c r="J222" s="139">
        <v>2843.75</v>
      </c>
      <c r="K222" s="140" t="s">
        <v>68</v>
      </c>
      <c r="L222" s="155" t="s">
        <v>68</v>
      </c>
      <c r="M222" s="156"/>
      <c r="O222" s="34" t="str">
        <f t="shared" si="9"/>
        <v>Not Blank</v>
      </c>
      <c r="Q222" s="34">
        <f t="shared" si="10"/>
        <v>1</v>
      </c>
      <c r="R222" s="34">
        <f t="shared" si="11"/>
        <v>0</v>
      </c>
    </row>
    <row r="223" spans="1:18" x14ac:dyDescent="0.35">
      <c r="A223" s="141" t="s">
        <v>68</v>
      </c>
      <c r="B223" s="142" t="s">
        <v>68</v>
      </c>
      <c r="C223" s="143" t="s">
        <v>68</v>
      </c>
      <c r="D223" s="142"/>
      <c r="E223" s="144">
        <v>124.08</v>
      </c>
      <c r="F223" s="159">
        <v>128.12</v>
      </c>
      <c r="G223" s="160"/>
      <c r="H223" s="166" t="s">
        <v>68</v>
      </c>
      <c r="I223" s="160"/>
      <c r="J223" s="145" t="s">
        <v>68</v>
      </c>
      <c r="K223" s="144">
        <v>252.2</v>
      </c>
      <c r="L223" s="159">
        <v>0</v>
      </c>
      <c r="M223" s="160"/>
      <c r="O223" s="34" t="str">
        <f t="shared" si="9"/>
        <v>Blank</v>
      </c>
      <c r="Q223" s="34">
        <f t="shared" si="10"/>
        <v>1</v>
      </c>
      <c r="R223" s="34">
        <f t="shared" si="11"/>
        <v>0</v>
      </c>
    </row>
    <row r="224" spans="1:18" x14ac:dyDescent="0.35">
      <c r="A224" s="128" t="s">
        <v>454</v>
      </c>
      <c r="B224" s="124" t="s">
        <v>455</v>
      </c>
      <c r="C224" s="128" t="s">
        <v>456</v>
      </c>
      <c r="D224" s="124" t="s">
        <v>314</v>
      </c>
      <c r="E224" s="129" t="s">
        <v>68</v>
      </c>
      <c r="F224" s="165" t="s">
        <v>68</v>
      </c>
      <c r="G224" s="156"/>
      <c r="H224" s="167" t="s">
        <v>68</v>
      </c>
      <c r="I224" s="156"/>
      <c r="J224" s="129" t="s">
        <v>68</v>
      </c>
      <c r="K224" s="129" t="s">
        <v>68</v>
      </c>
      <c r="O224" s="34" t="str">
        <f t="shared" si="9"/>
        <v>Not Blank</v>
      </c>
      <c r="Q224" s="34">
        <f t="shared" si="10"/>
        <v>1</v>
      </c>
      <c r="R224" s="34">
        <f t="shared" si="11"/>
        <v>0</v>
      </c>
    </row>
    <row r="225" spans="1:18" x14ac:dyDescent="0.35">
      <c r="A225" s="130" t="s">
        <v>458</v>
      </c>
      <c r="B225" s="131" t="s">
        <v>145</v>
      </c>
      <c r="C225" s="130" t="s">
        <v>457</v>
      </c>
      <c r="D225" s="131" t="s">
        <v>318</v>
      </c>
      <c r="E225" s="132">
        <v>45.94</v>
      </c>
      <c r="F225" s="157">
        <v>0</v>
      </c>
      <c r="G225" s="156"/>
      <c r="H225" s="168"/>
      <c r="I225" s="156"/>
      <c r="J225" s="133"/>
      <c r="K225" s="132">
        <v>0</v>
      </c>
      <c r="L225" s="157">
        <v>45.94</v>
      </c>
      <c r="M225" s="156"/>
      <c r="O225" s="34" t="str">
        <f t="shared" si="9"/>
        <v>Not Blank</v>
      </c>
      <c r="Q225" s="34">
        <f t="shared" si="10"/>
        <v>1</v>
      </c>
      <c r="R225" s="34">
        <f t="shared" si="11"/>
        <v>0</v>
      </c>
    </row>
    <row r="226" spans="1:18" x14ac:dyDescent="0.35">
      <c r="A226" s="134" t="s">
        <v>68</v>
      </c>
      <c r="B226" s="135" t="s">
        <v>68</v>
      </c>
      <c r="C226" s="136">
        <v>3763.22</v>
      </c>
      <c r="D226" s="137">
        <v>3763.22</v>
      </c>
      <c r="E226" s="138">
        <v>45.94</v>
      </c>
      <c r="F226" s="169">
        <v>0</v>
      </c>
      <c r="G226" s="156"/>
      <c r="H226" s="170">
        <v>2843.75</v>
      </c>
      <c r="I226" s="156"/>
      <c r="J226" s="139">
        <v>2843.75</v>
      </c>
      <c r="K226" s="140" t="s">
        <v>68</v>
      </c>
      <c r="L226" s="155" t="s">
        <v>68</v>
      </c>
      <c r="M226" s="156"/>
      <c r="O226" s="34" t="str">
        <f t="shared" si="9"/>
        <v>Not Blank</v>
      </c>
      <c r="Q226" s="34">
        <f t="shared" si="10"/>
        <v>1</v>
      </c>
      <c r="R226" s="34">
        <f t="shared" si="11"/>
        <v>0</v>
      </c>
    </row>
    <row r="227" spans="1:18" x14ac:dyDescent="0.35">
      <c r="A227" s="130" t="s">
        <v>781</v>
      </c>
      <c r="B227" s="131" t="s">
        <v>145</v>
      </c>
      <c r="C227" s="130" t="s">
        <v>782</v>
      </c>
      <c r="D227" s="131" t="s">
        <v>656</v>
      </c>
      <c r="E227" s="132">
        <v>0</v>
      </c>
      <c r="F227" s="157">
        <v>60.32</v>
      </c>
      <c r="G227" s="156"/>
      <c r="H227" s="168"/>
      <c r="I227" s="156"/>
      <c r="J227" s="133" t="s">
        <v>68</v>
      </c>
      <c r="K227" s="132">
        <v>0</v>
      </c>
      <c r="L227" s="157">
        <v>60.32</v>
      </c>
      <c r="M227" s="156"/>
      <c r="O227" s="34" t="str">
        <f t="shared" si="9"/>
        <v>Not Blank</v>
      </c>
      <c r="Q227" s="34">
        <f t="shared" si="10"/>
        <v>1</v>
      </c>
      <c r="R227" s="34">
        <f t="shared" si="11"/>
        <v>0</v>
      </c>
    </row>
    <row r="228" spans="1:18" x14ac:dyDescent="0.35">
      <c r="A228" s="134" t="s">
        <v>68</v>
      </c>
      <c r="B228" s="135" t="s">
        <v>68</v>
      </c>
      <c r="C228" s="136">
        <v>3763.22</v>
      </c>
      <c r="D228" s="137">
        <v>3763.22</v>
      </c>
      <c r="E228" s="138">
        <v>45.94</v>
      </c>
      <c r="F228" s="169">
        <v>60.32</v>
      </c>
      <c r="G228" s="156"/>
      <c r="H228" s="170">
        <v>2904.07</v>
      </c>
      <c r="I228" s="156"/>
      <c r="J228" s="139">
        <v>2904.07</v>
      </c>
      <c r="K228" s="140" t="s">
        <v>68</v>
      </c>
      <c r="L228" s="155" t="s">
        <v>68</v>
      </c>
      <c r="M228" s="156"/>
      <c r="O228" s="34" t="str">
        <f t="shared" si="9"/>
        <v>Not Blank</v>
      </c>
      <c r="Q228" s="34">
        <f t="shared" si="10"/>
        <v>1</v>
      </c>
      <c r="R228" s="34">
        <f t="shared" si="11"/>
        <v>0</v>
      </c>
    </row>
    <row r="229" spans="1:18" x14ac:dyDescent="0.35">
      <c r="A229" s="141" t="s">
        <v>68</v>
      </c>
      <c r="B229" s="142" t="s">
        <v>68</v>
      </c>
      <c r="C229" s="143" t="s">
        <v>68</v>
      </c>
      <c r="D229" s="142"/>
      <c r="E229" s="144">
        <v>45.94</v>
      </c>
      <c r="F229" s="159">
        <v>60.32</v>
      </c>
      <c r="G229" s="160"/>
      <c r="H229" s="166" t="s">
        <v>68</v>
      </c>
      <c r="I229" s="160"/>
      <c r="J229" s="145" t="s">
        <v>68</v>
      </c>
      <c r="K229" s="144">
        <v>0</v>
      </c>
      <c r="L229" s="159">
        <v>106.26</v>
      </c>
      <c r="M229" s="160"/>
      <c r="O229" s="34" t="str">
        <f t="shared" si="9"/>
        <v>Blank</v>
      </c>
      <c r="Q229" s="34">
        <f t="shared" si="10"/>
        <v>1</v>
      </c>
      <c r="R229" s="34">
        <f t="shared" si="11"/>
        <v>0</v>
      </c>
    </row>
    <row r="230" spans="1:18" x14ac:dyDescent="0.35">
      <c r="A230" s="128" t="s">
        <v>459</v>
      </c>
      <c r="B230" s="124" t="s">
        <v>460</v>
      </c>
      <c r="C230" s="128" t="s">
        <v>461</v>
      </c>
      <c r="D230" s="124" t="s">
        <v>307</v>
      </c>
      <c r="E230" s="129" t="s">
        <v>68</v>
      </c>
      <c r="F230" s="165" t="s">
        <v>68</v>
      </c>
      <c r="G230" s="156"/>
      <c r="H230" s="167" t="s">
        <v>68</v>
      </c>
      <c r="I230" s="156"/>
      <c r="J230" s="129" t="s">
        <v>68</v>
      </c>
      <c r="K230" s="129" t="s">
        <v>68</v>
      </c>
      <c r="O230" s="34" t="str">
        <f t="shared" si="9"/>
        <v>Not Blank</v>
      </c>
      <c r="Q230" s="34">
        <f t="shared" si="10"/>
        <v>1</v>
      </c>
      <c r="R230" s="34">
        <f t="shared" si="11"/>
        <v>0</v>
      </c>
    </row>
    <row r="231" spans="1:18" x14ac:dyDescent="0.35">
      <c r="A231" s="130" t="s">
        <v>462</v>
      </c>
      <c r="B231" s="131" t="s">
        <v>145</v>
      </c>
      <c r="C231" s="130" t="s">
        <v>463</v>
      </c>
      <c r="D231" s="131" t="s">
        <v>311</v>
      </c>
      <c r="E231" s="132">
        <v>182.09</v>
      </c>
      <c r="F231" s="157">
        <v>0</v>
      </c>
      <c r="G231" s="156"/>
      <c r="H231" s="168"/>
      <c r="I231" s="156"/>
      <c r="J231" s="133"/>
      <c r="K231" s="132">
        <v>0</v>
      </c>
      <c r="L231" s="157">
        <v>182.09</v>
      </c>
      <c r="M231" s="156"/>
      <c r="O231" s="34" t="str">
        <f t="shared" si="9"/>
        <v>Not Blank</v>
      </c>
      <c r="Q231" s="34">
        <f t="shared" si="10"/>
        <v>1</v>
      </c>
      <c r="R231" s="34">
        <f t="shared" si="11"/>
        <v>0</v>
      </c>
    </row>
    <row r="232" spans="1:18" x14ac:dyDescent="0.35">
      <c r="A232" s="134" t="s">
        <v>68</v>
      </c>
      <c r="B232" s="135" t="s">
        <v>68</v>
      </c>
      <c r="C232" s="136">
        <v>3945.31</v>
      </c>
      <c r="D232" s="137">
        <v>3945.31</v>
      </c>
      <c r="E232" s="138">
        <v>182.09</v>
      </c>
      <c r="F232" s="169">
        <v>0</v>
      </c>
      <c r="G232" s="156"/>
      <c r="H232" s="170">
        <v>2904.07</v>
      </c>
      <c r="I232" s="156"/>
      <c r="J232" s="139">
        <v>2904.07</v>
      </c>
      <c r="K232" s="140" t="s">
        <v>68</v>
      </c>
      <c r="L232" s="155" t="s">
        <v>68</v>
      </c>
      <c r="M232" s="156"/>
      <c r="O232" s="34" t="str">
        <f t="shared" si="9"/>
        <v>Not Blank</v>
      </c>
      <c r="Q232" s="34">
        <f t="shared" si="10"/>
        <v>1</v>
      </c>
      <c r="R232" s="34">
        <f t="shared" si="11"/>
        <v>0</v>
      </c>
    </row>
    <row r="233" spans="1:18" x14ac:dyDescent="0.35">
      <c r="A233" s="130" t="s">
        <v>464</v>
      </c>
      <c r="B233" s="131" t="s">
        <v>145</v>
      </c>
      <c r="C233" s="130" t="s">
        <v>463</v>
      </c>
      <c r="D233" s="131" t="s">
        <v>313</v>
      </c>
      <c r="E233" s="132">
        <v>182.09</v>
      </c>
      <c r="F233" s="157">
        <v>0</v>
      </c>
      <c r="G233" s="156"/>
      <c r="H233" s="168"/>
      <c r="I233" s="156"/>
      <c r="J233" s="133"/>
      <c r="K233" s="132">
        <v>0</v>
      </c>
      <c r="L233" s="157">
        <v>182.09</v>
      </c>
      <c r="M233" s="156"/>
      <c r="O233" s="34" t="str">
        <f t="shared" si="9"/>
        <v>Not Blank</v>
      </c>
      <c r="Q233" s="34">
        <f t="shared" si="10"/>
        <v>1</v>
      </c>
      <c r="R233" s="34">
        <f t="shared" si="11"/>
        <v>0</v>
      </c>
    </row>
    <row r="234" spans="1:18" x14ac:dyDescent="0.35">
      <c r="A234" s="134" t="s">
        <v>68</v>
      </c>
      <c r="B234" s="135" t="s">
        <v>68</v>
      </c>
      <c r="C234" s="136">
        <v>4127.3999999999996</v>
      </c>
      <c r="D234" s="137">
        <v>4127.3999999999996</v>
      </c>
      <c r="E234" s="138">
        <v>364.18</v>
      </c>
      <c r="F234" s="169">
        <v>0</v>
      </c>
      <c r="G234" s="156"/>
      <c r="H234" s="170">
        <v>2904.07</v>
      </c>
      <c r="I234" s="156"/>
      <c r="J234" s="139">
        <v>2904.07</v>
      </c>
      <c r="K234" s="140" t="s">
        <v>68</v>
      </c>
      <c r="L234" s="155" t="s">
        <v>68</v>
      </c>
      <c r="M234" s="156"/>
      <c r="O234" s="34" t="str">
        <f t="shared" si="9"/>
        <v>Not Blank</v>
      </c>
      <c r="Q234" s="34">
        <f t="shared" si="10"/>
        <v>1</v>
      </c>
      <c r="R234" s="34">
        <f t="shared" si="11"/>
        <v>0</v>
      </c>
    </row>
    <row r="235" spans="1:18" x14ac:dyDescent="0.35">
      <c r="A235" s="130" t="s">
        <v>465</v>
      </c>
      <c r="B235" s="131" t="s">
        <v>145</v>
      </c>
      <c r="C235" s="130" t="s">
        <v>463</v>
      </c>
      <c r="D235" s="131" t="s">
        <v>318</v>
      </c>
      <c r="E235" s="132">
        <v>182.09</v>
      </c>
      <c r="F235" s="157">
        <v>0</v>
      </c>
      <c r="G235" s="156"/>
      <c r="H235" s="168"/>
      <c r="I235" s="156"/>
      <c r="J235" s="133"/>
      <c r="K235" s="132">
        <v>0</v>
      </c>
      <c r="L235" s="157">
        <v>182.09</v>
      </c>
      <c r="M235" s="156"/>
      <c r="O235" s="34" t="str">
        <f t="shared" si="9"/>
        <v>Not Blank</v>
      </c>
      <c r="Q235" s="34">
        <f t="shared" si="10"/>
        <v>1</v>
      </c>
      <c r="R235" s="34">
        <f t="shared" si="11"/>
        <v>0</v>
      </c>
    </row>
    <row r="236" spans="1:18" x14ac:dyDescent="0.35">
      <c r="A236" s="134" t="s">
        <v>68</v>
      </c>
      <c r="B236" s="135" t="s">
        <v>68</v>
      </c>
      <c r="C236" s="136">
        <v>4309.49</v>
      </c>
      <c r="D236" s="137">
        <v>4309.49</v>
      </c>
      <c r="E236" s="138">
        <v>546.27</v>
      </c>
      <c r="F236" s="169">
        <v>0</v>
      </c>
      <c r="G236" s="156"/>
      <c r="H236" s="170">
        <v>2904.07</v>
      </c>
      <c r="I236" s="156"/>
      <c r="J236" s="139">
        <v>2904.07</v>
      </c>
      <c r="K236" s="140" t="s">
        <v>68</v>
      </c>
      <c r="L236" s="155" t="s">
        <v>68</v>
      </c>
      <c r="M236" s="156"/>
      <c r="O236" s="34" t="str">
        <f t="shared" si="9"/>
        <v>Not Blank</v>
      </c>
      <c r="Q236" s="34">
        <f t="shared" si="10"/>
        <v>1</v>
      </c>
      <c r="R236" s="34">
        <f t="shared" si="11"/>
        <v>0</v>
      </c>
    </row>
    <row r="237" spans="1:18" x14ac:dyDescent="0.35">
      <c r="A237" s="141" t="s">
        <v>68</v>
      </c>
      <c r="B237" s="142" t="s">
        <v>68</v>
      </c>
      <c r="C237" s="143" t="s">
        <v>68</v>
      </c>
      <c r="D237" s="142"/>
      <c r="E237" s="144">
        <v>546.27</v>
      </c>
      <c r="F237" s="159">
        <v>0</v>
      </c>
      <c r="G237" s="160"/>
      <c r="H237" s="166" t="s">
        <v>68</v>
      </c>
      <c r="I237" s="160"/>
      <c r="J237" s="145" t="s">
        <v>68</v>
      </c>
      <c r="K237" s="144">
        <v>0</v>
      </c>
      <c r="L237" s="159">
        <v>546.27</v>
      </c>
      <c r="M237" s="160"/>
      <c r="O237" s="34" t="str">
        <f t="shared" si="9"/>
        <v>Blank</v>
      </c>
      <c r="Q237" s="34">
        <f t="shared" si="10"/>
        <v>1</v>
      </c>
      <c r="R237" s="34">
        <f t="shared" si="11"/>
        <v>0</v>
      </c>
    </row>
    <row r="238" spans="1:18" x14ac:dyDescent="0.35">
      <c r="A238" s="128" t="s">
        <v>466</v>
      </c>
      <c r="B238" s="124" t="s">
        <v>467</v>
      </c>
      <c r="C238" s="128" t="s">
        <v>468</v>
      </c>
      <c r="D238" s="124" t="s">
        <v>314</v>
      </c>
      <c r="E238" s="129" t="s">
        <v>68</v>
      </c>
      <c r="F238" s="165" t="s">
        <v>68</v>
      </c>
      <c r="G238" s="156"/>
      <c r="H238" s="167" t="s">
        <v>68</v>
      </c>
      <c r="I238" s="156"/>
      <c r="J238" s="129" t="s">
        <v>68</v>
      </c>
      <c r="K238" s="129" t="s">
        <v>68</v>
      </c>
      <c r="O238" s="34" t="str">
        <f t="shared" si="9"/>
        <v>Not Blank</v>
      </c>
      <c r="Q238" s="34">
        <f t="shared" si="10"/>
        <v>1</v>
      </c>
      <c r="R238" s="34">
        <f t="shared" si="11"/>
        <v>0</v>
      </c>
    </row>
    <row r="239" spans="1:18" x14ac:dyDescent="0.35">
      <c r="A239" s="130" t="s">
        <v>469</v>
      </c>
      <c r="B239" s="131" t="s">
        <v>145</v>
      </c>
      <c r="C239" s="130" t="s">
        <v>470</v>
      </c>
      <c r="D239" s="131" t="s">
        <v>471</v>
      </c>
      <c r="E239" s="132">
        <v>130.96</v>
      </c>
      <c r="F239" s="157">
        <v>0</v>
      </c>
      <c r="G239" s="156"/>
      <c r="H239" s="168"/>
      <c r="I239" s="156"/>
      <c r="J239" s="133"/>
      <c r="K239" s="132">
        <v>0</v>
      </c>
      <c r="L239" s="157">
        <v>130.96</v>
      </c>
      <c r="M239" s="156"/>
      <c r="O239" s="34" t="str">
        <f t="shared" si="9"/>
        <v>Not Blank</v>
      </c>
      <c r="Q239" s="34">
        <f t="shared" si="10"/>
        <v>1</v>
      </c>
      <c r="R239" s="34">
        <f t="shared" si="11"/>
        <v>0</v>
      </c>
    </row>
    <row r="240" spans="1:18" x14ac:dyDescent="0.35">
      <c r="A240" s="134" t="s">
        <v>68</v>
      </c>
      <c r="B240" s="135" t="s">
        <v>68</v>
      </c>
      <c r="C240" s="136">
        <v>4440.45</v>
      </c>
      <c r="D240" s="137">
        <v>4440.45</v>
      </c>
      <c r="E240" s="138">
        <v>130.96</v>
      </c>
      <c r="F240" s="169">
        <v>0</v>
      </c>
      <c r="G240" s="156"/>
      <c r="H240" s="170">
        <v>2904.07</v>
      </c>
      <c r="I240" s="156"/>
      <c r="J240" s="139">
        <v>2904.07</v>
      </c>
      <c r="K240" s="140" t="s">
        <v>68</v>
      </c>
      <c r="L240" s="155" t="s">
        <v>68</v>
      </c>
      <c r="M240" s="156"/>
      <c r="O240" s="34" t="str">
        <f t="shared" si="9"/>
        <v>Not Blank</v>
      </c>
      <c r="Q240" s="34">
        <f t="shared" si="10"/>
        <v>1</v>
      </c>
      <c r="R240" s="34">
        <f t="shared" si="11"/>
        <v>0</v>
      </c>
    </row>
    <row r="241" spans="1:18" x14ac:dyDescent="0.35">
      <c r="A241" s="130" t="s">
        <v>472</v>
      </c>
      <c r="B241" s="131" t="s">
        <v>145</v>
      </c>
      <c r="C241" s="130" t="s">
        <v>470</v>
      </c>
      <c r="D241" s="131" t="s">
        <v>473</v>
      </c>
      <c r="E241" s="132">
        <v>130.96</v>
      </c>
      <c r="F241" s="157">
        <v>0</v>
      </c>
      <c r="G241" s="156"/>
      <c r="H241" s="168"/>
      <c r="I241" s="156"/>
      <c r="J241" s="133"/>
      <c r="K241" s="132">
        <v>0</v>
      </c>
      <c r="L241" s="157">
        <v>130.96</v>
      </c>
      <c r="M241" s="156"/>
      <c r="O241" s="34" t="str">
        <f t="shared" si="9"/>
        <v>Not Blank</v>
      </c>
      <c r="Q241" s="34">
        <f t="shared" si="10"/>
        <v>1</v>
      </c>
      <c r="R241" s="34">
        <f t="shared" si="11"/>
        <v>0</v>
      </c>
    </row>
    <row r="242" spans="1:18" x14ac:dyDescent="0.35">
      <c r="A242" s="134" t="s">
        <v>68</v>
      </c>
      <c r="B242" s="135" t="s">
        <v>68</v>
      </c>
      <c r="C242" s="136">
        <v>4571.41</v>
      </c>
      <c r="D242" s="137">
        <v>4571.41</v>
      </c>
      <c r="E242" s="138">
        <v>261.92</v>
      </c>
      <c r="F242" s="169">
        <v>0</v>
      </c>
      <c r="G242" s="156"/>
      <c r="H242" s="170">
        <v>2904.07</v>
      </c>
      <c r="I242" s="156"/>
      <c r="J242" s="139">
        <v>2904.07</v>
      </c>
      <c r="K242" s="140" t="s">
        <v>68</v>
      </c>
      <c r="L242" s="155" t="s">
        <v>68</v>
      </c>
      <c r="M242" s="156"/>
      <c r="O242" s="34" t="str">
        <f t="shared" si="9"/>
        <v>Not Blank</v>
      </c>
      <c r="Q242" s="34">
        <f t="shared" si="10"/>
        <v>1</v>
      </c>
      <c r="R242" s="34">
        <f t="shared" si="11"/>
        <v>0</v>
      </c>
    </row>
    <row r="243" spans="1:18" x14ac:dyDescent="0.35">
      <c r="A243" s="130" t="s">
        <v>474</v>
      </c>
      <c r="B243" s="131" t="s">
        <v>145</v>
      </c>
      <c r="C243" s="130" t="s">
        <v>470</v>
      </c>
      <c r="D243" s="131" t="s">
        <v>327</v>
      </c>
      <c r="E243" s="132">
        <v>130.96</v>
      </c>
      <c r="F243" s="157">
        <v>0</v>
      </c>
      <c r="G243" s="156"/>
      <c r="H243" s="168"/>
      <c r="I243" s="156"/>
      <c r="J243" s="133"/>
      <c r="K243" s="132">
        <v>0</v>
      </c>
      <c r="L243" s="157">
        <v>130.96</v>
      </c>
      <c r="M243" s="156"/>
      <c r="O243" s="34" t="str">
        <f t="shared" si="9"/>
        <v>Not Blank</v>
      </c>
      <c r="Q243" s="34">
        <f t="shared" si="10"/>
        <v>1</v>
      </c>
      <c r="R243" s="34">
        <f t="shared" si="11"/>
        <v>0</v>
      </c>
    </row>
    <row r="244" spans="1:18" x14ac:dyDescent="0.35">
      <c r="A244" s="134" t="s">
        <v>68</v>
      </c>
      <c r="B244" s="135" t="s">
        <v>68</v>
      </c>
      <c r="C244" s="136">
        <v>4702.37</v>
      </c>
      <c r="D244" s="137">
        <v>4702.37</v>
      </c>
      <c r="E244" s="138">
        <v>392.88</v>
      </c>
      <c r="F244" s="169">
        <v>0</v>
      </c>
      <c r="G244" s="156"/>
      <c r="H244" s="170">
        <v>2904.07</v>
      </c>
      <c r="I244" s="156"/>
      <c r="J244" s="139">
        <v>2904.07</v>
      </c>
      <c r="K244" s="140" t="s">
        <v>68</v>
      </c>
      <c r="L244" s="155" t="s">
        <v>68</v>
      </c>
      <c r="M244" s="156"/>
      <c r="O244" s="34" t="str">
        <f t="shared" si="9"/>
        <v>Not Blank</v>
      </c>
      <c r="Q244" s="34">
        <f t="shared" si="10"/>
        <v>1</v>
      </c>
      <c r="R244" s="34">
        <f t="shared" si="11"/>
        <v>0</v>
      </c>
    </row>
    <row r="245" spans="1:18" x14ac:dyDescent="0.35">
      <c r="A245" s="130" t="s">
        <v>475</v>
      </c>
      <c r="B245" s="131" t="s">
        <v>145</v>
      </c>
      <c r="C245" s="130" t="s">
        <v>470</v>
      </c>
      <c r="D245" s="131" t="s">
        <v>476</v>
      </c>
      <c r="E245" s="132">
        <v>130.96</v>
      </c>
      <c r="F245" s="157">
        <v>0</v>
      </c>
      <c r="G245" s="156"/>
      <c r="H245" s="168"/>
      <c r="I245" s="156"/>
      <c r="J245" s="133"/>
      <c r="K245" s="132">
        <v>0</v>
      </c>
      <c r="L245" s="157">
        <v>130.96</v>
      </c>
      <c r="M245" s="156"/>
      <c r="O245" s="34" t="str">
        <f t="shared" si="9"/>
        <v>Not Blank</v>
      </c>
      <c r="Q245" s="34">
        <f t="shared" si="10"/>
        <v>1</v>
      </c>
      <c r="R245" s="34">
        <f t="shared" si="11"/>
        <v>0</v>
      </c>
    </row>
    <row r="246" spans="1:18" x14ac:dyDescent="0.35">
      <c r="A246" s="134" t="s">
        <v>68</v>
      </c>
      <c r="B246" s="135" t="s">
        <v>68</v>
      </c>
      <c r="C246" s="136">
        <v>4833.33</v>
      </c>
      <c r="D246" s="137">
        <v>4833.33</v>
      </c>
      <c r="E246" s="138">
        <v>523.84</v>
      </c>
      <c r="F246" s="169">
        <v>0</v>
      </c>
      <c r="G246" s="156"/>
      <c r="H246" s="170">
        <v>2904.07</v>
      </c>
      <c r="I246" s="156"/>
      <c r="J246" s="139">
        <v>2904.07</v>
      </c>
      <c r="K246" s="140" t="s">
        <v>68</v>
      </c>
      <c r="L246" s="155" t="s">
        <v>68</v>
      </c>
      <c r="M246" s="156"/>
      <c r="O246" s="34" t="str">
        <f t="shared" si="9"/>
        <v>Not Blank</v>
      </c>
      <c r="Q246" s="34">
        <f t="shared" si="10"/>
        <v>1</v>
      </c>
      <c r="R246" s="34">
        <f t="shared" si="11"/>
        <v>0</v>
      </c>
    </row>
    <row r="247" spans="1:18" x14ac:dyDescent="0.35">
      <c r="A247" s="130" t="s">
        <v>477</v>
      </c>
      <c r="B247" s="131" t="s">
        <v>145</v>
      </c>
      <c r="C247" s="130" t="s">
        <v>470</v>
      </c>
      <c r="D247" s="131" t="s">
        <v>478</v>
      </c>
      <c r="E247" s="132">
        <v>130.96</v>
      </c>
      <c r="F247" s="157">
        <v>0</v>
      </c>
      <c r="G247" s="156"/>
      <c r="H247" s="168"/>
      <c r="I247" s="156"/>
      <c r="J247" s="133"/>
      <c r="K247" s="132">
        <v>0</v>
      </c>
      <c r="L247" s="157">
        <v>130.96</v>
      </c>
      <c r="M247" s="156"/>
      <c r="O247" s="34" t="str">
        <f t="shared" si="9"/>
        <v>Not Blank</v>
      </c>
      <c r="Q247" s="34">
        <f t="shared" si="10"/>
        <v>1</v>
      </c>
      <c r="R247" s="34">
        <f t="shared" si="11"/>
        <v>0</v>
      </c>
    </row>
    <row r="248" spans="1:18" x14ac:dyDescent="0.35">
      <c r="A248" s="134" t="s">
        <v>68</v>
      </c>
      <c r="B248" s="135" t="s">
        <v>68</v>
      </c>
      <c r="C248" s="136">
        <v>4964.29</v>
      </c>
      <c r="D248" s="137">
        <v>4964.29</v>
      </c>
      <c r="E248" s="138">
        <v>654.79999999999995</v>
      </c>
      <c r="F248" s="169">
        <v>0</v>
      </c>
      <c r="G248" s="156"/>
      <c r="H248" s="170">
        <v>2904.07</v>
      </c>
      <c r="I248" s="156"/>
      <c r="J248" s="139">
        <v>2904.07</v>
      </c>
      <c r="K248" s="140" t="s">
        <v>68</v>
      </c>
      <c r="L248" s="155" t="s">
        <v>68</v>
      </c>
      <c r="M248" s="156"/>
      <c r="O248" s="34" t="str">
        <f t="shared" si="9"/>
        <v>Not Blank</v>
      </c>
      <c r="Q248" s="34">
        <f t="shared" si="10"/>
        <v>1</v>
      </c>
      <c r="R248" s="34">
        <f t="shared" si="11"/>
        <v>0</v>
      </c>
    </row>
    <row r="249" spans="1:18" x14ac:dyDescent="0.35">
      <c r="A249" s="130" t="s">
        <v>479</v>
      </c>
      <c r="B249" s="131" t="s">
        <v>145</v>
      </c>
      <c r="C249" s="130" t="s">
        <v>470</v>
      </c>
      <c r="D249" s="131" t="s">
        <v>480</v>
      </c>
      <c r="E249" s="132">
        <v>130.96</v>
      </c>
      <c r="F249" s="157">
        <v>0</v>
      </c>
      <c r="G249" s="156"/>
      <c r="H249" s="168"/>
      <c r="I249" s="156"/>
      <c r="J249" s="133"/>
      <c r="K249" s="132">
        <v>0</v>
      </c>
      <c r="L249" s="157">
        <v>130.96</v>
      </c>
      <c r="M249" s="156"/>
      <c r="O249" s="34" t="str">
        <f t="shared" si="9"/>
        <v>Not Blank</v>
      </c>
      <c r="Q249" s="34">
        <f t="shared" si="10"/>
        <v>1</v>
      </c>
      <c r="R249" s="34">
        <f t="shared" si="11"/>
        <v>0</v>
      </c>
    </row>
    <row r="250" spans="1:18" x14ac:dyDescent="0.35">
      <c r="A250" s="134" t="s">
        <v>68</v>
      </c>
      <c r="B250" s="135" t="s">
        <v>68</v>
      </c>
      <c r="C250" s="136">
        <v>5095.25</v>
      </c>
      <c r="D250" s="137">
        <v>5095.25</v>
      </c>
      <c r="E250" s="138">
        <v>785.76</v>
      </c>
      <c r="F250" s="169">
        <v>0</v>
      </c>
      <c r="G250" s="156"/>
      <c r="H250" s="170">
        <v>2904.07</v>
      </c>
      <c r="I250" s="156"/>
      <c r="J250" s="139">
        <v>2904.07</v>
      </c>
      <c r="K250" s="140" t="s">
        <v>68</v>
      </c>
      <c r="L250" s="155" t="s">
        <v>68</v>
      </c>
      <c r="M250" s="156"/>
      <c r="O250" s="34" t="str">
        <f t="shared" si="9"/>
        <v>Not Blank</v>
      </c>
      <c r="Q250" s="34">
        <f t="shared" si="10"/>
        <v>1</v>
      </c>
      <c r="R250" s="34">
        <f t="shared" si="11"/>
        <v>0</v>
      </c>
    </row>
    <row r="251" spans="1:18" x14ac:dyDescent="0.35">
      <c r="A251" s="130" t="s">
        <v>481</v>
      </c>
      <c r="B251" s="131" t="s">
        <v>145</v>
      </c>
      <c r="C251" s="130" t="s">
        <v>470</v>
      </c>
      <c r="D251" s="131" t="s">
        <v>482</v>
      </c>
      <c r="E251" s="132">
        <v>130.96</v>
      </c>
      <c r="F251" s="157">
        <v>0</v>
      </c>
      <c r="G251" s="156"/>
      <c r="H251" s="168"/>
      <c r="I251" s="156"/>
      <c r="J251" s="133"/>
      <c r="K251" s="132">
        <v>0</v>
      </c>
      <c r="L251" s="157">
        <v>130.96</v>
      </c>
      <c r="M251" s="156"/>
      <c r="O251" s="34" t="str">
        <f t="shared" si="9"/>
        <v>Not Blank</v>
      </c>
      <c r="Q251" s="34">
        <f t="shared" si="10"/>
        <v>1</v>
      </c>
      <c r="R251" s="34">
        <f t="shared" si="11"/>
        <v>0</v>
      </c>
    </row>
    <row r="252" spans="1:18" x14ac:dyDescent="0.35">
      <c r="A252" s="134" t="s">
        <v>68</v>
      </c>
      <c r="B252" s="135" t="s">
        <v>68</v>
      </c>
      <c r="C252" s="136">
        <v>5226.21</v>
      </c>
      <c r="D252" s="137">
        <v>5226.21</v>
      </c>
      <c r="E252" s="138">
        <v>916.72</v>
      </c>
      <c r="F252" s="169">
        <v>0</v>
      </c>
      <c r="G252" s="156"/>
      <c r="H252" s="170">
        <v>2904.07</v>
      </c>
      <c r="I252" s="156"/>
      <c r="J252" s="139">
        <v>2904.07</v>
      </c>
      <c r="K252" s="140" t="s">
        <v>68</v>
      </c>
      <c r="L252" s="155" t="s">
        <v>68</v>
      </c>
      <c r="M252" s="156"/>
      <c r="O252" s="34" t="str">
        <f t="shared" si="9"/>
        <v>Not Blank</v>
      </c>
      <c r="Q252" s="34">
        <f t="shared" si="10"/>
        <v>1</v>
      </c>
      <c r="R252" s="34">
        <f t="shared" si="11"/>
        <v>0</v>
      </c>
    </row>
    <row r="253" spans="1:18" x14ac:dyDescent="0.35">
      <c r="A253" s="130" t="s">
        <v>483</v>
      </c>
      <c r="B253" s="131" t="s">
        <v>145</v>
      </c>
      <c r="C253" s="130" t="s">
        <v>470</v>
      </c>
      <c r="D253" s="131" t="s">
        <v>484</v>
      </c>
      <c r="E253" s="132">
        <v>130.96</v>
      </c>
      <c r="F253" s="157">
        <v>0</v>
      </c>
      <c r="G253" s="156"/>
      <c r="H253" s="168"/>
      <c r="I253" s="156"/>
      <c r="J253" s="133"/>
      <c r="K253" s="132">
        <v>0</v>
      </c>
      <c r="L253" s="157">
        <v>130.96</v>
      </c>
      <c r="M253" s="156"/>
      <c r="O253" s="34" t="str">
        <f t="shared" si="9"/>
        <v>Not Blank</v>
      </c>
      <c r="Q253" s="34">
        <f t="shared" si="10"/>
        <v>1</v>
      </c>
      <c r="R253" s="34">
        <f t="shared" si="11"/>
        <v>0</v>
      </c>
    </row>
    <row r="254" spans="1:18" x14ac:dyDescent="0.35">
      <c r="A254" s="134" t="s">
        <v>68</v>
      </c>
      <c r="B254" s="135" t="s">
        <v>68</v>
      </c>
      <c r="C254" s="136">
        <v>5357.17</v>
      </c>
      <c r="D254" s="137">
        <v>5357.17</v>
      </c>
      <c r="E254" s="138">
        <v>1047.68</v>
      </c>
      <c r="F254" s="169">
        <v>0</v>
      </c>
      <c r="G254" s="156"/>
      <c r="H254" s="170">
        <v>2904.07</v>
      </c>
      <c r="I254" s="156"/>
      <c r="J254" s="139">
        <v>2904.07</v>
      </c>
      <c r="K254" s="140" t="s">
        <v>68</v>
      </c>
      <c r="L254" s="155" t="s">
        <v>68</v>
      </c>
      <c r="M254" s="156"/>
      <c r="O254" s="34" t="str">
        <f t="shared" si="9"/>
        <v>Not Blank</v>
      </c>
      <c r="Q254" s="34">
        <f t="shared" si="10"/>
        <v>1</v>
      </c>
      <c r="R254" s="34">
        <f t="shared" si="11"/>
        <v>0</v>
      </c>
    </row>
    <row r="255" spans="1:18" x14ac:dyDescent="0.35">
      <c r="A255" s="130" t="s">
        <v>485</v>
      </c>
      <c r="B255" s="131" t="s">
        <v>145</v>
      </c>
      <c r="C255" s="130" t="s">
        <v>470</v>
      </c>
      <c r="D255" s="131" t="s">
        <v>486</v>
      </c>
      <c r="E255" s="132">
        <v>130.96</v>
      </c>
      <c r="F255" s="157">
        <v>0</v>
      </c>
      <c r="G255" s="156"/>
      <c r="H255" s="168"/>
      <c r="I255" s="156"/>
      <c r="J255" s="133"/>
      <c r="K255" s="132">
        <v>0</v>
      </c>
      <c r="L255" s="157">
        <v>130.96</v>
      </c>
      <c r="M255" s="156"/>
      <c r="O255" s="34" t="str">
        <f t="shared" si="9"/>
        <v>Not Blank</v>
      </c>
      <c r="Q255" s="34">
        <f t="shared" si="10"/>
        <v>1</v>
      </c>
      <c r="R255" s="34">
        <f t="shared" si="11"/>
        <v>0</v>
      </c>
    </row>
    <row r="256" spans="1:18" x14ac:dyDescent="0.35">
      <c r="A256" s="134" t="s">
        <v>68</v>
      </c>
      <c r="B256" s="135" t="s">
        <v>68</v>
      </c>
      <c r="C256" s="136">
        <v>5488.13</v>
      </c>
      <c r="D256" s="137">
        <v>5488.13</v>
      </c>
      <c r="E256" s="138">
        <v>1178.6400000000001</v>
      </c>
      <c r="F256" s="169">
        <v>0</v>
      </c>
      <c r="G256" s="156"/>
      <c r="H256" s="170">
        <v>2904.07</v>
      </c>
      <c r="I256" s="156"/>
      <c r="J256" s="139">
        <v>2904.07</v>
      </c>
      <c r="K256" s="140" t="s">
        <v>68</v>
      </c>
      <c r="L256" s="155" t="s">
        <v>68</v>
      </c>
      <c r="M256" s="156"/>
      <c r="O256" s="34" t="str">
        <f t="shared" si="9"/>
        <v>Not Blank</v>
      </c>
      <c r="Q256" s="34">
        <f t="shared" si="10"/>
        <v>1</v>
      </c>
      <c r="R256" s="34">
        <f t="shared" si="11"/>
        <v>0</v>
      </c>
    </row>
    <row r="257" spans="1:18" x14ac:dyDescent="0.35">
      <c r="A257" s="130" t="s">
        <v>487</v>
      </c>
      <c r="B257" s="131" t="s">
        <v>145</v>
      </c>
      <c r="C257" s="130" t="s">
        <v>470</v>
      </c>
      <c r="D257" s="131" t="s">
        <v>385</v>
      </c>
      <c r="E257" s="132">
        <v>130.96</v>
      </c>
      <c r="F257" s="157">
        <v>0</v>
      </c>
      <c r="G257" s="156"/>
      <c r="H257" s="168"/>
      <c r="I257" s="156"/>
      <c r="J257" s="133"/>
      <c r="K257" s="132">
        <v>0</v>
      </c>
      <c r="L257" s="157">
        <v>130.96</v>
      </c>
      <c r="M257" s="156"/>
      <c r="O257" s="34" t="str">
        <f t="shared" si="9"/>
        <v>Not Blank</v>
      </c>
      <c r="Q257" s="34">
        <f t="shared" si="10"/>
        <v>1</v>
      </c>
      <c r="R257" s="34">
        <f t="shared" si="11"/>
        <v>0</v>
      </c>
    </row>
    <row r="258" spans="1:18" x14ac:dyDescent="0.35">
      <c r="A258" s="134" t="s">
        <v>68</v>
      </c>
      <c r="B258" s="135" t="s">
        <v>68</v>
      </c>
      <c r="C258" s="136">
        <v>5619.09</v>
      </c>
      <c r="D258" s="137">
        <v>5619.09</v>
      </c>
      <c r="E258" s="138">
        <v>1309.5999999999999</v>
      </c>
      <c r="F258" s="169">
        <v>0</v>
      </c>
      <c r="G258" s="156"/>
      <c r="H258" s="170">
        <v>2904.07</v>
      </c>
      <c r="I258" s="156"/>
      <c r="J258" s="139">
        <v>2904.07</v>
      </c>
      <c r="K258" s="140" t="s">
        <v>68</v>
      </c>
      <c r="L258" s="155" t="s">
        <v>68</v>
      </c>
      <c r="M258" s="156"/>
      <c r="O258" s="34" t="str">
        <f t="shared" si="9"/>
        <v>Not Blank</v>
      </c>
      <c r="Q258" s="34">
        <f t="shared" si="10"/>
        <v>1</v>
      </c>
      <c r="R258" s="34">
        <f t="shared" si="11"/>
        <v>0</v>
      </c>
    </row>
    <row r="259" spans="1:18" x14ac:dyDescent="0.35">
      <c r="A259" s="130" t="s">
        <v>488</v>
      </c>
      <c r="B259" s="131" t="s">
        <v>145</v>
      </c>
      <c r="C259" s="130" t="s">
        <v>470</v>
      </c>
      <c r="D259" s="131" t="s">
        <v>318</v>
      </c>
      <c r="E259" s="132">
        <v>130.96</v>
      </c>
      <c r="F259" s="157">
        <v>0</v>
      </c>
      <c r="G259" s="156"/>
      <c r="H259" s="168"/>
      <c r="I259" s="156"/>
      <c r="J259" s="133"/>
      <c r="K259" s="132">
        <v>0</v>
      </c>
      <c r="L259" s="157">
        <v>130.96</v>
      </c>
      <c r="M259" s="156"/>
      <c r="O259" s="34" t="str">
        <f t="shared" si="9"/>
        <v>Not Blank</v>
      </c>
      <c r="Q259" s="34">
        <f t="shared" si="10"/>
        <v>1</v>
      </c>
      <c r="R259" s="34">
        <f t="shared" si="11"/>
        <v>0</v>
      </c>
    </row>
    <row r="260" spans="1:18" x14ac:dyDescent="0.35">
      <c r="A260" s="134" t="s">
        <v>68</v>
      </c>
      <c r="B260" s="135" t="s">
        <v>68</v>
      </c>
      <c r="C260" s="136">
        <v>5750.05</v>
      </c>
      <c r="D260" s="137">
        <v>5750.05</v>
      </c>
      <c r="E260" s="138">
        <v>1440.56</v>
      </c>
      <c r="F260" s="169">
        <v>0</v>
      </c>
      <c r="G260" s="156"/>
      <c r="H260" s="170">
        <v>2904.07</v>
      </c>
      <c r="I260" s="156"/>
      <c r="J260" s="139">
        <v>2904.07</v>
      </c>
      <c r="K260" s="140" t="s">
        <v>68</v>
      </c>
      <c r="L260" s="155" t="s">
        <v>68</v>
      </c>
      <c r="M260" s="156"/>
      <c r="O260" s="34" t="str">
        <f t="shared" si="9"/>
        <v>Not Blank</v>
      </c>
      <c r="Q260" s="34">
        <f t="shared" si="10"/>
        <v>1</v>
      </c>
      <c r="R260" s="34">
        <f t="shared" si="11"/>
        <v>0</v>
      </c>
    </row>
    <row r="261" spans="1:18" x14ac:dyDescent="0.35">
      <c r="A261" s="141" t="s">
        <v>68</v>
      </c>
      <c r="B261" s="142" t="s">
        <v>68</v>
      </c>
      <c r="C261" s="143" t="s">
        <v>68</v>
      </c>
      <c r="D261" s="142"/>
      <c r="E261" s="144">
        <v>1440.56</v>
      </c>
      <c r="F261" s="159">
        <v>0</v>
      </c>
      <c r="G261" s="160"/>
      <c r="H261" s="166" t="s">
        <v>68</v>
      </c>
      <c r="I261" s="160"/>
      <c r="J261" s="145" t="s">
        <v>68</v>
      </c>
      <c r="K261" s="144">
        <v>0</v>
      </c>
      <c r="L261" s="159">
        <v>1440.56</v>
      </c>
      <c r="M261" s="160"/>
      <c r="O261" s="34" t="str">
        <f t="shared" si="9"/>
        <v>Blank</v>
      </c>
      <c r="Q261" s="34">
        <f t="shared" si="10"/>
        <v>1</v>
      </c>
      <c r="R261" s="34">
        <f t="shared" si="11"/>
        <v>0</v>
      </c>
    </row>
    <row r="262" spans="1:18" x14ac:dyDescent="0.35">
      <c r="A262" s="128" t="s">
        <v>489</v>
      </c>
      <c r="B262" s="124" t="s">
        <v>490</v>
      </c>
      <c r="C262" s="128" t="s">
        <v>491</v>
      </c>
      <c r="D262" s="124" t="s">
        <v>314</v>
      </c>
      <c r="E262" s="129" t="s">
        <v>68</v>
      </c>
      <c r="F262" s="165" t="s">
        <v>68</v>
      </c>
      <c r="G262" s="156"/>
      <c r="H262" s="167" t="s">
        <v>68</v>
      </c>
      <c r="I262" s="156"/>
      <c r="J262" s="129" t="s">
        <v>68</v>
      </c>
      <c r="K262" s="129" t="s">
        <v>68</v>
      </c>
      <c r="O262" s="34" t="str">
        <f t="shared" si="9"/>
        <v>Not Blank</v>
      </c>
      <c r="Q262" s="34">
        <f t="shared" si="10"/>
        <v>1</v>
      </c>
      <c r="R262" s="34">
        <f t="shared" si="11"/>
        <v>0</v>
      </c>
    </row>
    <row r="263" spans="1:18" x14ac:dyDescent="0.35">
      <c r="A263" s="130" t="s">
        <v>783</v>
      </c>
      <c r="B263" s="131" t="s">
        <v>145</v>
      </c>
      <c r="C263" s="130" t="s">
        <v>492</v>
      </c>
      <c r="D263" s="131" t="s">
        <v>656</v>
      </c>
      <c r="E263" s="132">
        <v>0</v>
      </c>
      <c r="F263" s="157">
        <v>177.78</v>
      </c>
      <c r="G263" s="156"/>
      <c r="H263" s="168" t="s">
        <v>717</v>
      </c>
      <c r="I263" s="156"/>
      <c r="J263" s="133" t="s">
        <v>784</v>
      </c>
      <c r="K263" s="132">
        <v>177.78</v>
      </c>
      <c r="L263" s="157">
        <v>0</v>
      </c>
      <c r="M263" s="156"/>
      <c r="O263" s="34" t="str">
        <f t="shared" si="9"/>
        <v>Not Blank</v>
      </c>
      <c r="Q263" s="34">
        <f t="shared" si="10"/>
        <v>0</v>
      </c>
      <c r="R263" s="34">
        <f t="shared" si="11"/>
        <v>0</v>
      </c>
    </row>
    <row r="264" spans="1:18" x14ac:dyDescent="0.35">
      <c r="A264" s="134" t="s">
        <v>68</v>
      </c>
      <c r="B264" s="135" t="s">
        <v>68</v>
      </c>
      <c r="C264" s="136">
        <v>5750.05</v>
      </c>
      <c r="D264" s="137">
        <v>5750.05</v>
      </c>
      <c r="E264" s="138">
        <v>0</v>
      </c>
      <c r="F264" s="169">
        <v>177.78</v>
      </c>
      <c r="G264" s="156"/>
      <c r="H264" s="170">
        <v>3081.85</v>
      </c>
      <c r="I264" s="156"/>
      <c r="J264" s="139">
        <v>3081.85</v>
      </c>
      <c r="K264" s="140" t="s">
        <v>68</v>
      </c>
      <c r="L264" s="155" t="s">
        <v>68</v>
      </c>
      <c r="M264" s="156"/>
      <c r="O264" s="34" t="str">
        <f t="shared" ref="O264:O327" si="12">IF(ISBLANK(D264),"Blank","Not Blank")</f>
        <v>Not Blank</v>
      </c>
      <c r="Q264" s="34">
        <f t="shared" si="10"/>
        <v>1</v>
      </c>
      <c r="R264" s="34">
        <f t="shared" si="11"/>
        <v>0</v>
      </c>
    </row>
    <row r="265" spans="1:18" x14ac:dyDescent="0.35">
      <c r="A265" s="130" t="s">
        <v>785</v>
      </c>
      <c r="B265" s="131" t="s">
        <v>145</v>
      </c>
      <c r="C265" s="130" t="s">
        <v>570</v>
      </c>
      <c r="D265" s="131" t="s">
        <v>656</v>
      </c>
      <c r="E265" s="132">
        <v>0</v>
      </c>
      <c r="F265" s="157">
        <v>-177.78</v>
      </c>
      <c r="G265" s="156"/>
      <c r="H265" s="168" t="s">
        <v>717</v>
      </c>
      <c r="I265" s="156"/>
      <c r="J265" s="133" t="s">
        <v>784</v>
      </c>
      <c r="K265" s="132">
        <v>-177.78</v>
      </c>
      <c r="L265" s="157">
        <v>0</v>
      </c>
      <c r="M265" s="156"/>
      <c r="O265" s="34" t="str">
        <f t="shared" si="12"/>
        <v>Not Blank</v>
      </c>
      <c r="Q265" s="34">
        <f t="shared" ref="Q265:Q328" si="13">COUNTIF(J265,"&lt;&gt;*R*")</f>
        <v>0</v>
      </c>
      <c r="R265" s="34">
        <f t="shared" ref="R265:R328" si="14">IF(AND(O265="Blank",K265&lt;50,Q265=1),K265,0)</f>
        <v>0</v>
      </c>
    </row>
    <row r="266" spans="1:18" x14ac:dyDescent="0.35">
      <c r="A266" s="134" t="s">
        <v>68</v>
      </c>
      <c r="B266" s="135" t="s">
        <v>68</v>
      </c>
      <c r="C266" s="136">
        <v>5750.05</v>
      </c>
      <c r="D266" s="137">
        <v>5750.05</v>
      </c>
      <c r="E266" s="138">
        <v>0</v>
      </c>
      <c r="F266" s="169">
        <v>0</v>
      </c>
      <c r="G266" s="156"/>
      <c r="H266" s="170">
        <v>2904.07</v>
      </c>
      <c r="I266" s="156"/>
      <c r="J266" s="139">
        <v>2904.07</v>
      </c>
      <c r="K266" s="140" t="s">
        <v>68</v>
      </c>
      <c r="L266" s="155" t="s">
        <v>68</v>
      </c>
      <c r="M266" s="156"/>
      <c r="O266" s="34" t="str">
        <f t="shared" si="12"/>
        <v>Not Blank</v>
      </c>
      <c r="Q266" s="34">
        <f t="shared" si="13"/>
        <v>1</v>
      </c>
      <c r="R266" s="34">
        <f t="shared" si="14"/>
        <v>0</v>
      </c>
    </row>
    <row r="267" spans="1:18" x14ac:dyDescent="0.35">
      <c r="A267" s="141" t="s">
        <v>68</v>
      </c>
      <c r="B267" s="142" t="s">
        <v>68</v>
      </c>
      <c r="C267" s="143" t="s">
        <v>68</v>
      </c>
      <c r="D267" s="142"/>
      <c r="E267" s="144">
        <v>0</v>
      </c>
      <c r="F267" s="159">
        <v>0</v>
      </c>
      <c r="G267" s="160"/>
      <c r="H267" s="166" t="s">
        <v>68</v>
      </c>
      <c r="I267" s="160"/>
      <c r="J267" s="145" t="s">
        <v>68</v>
      </c>
      <c r="K267" s="144">
        <v>0</v>
      </c>
      <c r="L267" s="159">
        <v>0</v>
      </c>
      <c r="M267" s="160"/>
      <c r="O267" s="34" t="str">
        <f t="shared" si="12"/>
        <v>Blank</v>
      </c>
      <c r="Q267" s="34">
        <f t="shared" si="13"/>
        <v>1</v>
      </c>
      <c r="R267" s="34">
        <f t="shared" si="14"/>
        <v>0</v>
      </c>
    </row>
    <row r="268" spans="1:18" x14ac:dyDescent="0.35">
      <c r="A268" s="128" t="s">
        <v>786</v>
      </c>
      <c r="B268" s="124" t="s">
        <v>787</v>
      </c>
      <c r="C268" s="128" t="s">
        <v>788</v>
      </c>
      <c r="D268" s="124" t="s">
        <v>314</v>
      </c>
      <c r="E268" s="129" t="s">
        <v>68</v>
      </c>
      <c r="F268" s="165" t="s">
        <v>68</v>
      </c>
      <c r="G268" s="156"/>
      <c r="H268" s="167" t="s">
        <v>68</v>
      </c>
      <c r="I268" s="156"/>
      <c r="J268" s="129" t="s">
        <v>68</v>
      </c>
      <c r="K268" s="129" t="s">
        <v>68</v>
      </c>
      <c r="O268" s="34" t="str">
        <f t="shared" si="12"/>
        <v>Not Blank</v>
      </c>
      <c r="Q268" s="34">
        <f t="shared" si="13"/>
        <v>1</v>
      </c>
      <c r="R268" s="34">
        <f t="shared" si="14"/>
        <v>0</v>
      </c>
    </row>
    <row r="269" spans="1:18" x14ac:dyDescent="0.35">
      <c r="A269" s="130" t="s">
        <v>789</v>
      </c>
      <c r="B269" s="131" t="s">
        <v>145</v>
      </c>
      <c r="C269" s="130" t="s">
        <v>790</v>
      </c>
      <c r="D269" s="131" t="s">
        <v>656</v>
      </c>
      <c r="E269" s="132">
        <v>0</v>
      </c>
      <c r="F269" s="157">
        <v>119.21</v>
      </c>
      <c r="G269" s="156"/>
      <c r="H269" s="168" t="s">
        <v>707</v>
      </c>
      <c r="I269" s="156"/>
      <c r="J269" s="133" t="s">
        <v>791</v>
      </c>
      <c r="K269" s="132">
        <v>119.21</v>
      </c>
      <c r="L269" s="157">
        <v>0</v>
      </c>
      <c r="M269" s="156"/>
      <c r="O269" s="34" t="str">
        <f t="shared" si="12"/>
        <v>Not Blank</v>
      </c>
      <c r="Q269" s="34">
        <f t="shared" si="13"/>
        <v>0</v>
      </c>
      <c r="R269" s="34">
        <f t="shared" si="14"/>
        <v>0</v>
      </c>
    </row>
    <row r="270" spans="1:18" x14ac:dyDescent="0.35">
      <c r="A270" s="134" t="s">
        <v>68</v>
      </c>
      <c r="B270" s="135" t="s">
        <v>68</v>
      </c>
      <c r="C270" s="136">
        <v>5750.05</v>
      </c>
      <c r="D270" s="137">
        <v>5750.05</v>
      </c>
      <c r="E270" s="138">
        <v>0</v>
      </c>
      <c r="F270" s="169">
        <v>119.21</v>
      </c>
      <c r="G270" s="156"/>
      <c r="H270" s="170">
        <v>3023.28</v>
      </c>
      <c r="I270" s="156"/>
      <c r="J270" s="139">
        <v>3023.28</v>
      </c>
      <c r="K270" s="140" t="s">
        <v>68</v>
      </c>
      <c r="L270" s="155" t="s">
        <v>68</v>
      </c>
      <c r="M270" s="156"/>
      <c r="O270" s="34" t="str">
        <f t="shared" si="12"/>
        <v>Not Blank</v>
      </c>
      <c r="Q270" s="34">
        <f t="shared" si="13"/>
        <v>1</v>
      </c>
      <c r="R270" s="34">
        <f t="shared" si="14"/>
        <v>0</v>
      </c>
    </row>
    <row r="271" spans="1:18" x14ac:dyDescent="0.35">
      <c r="A271" s="130" t="s">
        <v>792</v>
      </c>
      <c r="B271" s="131" t="s">
        <v>145</v>
      </c>
      <c r="C271" s="130" t="s">
        <v>793</v>
      </c>
      <c r="D271" s="131" t="s">
        <v>656</v>
      </c>
      <c r="E271" s="132">
        <v>0</v>
      </c>
      <c r="F271" s="157">
        <v>-119.21</v>
      </c>
      <c r="G271" s="156"/>
      <c r="H271" s="168" t="s">
        <v>707</v>
      </c>
      <c r="I271" s="156"/>
      <c r="J271" s="133" t="s">
        <v>791</v>
      </c>
      <c r="K271" s="132">
        <v>-119.21</v>
      </c>
      <c r="L271" s="157">
        <v>0</v>
      </c>
      <c r="M271" s="156"/>
      <c r="O271" s="34" t="str">
        <f t="shared" si="12"/>
        <v>Not Blank</v>
      </c>
      <c r="Q271" s="34">
        <f t="shared" si="13"/>
        <v>0</v>
      </c>
      <c r="R271" s="34">
        <f t="shared" si="14"/>
        <v>0</v>
      </c>
    </row>
    <row r="272" spans="1:18" x14ac:dyDescent="0.35">
      <c r="A272" s="134" t="s">
        <v>68</v>
      </c>
      <c r="B272" s="135" t="s">
        <v>68</v>
      </c>
      <c r="C272" s="136">
        <v>5750.05</v>
      </c>
      <c r="D272" s="137">
        <v>5750.05</v>
      </c>
      <c r="E272" s="138">
        <v>0</v>
      </c>
      <c r="F272" s="169">
        <v>0</v>
      </c>
      <c r="G272" s="156"/>
      <c r="H272" s="170">
        <v>2904.07</v>
      </c>
      <c r="I272" s="156"/>
      <c r="J272" s="139">
        <v>2904.07</v>
      </c>
      <c r="K272" s="140" t="s">
        <v>68</v>
      </c>
      <c r="L272" s="155" t="s">
        <v>68</v>
      </c>
      <c r="M272" s="156"/>
      <c r="O272" s="34" t="str">
        <f t="shared" si="12"/>
        <v>Not Blank</v>
      </c>
      <c r="Q272" s="34">
        <f t="shared" si="13"/>
        <v>1</v>
      </c>
      <c r="R272" s="34">
        <f t="shared" si="14"/>
        <v>0</v>
      </c>
    </row>
    <row r="273" spans="1:18" x14ac:dyDescent="0.35">
      <c r="A273" s="141" t="s">
        <v>68</v>
      </c>
      <c r="B273" s="142" t="s">
        <v>68</v>
      </c>
      <c r="C273" s="143" t="s">
        <v>68</v>
      </c>
      <c r="D273" s="142"/>
      <c r="E273" s="144">
        <v>0</v>
      </c>
      <c r="F273" s="159">
        <v>0</v>
      </c>
      <c r="G273" s="160"/>
      <c r="H273" s="166" t="s">
        <v>68</v>
      </c>
      <c r="I273" s="160"/>
      <c r="J273" s="145" t="s">
        <v>68</v>
      </c>
      <c r="K273" s="144">
        <v>0</v>
      </c>
      <c r="L273" s="159">
        <v>0</v>
      </c>
      <c r="M273" s="160"/>
      <c r="O273" s="34" t="str">
        <f t="shared" si="12"/>
        <v>Blank</v>
      </c>
      <c r="Q273" s="34">
        <f t="shared" si="13"/>
        <v>1</v>
      </c>
      <c r="R273" s="34">
        <f t="shared" si="14"/>
        <v>0</v>
      </c>
    </row>
    <row r="274" spans="1:18" x14ac:dyDescent="0.35">
      <c r="A274" s="128" t="s">
        <v>493</v>
      </c>
      <c r="B274" s="124" t="s">
        <v>494</v>
      </c>
      <c r="C274" s="128" t="s">
        <v>495</v>
      </c>
      <c r="D274" s="124" t="s">
        <v>314</v>
      </c>
      <c r="E274" s="129" t="s">
        <v>68</v>
      </c>
      <c r="F274" s="165" t="s">
        <v>68</v>
      </c>
      <c r="G274" s="156"/>
      <c r="H274" s="167" t="s">
        <v>68</v>
      </c>
      <c r="I274" s="156"/>
      <c r="J274" s="129" t="s">
        <v>68</v>
      </c>
      <c r="K274" s="129" t="s">
        <v>68</v>
      </c>
      <c r="O274" s="34" t="str">
        <f t="shared" si="12"/>
        <v>Not Blank</v>
      </c>
      <c r="Q274" s="34">
        <f t="shared" si="13"/>
        <v>1</v>
      </c>
      <c r="R274" s="34">
        <f t="shared" si="14"/>
        <v>0</v>
      </c>
    </row>
    <row r="275" spans="1:18" x14ac:dyDescent="0.35">
      <c r="A275" s="130" t="s">
        <v>794</v>
      </c>
      <c r="B275" s="131" t="s">
        <v>145</v>
      </c>
      <c r="C275" s="130" t="s">
        <v>496</v>
      </c>
      <c r="D275" s="131" t="s">
        <v>656</v>
      </c>
      <c r="E275" s="132">
        <v>0</v>
      </c>
      <c r="F275" s="157">
        <v>209.9</v>
      </c>
      <c r="G275" s="156"/>
      <c r="H275" s="168" t="s">
        <v>690</v>
      </c>
      <c r="I275" s="156"/>
      <c r="J275" s="133" t="s">
        <v>795</v>
      </c>
      <c r="K275" s="132">
        <v>209.9</v>
      </c>
      <c r="L275" s="157">
        <v>0</v>
      </c>
      <c r="M275" s="156"/>
      <c r="O275" s="34" t="str">
        <f t="shared" si="12"/>
        <v>Not Blank</v>
      </c>
      <c r="Q275" s="34">
        <f t="shared" si="13"/>
        <v>0</v>
      </c>
      <c r="R275" s="34">
        <f t="shared" si="14"/>
        <v>0</v>
      </c>
    </row>
    <row r="276" spans="1:18" x14ac:dyDescent="0.35">
      <c r="A276" s="134" t="s">
        <v>68</v>
      </c>
      <c r="B276" s="135" t="s">
        <v>68</v>
      </c>
      <c r="C276" s="136">
        <v>5750.05</v>
      </c>
      <c r="D276" s="137">
        <v>5750.05</v>
      </c>
      <c r="E276" s="138">
        <v>0</v>
      </c>
      <c r="F276" s="169">
        <v>209.9</v>
      </c>
      <c r="G276" s="156"/>
      <c r="H276" s="170">
        <v>3113.97</v>
      </c>
      <c r="I276" s="156"/>
      <c r="J276" s="139">
        <v>3113.97</v>
      </c>
      <c r="K276" s="140" t="s">
        <v>68</v>
      </c>
      <c r="L276" s="155" t="s">
        <v>68</v>
      </c>
      <c r="M276" s="156"/>
      <c r="O276" s="34" t="str">
        <f t="shared" si="12"/>
        <v>Not Blank</v>
      </c>
      <c r="Q276" s="34">
        <f t="shared" si="13"/>
        <v>1</v>
      </c>
      <c r="R276" s="34">
        <f t="shared" si="14"/>
        <v>0</v>
      </c>
    </row>
    <row r="277" spans="1:18" x14ac:dyDescent="0.35">
      <c r="A277" s="141" t="s">
        <v>68</v>
      </c>
      <c r="B277" s="142" t="s">
        <v>68</v>
      </c>
      <c r="C277" s="143" t="s">
        <v>68</v>
      </c>
      <c r="D277" s="142"/>
      <c r="E277" s="144">
        <v>0</v>
      </c>
      <c r="F277" s="159">
        <v>209.9</v>
      </c>
      <c r="G277" s="160"/>
      <c r="H277" s="166" t="s">
        <v>68</v>
      </c>
      <c r="I277" s="160"/>
      <c r="J277" s="145" t="s">
        <v>68</v>
      </c>
      <c r="K277" s="144">
        <v>209.9</v>
      </c>
      <c r="L277" s="159">
        <v>0</v>
      </c>
      <c r="M277" s="160"/>
      <c r="O277" s="34" t="str">
        <f t="shared" si="12"/>
        <v>Blank</v>
      </c>
      <c r="Q277" s="34">
        <f t="shared" si="13"/>
        <v>1</v>
      </c>
      <c r="R277" s="34">
        <f t="shared" si="14"/>
        <v>0</v>
      </c>
    </row>
    <row r="278" spans="1:18" x14ac:dyDescent="0.35">
      <c r="A278" s="128" t="s">
        <v>497</v>
      </c>
      <c r="B278" s="124" t="s">
        <v>498</v>
      </c>
      <c r="C278" s="128" t="s">
        <v>499</v>
      </c>
      <c r="D278" s="124" t="s">
        <v>314</v>
      </c>
      <c r="E278" s="129" t="s">
        <v>68</v>
      </c>
      <c r="F278" s="165" t="s">
        <v>68</v>
      </c>
      <c r="G278" s="156"/>
      <c r="H278" s="167" t="s">
        <v>68</v>
      </c>
      <c r="I278" s="156"/>
      <c r="J278" s="129" t="s">
        <v>68</v>
      </c>
      <c r="K278" s="129" t="s">
        <v>68</v>
      </c>
      <c r="O278" s="34" t="str">
        <f t="shared" si="12"/>
        <v>Not Blank</v>
      </c>
      <c r="Q278" s="34">
        <f t="shared" si="13"/>
        <v>1</v>
      </c>
      <c r="R278" s="34">
        <f t="shared" si="14"/>
        <v>0</v>
      </c>
    </row>
    <row r="279" spans="1:18" x14ac:dyDescent="0.35">
      <c r="A279" s="130" t="s">
        <v>500</v>
      </c>
      <c r="B279" s="131" t="s">
        <v>145</v>
      </c>
      <c r="C279" s="130" t="s">
        <v>501</v>
      </c>
      <c r="D279" s="131" t="s">
        <v>318</v>
      </c>
      <c r="E279" s="132">
        <v>122.57</v>
      </c>
      <c r="F279" s="157">
        <v>0</v>
      </c>
      <c r="G279" s="156"/>
      <c r="H279" s="168" t="s">
        <v>715</v>
      </c>
      <c r="I279" s="156"/>
      <c r="J279" s="133" t="s">
        <v>796</v>
      </c>
      <c r="K279" s="132">
        <v>122.57</v>
      </c>
      <c r="L279" s="157">
        <v>0</v>
      </c>
      <c r="M279" s="156"/>
      <c r="O279" s="34" t="str">
        <f t="shared" si="12"/>
        <v>Not Blank</v>
      </c>
      <c r="Q279" s="34">
        <f t="shared" si="13"/>
        <v>0</v>
      </c>
      <c r="R279" s="34">
        <f t="shared" si="14"/>
        <v>0</v>
      </c>
    </row>
    <row r="280" spans="1:18" x14ac:dyDescent="0.35">
      <c r="A280" s="134" t="s">
        <v>68</v>
      </c>
      <c r="B280" s="135" t="s">
        <v>68</v>
      </c>
      <c r="C280" s="136">
        <v>5872.62</v>
      </c>
      <c r="D280" s="137">
        <v>5872.62</v>
      </c>
      <c r="E280" s="138">
        <v>122.57</v>
      </c>
      <c r="F280" s="169">
        <v>0</v>
      </c>
      <c r="G280" s="156"/>
      <c r="H280" s="170">
        <v>3113.97</v>
      </c>
      <c r="I280" s="156"/>
      <c r="J280" s="139">
        <v>3113.97</v>
      </c>
      <c r="K280" s="140" t="s">
        <v>68</v>
      </c>
      <c r="L280" s="155" t="s">
        <v>68</v>
      </c>
      <c r="M280" s="156"/>
      <c r="O280" s="34" t="str">
        <f t="shared" si="12"/>
        <v>Not Blank</v>
      </c>
      <c r="Q280" s="34">
        <f t="shared" si="13"/>
        <v>1</v>
      </c>
      <c r="R280" s="34">
        <f t="shared" si="14"/>
        <v>0</v>
      </c>
    </row>
    <row r="281" spans="1:18" x14ac:dyDescent="0.35">
      <c r="A281" s="141" t="s">
        <v>68</v>
      </c>
      <c r="B281" s="142" t="s">
        <v>68</v>
      </c>
      <c r="C281" s="143" t="s">
        <v>68</v>
      </c>
      <c r="D281" s="142"/>
      <c r="E281" s="144">
        <v>122.57</v>
      </c>
      <c r="F281" s="159">
        <v>0</v>
      </c>
      <c r="G281" s="160"/>
      <c r="H281" s="166" t="s">
        <v>68</v>
      </c>
      <c r="I281" s="160"/>
      <c r="J281" s="145" t="s">
        <v>68</v>
      </c>
      <c r="K281" s="144">
        <v>122.57</v>
      </c>
      <c r="L281" s="159">
        <v>0</v>
      </c>
      <c r="M281" s="160"/>
      <c r="O281" s="34" t="str">
        <f t="shared" si="12"/>
        <v>Blank</v>
      </c>
      <c r="Q281" s="34">
        <f t="shared" si="13"/>
        <v>1</v>
      </c>
      <c r="R281" s="34">
        <f t="shared" si="14"/>
        <v>0</v>
      </c>
    </row>
    <row r="282" spans="1:18" x14ac:dyDescent="0.35">
      <c r="A282" s="128" t="s">
        <v>502</v>
      </c>
      <c r="B282" s="124" t="s">
        <v>503</v>
      </c>
      <c r="C282" s="128" t="s">
        <v>504</v>
      </c>
      <c r="D282" s="124" t="s">
        <v>314</v>
      </c>
      <c r="E282" s="129" t="s">
        <v>68</v>
      </c>
      <c r="F282" s="165" t="s">
        <v>68</v>
      </c>
      <c r="G282" s="156"/>
      <c r="H282" s="167" t="s">
        <v>68</v>
      </c>
      <c r="I282" s="156"/>
      <c r="J282" s="129" t="s">
        <v>68</v>
      </c>
      <c r="K282" s="129" t="s">
        <v>68</v>
      </c>
      <c r="O282" s="34" t="str">
        <f t="shared" si="12"/>
        <v>Not Blank</v>
      </c>
      <c r="Q282" s="34">
        <f t="shared" si="13"/>
        <v>1</v>
      </c>
      <c r="R282" s="34">
        <f t="shared" si="14"/>
        <v>0</v>
      </c>
    </row>
    <row r="283" spans="1:18" x14ac:dyDescent="0.35">
      <c r="A283" s="130" t="s">
        <v>797</v>
      </c>
      <c r="B283" s="131" t="s">
        <v>145</v>
      </c>
      <c r="C283" s="130" t="s">
        <v>505</v>
      </c>
      <c r="D283" s="131" t="s">
        <v>656</v>
      </c>
      <c r="E283" s="132">
        <v>0</v>
      </c>
      <c r="F283" s="157">
        <v>125.04</v>
      </c>
      <c r="G283" s="156"/>
      <c r="H283" s="168"/>
      <c r="I283" s="156"/>
      <c r="J283" s="133" t="s">
        <v>68</v>
      </c>
      <c r="K283" s="132">
        <v>0</v>
      </c>
      <c r="L283" s="157">
        <v>125.04</v>
      </c>
      <c r="M283" s="156"/>
      <c r="O283" s="34" t="str">
        <f t="shared" si="12"/>
        <v>Not Blank</v>
      </c>
      <c r="Q283" s="34">
        <f t="shared" si="13"/>
        <v>1</v>
      </c>
      <c r="R283" s="34">
        <f t="shared" si="14"/>
        <v>0</v>
      </c>
    </row>
    <row r="284" spans="1:18" x14ac:dyDescent="0.35">
      <c r="A284" s="134" t="s">
        <v>68</v>
      </c>
      <c r="B284" s="135" t="s">
        <v>68</v>
      </c>
      <c r="C284" s="136">
        <v>5872.62</v>
      </c>
      <c r="D284" s="137">
        <v>5872.62</v>
      </c>
      <c r="E284" s="138">
        <v>0</v>
      </c>
      <c r="F284" s="169">
        <v>125.04</v>
      </c>
      <c r="G284" s="156"/>
      <c r="H284" s="170">
        <v>3239.01</v>
      </c>
      <c r="I284" s="156"/>
      <c r="J284" s="139">
        <v>3239.01</v>
      </c>
      <c r="K284" s="140" t="s">
        <v>68</v>
      </c>
      <c r="L284" s="155" t="s">
        <v>68</v>
      </c>
      <c r="M284" s="156"/>
      <c r="O284" s="34" t="str">
        <f t="shared" si="12"/>
        <v>Not Blank</v>
      </c>
      <c r="Q284" s="34">
        <f t="shared" si="13"/>
        <v>1</v>
      </c>
      <c r="R284" s="34">
        <f t="shared" si="14"/>
        <v>0</v>
      </c>
    </row>
    <row r="285" spans="1:18" x14ac:dyDescent="0.35">
      <c r="A285" s="141" t="s">
        <v>68</v>
      </c>
      <c r="B285" s="142" t="s">
        <v>68</v>
      </c>
      <c r="C285" s="143" t="s">
        <v>68</v>
      </c>
      <c r="D285" s="142"/>
      <c r="E285" s="144">
        <v>0</v>
      </c>
      <c r="F285" s="159">
        <v>125.04</v>
      </c>
      <c r="G285" s="160"/>
      <c r="H285" s="166" t="s">
        <v>68</v>
      </c>
      <c r="I285" s="160"/>
      <c r="J285" s="145" t="s">
        <v>68</v>
      </c>
      <c r="K285" s="144">
        <v>0</v>
      </c>
      <c r="L285" s="159">
        <v>125.04</v>
      </c>
      <c r="M285" s="160"/>
      <c r="O285" s="34" t="str">
        <f t="shared" si="12"/>
        <v>Blank</v>
      </c>
      <c r="Q285" s="34">
        <f t="shared" si="13"/>
        <v>1</v>
      </c>
      <c r="R285" s="34">
        <f t="shared" si="14"/>
        <v>0</v>
      </c>
    </row>
    <row r="286" spans="1:18" x14ac:dyDescent="0.35">
      <c r="A286" s="128" t="s">
        <v>506</v>
      </c>
      <c r="B286" s="124" t="s">
        <v>507</v>
      </c>
      <c r="C286" s="128" t="s">
        <v>508</v>
      </c>
      <c r="D286" s="124" t="s">
        <v>314</v>
      </c>
      <c r="E286" s="129" t="s">
        <v>68</v>
      </c>
      <c r="F286" s="165" t="s">
        <v>68</v>
      </c>
      <c r="G286" s="156"/>
      <c r="H286" s="167" t="s">
        <v>68</v>
      </c>
      <c r="I286" s="156"/>
      <c r="J286" s="129" t="s">
        <v>68</v>
      </c>
      <c r="K286" s="129" t="s">
        <v>68</v>
      </c>
      <c r="O286" s="34" t="str">
        <f t="shared" si="12"/>
        <v>Not Blank</v>
      </c>
      <c r="Q286" s="34">
        <f t="shared" si="13"/>
        <v>1</v>
      </c>
      <c r="R286" s="34">
        <f t="shared" si="14"/>
        <v>0</v>
      </c>
    </row>
    <row r="287" spans="1:18" x14ac:dyDescent="0.35">
      <c r="A287" s="130" t="s">
        <v>509</v>
      </c>
      <c r="B287" s="131" t="s">
        <v>145</v>
      </c>
      <c r="C287" s="130" t="s">
        <v>510</v>
      </c>
      <c r="D287" s="131" t="s">
        <v>311</v>
      </c>
      <c r="E287" s="132">
        <v>163.95</v>
      </c>
      <c r="F287" s="157">
        <v>0</v>
      </c>
      <c r="G287" s="156"/>
      <c r="H287" s="168" t="s">
        <v>684</v>
      </c>
      <c r="I287" s="156"/>
      <c r="J287" s="133" t="s">
        <v>798</v>
      </c>
      <c r="K287" s="132">
        <v>163.95</v>
      </c>
      <c r="L287" s="157">
        <v>0</v>
      </c>
      <c r="M287" s="156"/>
      <c r="O287" s="34" t="str">
        <f t="shared" si="12"/>
        <v>Not Blank</v>
      </c>
      <c r="Q287" s="34">
        <f t="shared" si="13"/>
        <v>0</v>
      </c>
      <c r="R287" s="34">
        <f t="shared" si="14"/>
        <v>0</v>
      </c>
    </row>
    <row r="288" spans="1:18" x14ac:dyDescent="0.35">
      <c r="A288" s="134" t="s">
        <v>68</v>
      </c>
      <c r="B288" s="135" t="s">
        <v>68</v>
      </c>
      <c r="C288" s="136">
        <v>6036.57</v>
      </c>
      <c r="D288" s="137">
        <v>6036.57</v>
      </c>
      <c r="E288" s="138">
        <v>163.95</v>
      </c>
      <c r="F288" s="169">
        <v>0</v>
      </c>
      <c r="G288" s="156"/>
      <c r="H288" s="170">
        <v>3239.01</v>
      </c>
      <c r="I288" s="156"/>
      <c r="J288" s="139">
        <v>3239.01</v>
      </c>
      <c r="K288" s="140" t="s">
        <v>68</v>
      </c>
      <c r="L288" s="155" t="s">
        <v>68</v>
      </c>
      <c r="M288" s="156"/>
      <c r="O288" s="34" t="str">
        <f t="shared" si="12"/>
        <v>Not Blank</v>
      </c>
      <c r="Q288" s="34">
        <f t="shared" si="13"/>
        <v>1</v>
      </c>
      <c r="R288" s="34">
        <f t="shared" si="14"/>
        <v>0</v>
      </c>
    </row>
    <row r="289" spans="1:18" x14ac:dyDescent="0.35">
      <c r="A289" s="130" t="s">
        <v>511</v>
      </c>
      <c r="B289" s="131" t="s">
        <v>145</v>
      </c>
      <c r="C289" s="130" t="s">
        <v>512</v>
      </c>
      <c r="D289" s="131" t="s">
        <v>313</v>
      </c>
      <c r="E289" s="132">
        <v>170.27</v>
      </c>
      <c r="F289" s="157">
        <v>0</v>
      </c>
      <c r="G289" s="156"/>
      <c r="H289" s="168" t="s">
        <v>684</v>
      </c>
      <c r="I289" s="156"/>
      <c r="J289" s="133" t="s">
        <v>798</v>
      </c>
      <c r="K289" s="132">
        <v>170.27</v>
      </c>
      <c r="L289" s="157">
        <v>0</v>
      </c>
      <c r="M289" s="156"/>
      <c r="O289" s="34" t="str">
        <f t="shared" si="12"/>
        <v>Not Blank</v>
      </c>
      <c r="Q289" s="34">
        <f t="shared" si="13"/>
        <v>0</v>
      </c>
      <c r="R289" s="34">
        <f t="shared" si="14"/>
        <v>0</v>
      </c>
    </row>
    <row r="290" spans="1:18" x14ac:dyDescent="0.35">
      <c r="A290" s="134" t="s">
        <v>68</v>
      </c>
      <c r="B290" s="135" t="s">
        <v>68</v>
      </c>
      <c r="C290" s="136">
        <v>6206.84</v>
      </c>
      <c r="D290" s="137">
        <v>6206.84</v>
      </c>
      <c r="E290" s="138">
        <v>334.22</v>
      </c>
      <c r="F290" s="169">
        <v>0</v>
      </c>
      <c r="G290" s="156"/>
      <c r="H290" s="170">
        <v>3239.01</v>
      </c>
      <c r="I290" s="156"/>
      <c r="J290" s="139">
        <v>3239.01</v>
      </c>
      <c r="K290" s="140" t="s">
        <v>68</v>
      </c>
      <c r="L290" s="155" t="s">
        <v>68</v>
      </c>
      <c r="M290" s="156"/>
      <c r="O290" s="34" t="str">
        <f t="shared" si="12"/>
        <v>Not Blank</v>
      </c>
      <c r="Q290" s="34">
        <f t="shared" si="13"/>
        <v>1</v>
      </c>
      <c r="R290" s="34">
        <f t="shared" si="14"/>
        <v>0</v>
      </c>
    </row>
    <row r="291" spans="1:18" x14ac:dyDescent="0.35">
      <c r="A291" s="130" t="s">
        <v>513</v>
      </c>
      <c r="B291" s="131" t="s">
        <v>145</v>
      </c>
      <c r="C291" s="130" t="s">
        <v>512</v>
      </c>
      <c r="D291" s="131" t="s">
        <v>318</v>
      </c>
      <c r="E291" s="132">
        <v>170.27</v>
      </c>
      <c r="F291" s="157">
        <v>0</v>
      </c>
      <c r="G291" s="156"/>
      <c r="H291" s="168" t="s">
        <v>684</v>
      </c>
      <c r="I291" s="156"/>
      <c r="J291" s="133" t="s">
        <v>798</v>
      </c>
      <c r="K291" s="132">
        <v>170.27</v>
      </c>
      <c r="L291" s="157">
        <v>0</v>
      </c>
      <c r="M291" s="156"/>
      <c r="O291" s="34" t="str">
        <f t="shared" si="12"/>
        <v>Not Blank</v>
      </c>
      <c r="Q291" s="34">
        <f t="shared" si="13"/>
        <v>0</v>
      </c>
      <c r="R291" s="34">
        <f t="shared" si="14"/>
        <v>0</v>
      </c>
    </row>
    <row r="292" spans="1:18" x14ac:dyDescent="0.35">
      <c r="A292" s="134" t="s">
        <v>68</v>
      </c>
      <c r="B292" s="135" t="s">
        <v>68</v>
      </c>
      <c r="C292" s="136">
        <v>6377.11</v>
      </c>
      <c r="D292" s="137">
        <v>6377.11</v>
      </c>
      <c r="E292" s="138">
        <v>504.49</v>
      </c>
      <c r="F292" s="169">
        <v>0</v>
      </c>
      <c r="G292" s="156"/>
      <c r="H292" s="170">
        <v>3239.01</v>
      </c>
      <c r="I292" s="156"/>
      <c r="J292" s="139">
        <v>3239.01</v>
      </c>
      <c r="K292" s="140" t="s">
        <v>68</v>
      </c>
      <c r="L292" s="155" t="s">
        <v>68</v>
      </c>
      <c r="M292" s="156"/>
      <c r="O292" s="34" t="str">
        <f t="shared" si="12"/>
        <v>Not Blank</v>
      </c>
      <c r="Q292" s="34">
        <f t="shared" si="13"/>
        <v>1</v>
      </c>
      <c r="R292" s="34">
        <f t="shared" si="14"/>
        <v>0</v>
      </c>
    </row>
    <row r="293" spans="1:18" x14ac:dyDescent="0.35">
      <c r="A293" s="130" t="s">
        <v>799</v>
      </c>
      <c r="B293" s="131" t="s">
        <v>145</v>
      </c>
      <c r="C293" s="130" t="s">
        <v>512</v>
      </c>
      <c r="D293" s="131" t="s">
        <v>656</v>
      </c>
      <c r="E293" s="132">
        <v>0</v>
      </c>
      <c r="F293" s="157">
        <v>170.27</v>
      </c>
      <c r="G293" s="156"/>
      <c r="H293" s="168" t="s">
        <v>684</v>
      </c>
      <c r="I293" s="156"/>
      <c r="J293" s="133" t="s">
        <v>798</v>
      </c>
      <c r="K293" s="132">
        <v>170.27</v>
      </c>
      <c r="L293" s="157">
        <v>0</v>
      </c>
      <c r="M293" s="156"/>
      <c r="O293" s="34" t="str">
        <f t="shared" si="12"/>
        <v>Not Blank</v>
      </c>
      <c r="Q293" s="34">
        <f t="shared" si="13"/>
        <v>0</v>
      </c>
      <c r="R293" s="34">
        <f t="shared" si="14"/>
        <v>0</v>
      </c>
    </row>
    <row r="294" spans="1:18" x14ac:dyDescent="0.35">
      <c r="A294" s="134" t="s">
        <v>68</v>
      </c>
      <c r="B294" s="135" t="s">
        <v>68</v>
      </c>
      <c r="C294" s="136">
        <v>6377.11</v>
      </c>
      <c r="D294" s="137">
        <v>6377.11</v>
      </c>
      <c r="E294" s="138">
        <v>504.49</v>
      </c>
      <c r="F294" s="169">
        <v>170.27</v>
      </c>
      <c r="G294" s="156"/>
      <c r="H294" s="170">
        <v>3409.28</v>
      </c>
      <c r="I294" s="156"/>
      <c r="J294" s="139">
        <v>3409.28</v>
      </c>
      <c r="K294" s="140" t="s">
        <v>68</v>
      </c>
      <c r="L294" s="155" t="s">
        <v>68</v>
      </c>
      <c r="M294" s="156"/>
      <c r="O294" s="34" t="str">
        <f t="shared" si="12"/>
        <v>Not Blank</v>
      </c>
      <c r="Q294" s="34">
        <f t="shared" si="13"/>
        <v>1</v>
      </c>
      <c r="R294" s="34">
        <f t="shared" si="14"/>
        <v>0</v>
      </c>
    </row>
    <row r="295" spans="1:18" x14ac:dyDescent="0.35">
      <c r="A295" s="141" t="s">
        <v>68</v>
      </c>
      <c r="B295" s="142" t="s">
        <v>68</v>
      </c>
      <c r="C295" s="143" t="s">
        <v>68</v>
      </c>
      <c r="D295" s="142"/>
      <c r="E295" s="144">
        <v>504.49</v>
      </c>
      <c r="F295" s="159">
        <v>170.27</v>
      </c>
      <c r="G295" s="160"/>
      <c r="H295" s="166" t="s">
        <v>68</v>
      </c>
      <c r="I295" s="160"/>
      <c r="J295" s="145" t="s">
        <v>68</v>
      </c>
      <c r="K295" s="144">
        <v>674.76</v>
      </c>
      <c r="L295" s="159">
        <v>0</v>
      </c>
      <c r="M295" s="160"/>
      <c r="O295" s="34" t="str">
        <f t="shared" si="12"/>
        <v>Blank</v>
      </c>
      <c r="Q295" s="34">
        <f t="shared" si="13"/>
        <v>1</v>
      </c>
      <c r="R295" s="34">
        <f t="shared" si="14"/>
        <v>0</v>
      </c>
    </row>
    <row r="296" spans="1:18" x14ac:dyDescent="0.35">
      <c r="A296" s="128" t="s">
        <v>514</v>
      </c>
      <c r="B296" s="124" t="s">
        <v>515</v>
      </c>
      <c r="C296" s="128" t="s">
        <v>516</v>
      </c>
      <c r="D296" s="124" t="s">
        <v>314</v>
      </c>
      <c r="E296" s="129" t="s">
        <v>68</v>
      </c>
      <c r="F296" s="165" t="s">
        <v>68</v>
      </c>
      <c r="G296" s="156"/>
      <c r="H296" s="167" t="s">
        <v>68</v>
      </c>
      <c r="I296" s="156"/>
      <c r="J296" s="129" t="s">
        <v>68</v>
      </c>
      <c r="K296" s="129" t="s">
        <v>68</v>
      </c>
      <c r="O296" s="34" t="str">
        <f t="shared" si="12"/>
        <v>Not Blank</v>
      </c>
      <c r="Q296" s="34">
        <f t="shared" si="13"/>
        <v>1</v>
      </c>
      <c r="R296" s="34">
        <f t="shared" si="14"/>
        <v>0</v>
      </c>
    </row>
    <row r="297" spans="1:18" x14ac:dyDescent="0.35">
      <c r="A297" s="130" t="s">
        <v>518</v>
      </c>
      <c r="B297" s="131" t="s">
        <v>145</v>
      </c>
      <c r="C297" s="130" t="s">
        <v>517</v>
      </c>
      <c r="D297" s="131" t="s">
        <v>318</v>
      </c>
      <c r="E297" s="132">
        <v>137.51</v>
      </c>
      <c r="F297" s="157">
        <v>0</v>
      </c>
      <c r="G297" s="156"/>
      <c r="H297" s="168" t="s">
        <v>758</v>
      </c>
      <c r="I297" s="156"/>
      <c r="J297" s="133" t="s">
        <v>800</v>
      </c>
      <c r="K297" s="132">
        <v>137.51</v>
      </c>
      <c r="L297" s="157">
        <v>0</v>
      </c>
      <c r="M297" s="156"/>
      <c r="O297" s="34" t="str">
        <f t="shared" si="12"/>
        <v>Not Blank</v>
      </c>
      <c r="Q297" s="34">
        <f t="shared" si="13"/>
        <v>0</v>
      </c>
      <c r="R297" s="34">
        <f t="shared" si="14"/>
        <v>0</v>
      </c>
    </row>
    <row r="298" spans="1:18" x14ac:dyDescent="0.35">
      <c r="A298" s="134" t="s">
        <v>68</v>
      </c>
      <c r="B298" s="135" t="s">
        <v>68</v>
      </c>
      <c r="C298" s="136">
        <v>6514.62</v>
      </c>
      <c r="D298" s="137">
        <v>6514.62</v>
      </c>
      <c r="E298" s="138">
        <v>137.51</v>
      </c>
      <c r="F298" s="169">
        <v>0</v>
      </c>
      <c r="G298" s="156"/>
      <c r="H298" s="170">
        <v>3409.28</v>
      </c>
      <c r="I298" s="156"/>
      <c r="J298" s="139">
        <v>3409.28</v>
      </c>
      <c r="K298" s="140" t="s">
        <v>68</v>
      </c>
      <c r="L298" s="155" t="s">
        <v>68</v>
      </c>
      <c r="M298" s="156"/>
      <c r="O298" s="34" t="str">
        <f t="shared" si="12"/>
        <v>Not Blank</v>
      </c>
      <c r="Q298" s="34">
        <f t="shared" si="13"/>
        <v>1</v>
      </c>
      <c r="R298" s="34">
        <f t="shared" si="14"/>
        <v>0</v>
      </c>
    </row>
    <row r="299" spans="1:18" x14ac:dyDescent="0.35">
      <c r="A299" s="130" t="s">
        <v>801</v>
      </c>
      <c r="B299" s="131" t="s">
        <v>145</v>
      </c>
      <c r="C299" s="130" t="s">
        <v>802</v>
      </c>
      <c r="D299" s="131" t="s">
        <v>656</v>
      </c>
      <c r="E299" s="132">
        <v>0</v>
      </c>
      <c r="F299" s="157">
        <v>145.74</v>
      </c>
      <c r="G299" s="156"/>
      <c r="H299" s="168"/>
      <c r="I299" s="156"/>
      <c r="J299" s="133" t="s">
        <v>68</v>
      </c>
      <c r="K299" s="132">
        <v>0</v>
      </c>
      <c r="L299" s="157">
        <v>145.74</v>
      </c>
      <c r="M299" s="156"/>
      <c r="O299" s="34" t="str">
        <f t="shared" si="12"/>
        <v>Not Blank</v>
      </c>
      <c r="Q299" s="34">
        <f t="shared" si="13"/>
        <v>1</v>
      </c>
      <c r="R299" s="34">
        <f t="shared" si="14"/>
        <v>0</v>
      </c>
    </row>
    <row r="300" spans="1:18" x14ac:dyDescent="0.35">
      <c r="A300" s="134" t="s">
        <v>68</v>
      </c>
      <c r="B300" s="135" t="s">
        <v>68</v>
      </c>
      <c r="C300" s="136">
        <v>6514.62</v>
      </c>
      <c r="D300" s="137">
        <v>6514.62</v>
      </c>
      <c r="E300" s="138">
        <v>137.51</v>
      </c>
      <c r="F300" s="169">
        <v>145.74</v>
      </c>
      <c r="G300" s="156"/>
      <c r="H300" s="170">
        <v>3555.02</v>
      </c>
      <c r="I300" s="156"/>
      <c r="J300" s="139">
        <v>3555.02</v>
      </c>
      <c r="K300" s="140" t="s">
        <v>68</v>
      </c>
      <c r="L300" s="155" t="s">
        <v>68</v>
      </c>
      <c r="M300" s="156"/>
      <c r="O300" s="34" t="str">
        <f t="shared" si="12"/>
        <v>Not Blank</v>
      </c>
      <c r="Q300" s="34">
        <f t="shared" si="13"/>
        <v>1</v>
      </c>
      <c r="R300" s="34">
        <f t="shared" si="14"/>
        <v>0</v>
      </c>
    </row>
    <row r="301" spans="1:18" x14ac:dyDescent="0.35">
      <c r="A301" s="141" t="s">
        <v>68</v>
      </c>
      <c r="B301" s="142" t="s">
        <v>68</v>
      </c>
      <c r="C301" s="143" t="s">
        <v>68</v>
      </c>
      <c r="D301" s="142"/>
      <c r="E301" s="144">
        <v>137.51</v>
      </c>
      <c r="F301" s="159">
        <v>145.74</v>
      </c>
      <c r="G301" s="160"/>
      <c r="H301" s="166" t="s">
        <v>68</v>
      </c>
      <c r="I301" s="160"/>
      <c r="J301" s="145" t="s">
        <v>68</v>
      </c>
      <c r="K301" s="144">
        <v>137.51</v>
      </c>
      <c r="L301" s="159">
        <v>145.74</v>
      </c>
      <c r="M301" s="160"/>
      <c r="O301" s="34" t="str">
        <f t="shared" si="12"/>
        <v>Blank</v>
      </c>
      <c r="Q301" s="34">
        <f t="shared" si="13"/>
        <v>1</v>
      </c>
      <c r="R301" s="34">
        <f t="shared" si="14"/>
        <v>0</v>
      </c>
    </row>
    <row r="302" spans="1:18" x14ac:dyDescent="0.35">
      <c r="A302" s="128" t="s">
        <v>519</v>
      </c>
      <c r="B302" s="124" t="s">
        <v>520</v>
      </c>
      <c r="C302" s="128" t="s">
        <v>521</v>
      </c>
      <c r="D302" s="124" t="s">
        <v>314</v>
      </c>
      <c r="E302" s="129" t="s">
        <v>68</v>
      </c>
      <c r="F302" s="165" t="s">
        <v>68</v>
      </c>
      <c r="G302" s="156"/>
      <c r="H302" s="167" t="s">
        <v>68</v>
      </c>
      <c r="I302" s="156"/>
      <c r="J302" s="129" t="s">
        <v>68</v>
      </c>
      <c r="K302" s="129" t="s">
        <v>68</v>
      </c>
      <c r="O302" s="34" t="str">
        <f t="shared" si="12"/>
        <v>Not Blank</v>
      </c>
      <c r="Q302" s="34">
        <f t="shared" si="13"/>
        <v>1</v>
      </c>
      <c r="R302" s="34">
        <f t="shared" si="14"/>
        <v>0</v>
      </c>
    </row>
    <row r="303" spans="1:18" x14ac:dyDescent="0.35">
      <c r="A303" s="130" t="s">
        <v>522</v>
      </c>
      <c r="B303" s="131" t="s">
        <v>145</v>
      </c>
      <c r="C303" s="130" t="s">
        <v>523</v>
      </c>
      <c r="D303" s="131" t="s">
        <v>313</v>
      </c>
      <c r="E303" s="132">
        <v>166.91</v>
      </c>
      <c r="F303" s="157">
        <v>0</v>
      </c>
      <c r="G303" s="156"/>
      <c r="H303" s="168"/>
      <c r="I303" s="156"/>
      <c r="J303" s="133"/>
      <c r="K303" s="132">
        <v>0</v>
      </c>
      <c r="L303" s="157">
        <v>166.91</v>
      </c>
      <c r="M303" s="156"/>
      <c r="O303" s="34" t="str">
        <f t="shared" si="12"/>
        <v>Not Blank</v>
      </c>
      <c r="Q303" s="34">
        <f t="shared" si="13"/>
        <v>1</v>
      </c>
      <c r="R303" s="34">
        <f t="shared" si="14"/>
        <v>0</v>
      </c>
    </row>
    <row r="304" spans="1:18" x14ac:dyDescent="0.35">
      <c r="A304" s="134" t="s">
        <v>68</v>
      </c>
      <c r="B304" s="135" t="s">
        <v>68</v>
      </c>
      <c r="C304" s="136">
        <v>6681.53</v>
      </c>
      <c r="D304" s="137">
        <v>6681.53</v>
      </c>
      <c r="E304" s="138">
        <v>166.91</v>
      </c>
      <c r="F304" s="169">
        <v>0</v>
      </c>
      <c r="G304" s="156"/>
      <c r="H304" s="170">
        <v>3555.02</v>
      </c>
      <c r="I304" s="156"/>
      <c r="J304" s="139">
        <v>3555.02</v>
      </c>
      <c r="K304" s="140" t="s">
        <v>68</v>
      </c>
      <c r="L304" s="155" t="s">
        <v>68</v>
      </c>
      <c r="M304" s="156"/>
      <c r="O304" s="34" t="str">
        <f t="shared" si="12"/>
        <v>Not Blank</v>
      </c>
      <c r="Q304" s="34">
        <f t="shared" si="13"/>
        <v>1</v>
      </c>
      <c r="R304" s="34">
        <f t="shared" si="14"/>
        <v>0</v>
      </c>
    </row>
    <row r="305" spans="1:18" x14ac:dyDescent="0.35">
      <c r="A305" s="130" t="s">
        <v>524</v>
      </c>
      <c r="B305" s="131" t="s">
        <v>145</v>
      </c>
      <c r="C305" s="130" t="s">
        <v>523</v>
      </c>
      <c r="D305" s="131" t="s">
        <v>318</v>
      </c>
      <c r="E305" s="132">
        <v>166.91</v>
      </c>
      <c r="F305" s="157">
        <v>0</v>
      </c>
      <c r="G305" s="156"/>
      <c r="H305" s="168"/>
      <c r="I305" s="156"/>
      <c r="J305" s="133"/>
      <c r="K305" s="132">
        <v>0</v>
      </c>
      <c r="L305" s="157">
        <v>166.91</v>
      </c>
      <c r="M305" s="156"/>
      <c r="O305" s="34" t="str">
        <f t="shared" si="12"/>
        <v>Not Blank</v>
      </c>
      <c r="Q305" s="34">
        <f t="shared" si="13"/>
        <v>1</v>
      </c>
      <c r="R305" s="34">
        <f t="shared" si="14"/>
        <v>0</v>
      </c>
    </row>
    <row r="306" spans="1:18" x14ac:dyDescent="0.35">
      <c r="A306" s="134" t="s">
        <v>68</v>
      </c>
      <c r="B306" s="135" t="s">
        <v>68</v>
      </c>
      <c r="C306" s="136">
        <v>6848.44</v>
      </c>
      <c r="D306" s="137">
        <v>6848.44</v>
      </c>
      <c r="E306" s="138">
        <v>333.82</v>
      </c>
      <c r="F306" s="169">
        <v>0</v>
      </c>
      <c r="G306" s="156"/>
      <c r="H306" s="170">
        <v>3555.02</v>
      </c>
      <c r="I306" s="156"/>
      <c r="J306" s="139">
        <v>3555.02</v>
      </c>
      <c r="K306" s="140" t="s">
        <v>68</v>
      </c>
      <c r="L306" s="155" t="s">
        <v>68</v>
      </c>
      <c r="M306" s="156"/>
      <c r="O306" s="34" t="str">
        <f t="shared" si="12"/>
        <v>Not Blank</v>
      </c>
      <c r="Q306" s="34">
        <f t="shared" si="13"/>
        <v>1</v>
      </c>
      <c r="R306" s="34">
        <f t="shared" si="14"/>
        <v>0</v>
      </c>
    </row>
    <row r="307" spans="1:18" x14ac:dyDescent="0.35">
      <c r="A307" s="130" t="s">
        <v>803</v>
      </c>
      <c r="B307" s="131" t="s">
        <v>145</v>
      </c>
      <c r="C307" s="130" t="s">
        <v>523</v>
      </c>
      <c r="D307" s="131" t="s">
        <v>656</v>
      </c>
      <c r="E307" s="132">
        <v>0</v>
      </c>
      <c r="F307" s="157">
        <v>166.91</v>
      </c>
      <c r="G307" s="156"/>
      <c r="H307" s="168"/>
      <c r="I307" s="156"/>
      <c r="J307" s="133" t="s">
        <v>68</v>
      </c>
      <c r="K307" s="132">
        <v>0</v>
      </c>
      <c r="L307" s="157">
        <v>166.91</v>
      </c>
      <c r="M307" s="156"/>
      <c r="O307" s="34" t="str">
        <f t="shared" si="12"/>
        <v>Not Blank</v>
      </c>
      <c r="Q307" s="34">
        <f t="shared" si="13"/>
        <v>1</v>
      </c>
      <c r="R307" s="34">
        <f t="shared" si="14"/>
        <v>0</v>
      </c>
    </row>
    <row r="308" spans="1:18" x14ac:dyDescent="0.35">
      <c r="A308" s="134" t="s">
        <v>68</v>
      </c>
      <c r="B308" s="135" t="s">
        <v>68</v>
      </c>
      <c r="C308" s="136">
        <v>6848.44</v>
      </c>
      <c r="D308" s="137">
        <v>6848.44</v>
      </c>
      <c r="E308" s="138">
        <v>333.82</v>
      </c>
      <c r="F308" s="169">
        <v>166.91</v>
      </c>
      <c r="G308" s="156"/>
      <c r="H308" s="170">
        <v>3721.93</v>
      </c>
      <c r="I308" s="156"/>
      <c r="J308" s="139">
        <v>3721.93</v>
      </c>
      <c r="K308" s="140" t="s">
        <v>68</v>
      </c>
      <c r="L308" s="155" t="s">
        <v>68</v>
      </c>
      <c r="M308" s="156"/>
      <c r="O308" s="34" t="str">
        <f t="shared" si="12"/>
        <v>Not Blank</v>
      </c>
      <c r="Q308" s="34">
        <f t="shared" si="13"/>
        <v>1</v>
      </c>
      <c r="R308" s="34">
        <f t="shared" si="14"/>
        <v>0</v>
      </c>
    </row>
    <row r="309" spans="1:18" x14ac:dyDescent="0.35">
      <c r="A309" s="141" t="s">
        <v>68</v>
      </c>
      <c r="B309" s="142" t="s">
        <v>68</v>
      </c>
      <c r="C309" s="143" t="s">
        <v>68</v>
      </c>
      <c r="D309" s="142"/>
      <c r="E309" s="144">
        <v>333.82</v>
      </c>
      <c r="F309" s="159">
        <v>166.91</v>
      </c>
      <c r="G309" s="160"/>
      <c r="H309" s="166" t="s">
        <v>68</v>
      </c>
      <c r="I309" s="160"/>
      <c r="J309" s="145" t="s">
        <v>68</v>
      </c>
      <c r="K309" s="144">
        <v>0</v>
      </c>
      <c r="L309" s="159">
        <v>500.73</v>
      </c>
      <c r="M309" s="160"/>
      <c r="O309" s="34" t="str">
        <f t="shared" si="12"/>
        <v>Blank</v>
      </c>
      <c r="Q309" s="34">
        <f t="shared" si="13"/>
        <v>1</v>
      </c>
      <c r="R309" s="34">
        <f t="shared" si="14"/>
        <v>0</v>
      </c>
    </row>
    <row r="310" spans="1:18" x14ac:dyDescent="0.35">
      <c r="A310" s="128" t="s">
        <v>525</v>
      </c>
      <c r="B310" s="124" t="s">
        <v>526</v>
      </c>
      <c r="C310" s="128" t="s">
        <v>527</v>
      </c>
      <c r="D310" s="124" t="s">
        <v>314</v>
      </c>
      <c r="E310" s="129" t="s">
        <v>68</v>
      </c>
      <c r="F310" s="165" t="s">
        <v>68</v>
      </c>
      <c r="G310" s="156"/>
      <c r="H310" s="167" t="s">
        <v>68</v>
      </c>
      <c r="I310" s="156"/>
      <c r="J310" s="129" t="s">
        <v>68</v>
      </c>
      <c r="K310" s="129" t="s">
        <v>68</v>
      </c>
      <c r="O310" s="34" t="str">
        <f t="shared" si="12"/>
        <v>Not Blank</v>
      </c>
      <c r="Q310" s="34">
        <f t="shared" si="13"/>
        <v>1</v>
      </c>
      <c r="R310" s="34">
        <f t="shared" si="14"/>
        <v>0</v>
      </c>
    </row>
    <row r="311" spans="1:18" x14ac:dyDescent="0.35">
      <c r="A311" s="130" t="s">
        <v>804</v>
      </c>
      <c r="B311" s="131" t="s">
        <v>145</v>
      </c>
      <c r="C311" s="130" t="s">
        <v>528</v>
      </c>
      <c r="D311" s="131" t="s">
        <v>656</v>
      </c>
      <c r="E311" s="132">
        <v>0</v>
      </c>
      <c r="F311" s="157">
        <v>134.87</v>
      </c>
      <c r="G311" s="156"/>
      <c r="H311" s="168"/>
      <c r="I311" s="156"/>
      <c r="J311" s="133" t="s">
        <v>68</v>
      </c>
      <c r="K311" s="132">
        <v>0</v>
      </c>
      <c r="L311" s="157">
        <v>134.87</v>
      </c>
      <c r="M311" s="156"/>
      <c r="O311" s="34" t="str">
        <f t="shared" si="12"/>
        <v>Not Blank</v>
      </c>
      <c r="Q311" s="34">
        <f t="shared" si="13"/>
        <v>1</v>
      </c>
      <c r="R311" s="34">
        <f t="shared" si="14"/>
        <v>0</v>
      </c>
    </row>
    <row r="312" spans="1:18" x14ac:dyDescent="0.35">
      <c r="A312" s="134" t="s">
        <v>68</v>
      </c>
      <c r="B312" s="135" t="s">
        <v>68</v>
      </c>
      <c r="C312" s="136">
        <v>6848.44</v>
      </c>
      <c r="D312" s="137">
        <v>6848.44</v>
      </c>
      <c r="E312" s="138">
        <v>0</v>
      </c>
      <c r="F312" s="169">
        <v>134.87</v>
      </c>
      <c r="G312" s="156"/>
      <c r="H312" s="170">
        <v>3856.8</v>
      </c>
      <c r="I312" s="156"/>
      <c r="J312" s="139">
        <v>3856.8</v>
      </c>
      <c r="K312" s="140" t="s">
        <v>68</v>
      </c>
      <c r="L312" s="155" t="s">
        <v>68</v>
      </c>
      <c r="M312" s="156"/>
      <c r="O312" s="34" t="str">
        <f t="shared" si="12"/>
        <v>Not Blank</v>
      </c>
      <c r="Q312" s="34">
        <f t="shared" si="13"/>
        <v>1</v>
      </c>
      <c r="R312" s="34">
        <f t="shared" si="14"/>
        <v>0</v>
      </c>
    </row>
    <row r="313" spans="1:18" x14ac:dyDescent="0.35">
      <c r="A313" s="141" t="s">
        <v>68</v>
      </c>
      <c r="B313" s="142" t="s">
        <v>68</v>
      </c>
      <c r="C313" s="143" t="s">
        <v>68</v>
      </c>
      <c r="D313" s="142"/>
      <c r="E313" s="144">
        <v>0</v>
      </c>
      <c r="F313" s="159">
        <v>134.87</v>
      </c>
      <c r="G313" s="160"/>
      <c r="H313" s="166" t="s">
        <v>68</v>
      </c>
      <c r="I313" s="160"/>
      <c r="J313" s="145" t="s">
        <v>68</v>
      </c>
      <c r="K313" s="144">
        <v>0</v>
      </c>
      <c r="L313" s="159">
        <v>134.87</v>
      </c>
      <c r="M313" s="160"/>
      <c r="O313" s="34" t="str">
        <f t="shared" si="12"/>
        <v>Blank</v>
      </c>
      <c r="Q313" s="34">
        <f t="shared" si="13"/>
        <v>1</v>
      </c>
      <c r="R313" s="34">
        <f t="shared" si="14"/>
        <v>0</v>
      </c>
    </row>
    <row r="314" spans="1:18" x14ac:dyDescent="0.35">
      <c r="A314" s="128" t="s">
        <v>805</v>
      </c>
      <c r="B314" s="124" t="s">
        <v>806</v>
      </c>
      <c r="C314" s="128" t="s">
        <v>807</v>
      </c>
      <c r="D314" s="124" t="s">
        <v>314</v>
      </c>
      <c r="E314" s="129" t="s">
        <v>68</v>
      </c>
      <c r="F314" s="165" t="s">
        <v>68</v>
      </c>
      <c r="G314" s="156"/>
      <c r="H314" s="167" t="s">
        <v>68</v>
      </c>
      <c r="I314" s="156"/>
      <c r="J314" s="129" t="s">
        <v>68</v>
      </c>
      <c r="K314" s="129" t="s">
        <v>68</v>
      </c>
      <c r="O314" s="34" t="str">
        <f t="shared" si="12"/>
        <v>Not Blank</v>
      </c>
      <c r="Q314" s="34">
        <f t="shared" si="13"/>
        <v>1</v>
      </c>
      <c r="R314" s="34">
        <f t="shared" si="14"/>
        <v>0</v>
      </c>
    </row>
    <row r="315" spans="1:18" x14ac:dyDescent="0.35">
      <c r="A315" s="130" t="s">
        <v>808</v>
      </c>
      <c r="B315" s="131" t="s">
        <v>145</v>
      </c>
      <c r="C315" s="130" t="s">
        <v>809</v>
      </c>
      <c r="D315" s="131" t="s">
        <v>656</v>
      </c>
      <c r="E315" s="132">
        <v>0</v>
      </c>
      <c r="F315" s="157">
        <v>115.13</v>
      </c>
      <c r="G315" s="156"/>
      <c r="H315" s="168" t="s">
        <v>707</v>
      </c>
      <c r="I315" s="156"/>
      <c r="J315" s="133" t="s">
        <v>810</v>
      </c>
      <c r="K315" s="132">
        <v>115.13</v>
      </c>
      <c r="L315" s="157">
        <v>0</v>
      </c>
      <c r="M315" s="156"/>
      <c r="O315" s="34" t="str">
        <f t="shared" si="12"/>
        <v>Not Blank</v>
      </c>
      <c r="Q315" s="34">
        <f t="shared" si="13"/>
        <v>0</v>
      </c>
      <c r="R315" s="34">
        <f t="shared" si="14"/>
        <v>0</v>
      </c>
    </row>
    <row r="316" spans="1:18" x14ac:dyDescent="0.35">
      <c r="A316" s="134" t="s">
        <v>68</v>
      </c>
      <c r="B316" s="135" t="s">
        <v>68</v>
      </c>
      <c r="C316" s="136">
        <v>6848.44</v>
      </c>
      <c r="D316" s="137">
        <v>6848.44</v>
      </c>
      <c r="E316" s="138">
        <v>0</v>
      </c>
      <c r="F316" s="169">
        <v>115.13</v>
      </c>
      <c r="G316" s="156"/>
      <c r="H316" s="170">
        <v>3971.93</v>
      </c>
      <c r="I316" s="156"/>
      <c r="J316" s="139">
        <v>3971.93</v>
      </c>
      <c r="K316" s="140" t="s">
        <v>68</v>
      </c>
      <c r="L316" s="155" t="s">
        <v>68</v>
      </c>
      <c r="M316" s="156"/>
      <c r="O316" s="34" t="str">
        <f t="shared" si="12"/>
        <v>Not Blank</v>
      </c>
      <c r="Q316" s="34">
        <f t="shared" si="13"/>
        <v>1</v>
      </c>
      <c r="R316" s="34">
        <f t="shared" si="14"/>
        <v>0</v>
      </c>
    </row>
    <row r="317" spans="1:18" x14ac:dyDescent="0.35">
      <c r="A317" s="130" t="s">
        <v>811</v>
      </c>
      <c r="B317" s="131" t="s">
        <v>145</v>
      </c>
      <c r="C317" s="130" t="s">
        <v>812</v>
      </c>
      <c r="D317" s="131" t="s">
        <v>656</v>
      </c>
      <c r="E317" s="132">
        <v>0</v>
      </c>
      <c r="F317" s="157">
        <v>-115.13</v>
      </c>
      <c r="G317" s="156"/>
      <c r="H317" s="168" t="s">
        <v>707</v>
      </c>
      <c r="I317" s="156"/>
      <c r="J317" s="133" t="s">
        <v>810</v>
      </c>
      <c r="K317" s="132">
        <v>-115.13</v>
      </c>
      <c r="L317" s="157">
        <v>0</v>
      </c>
      <c r="M317" s="156"/>
      <c r="O317" s="34" t="str">
        <f t="shared" si="12"/>
        <v>Not Blank</v>
      </c>
      <c r="Q317" s="34">
        <f t="shared" si="13"/>
        <v>0</v>
      </c>
      <c r="R317" s="34">
        <f t="shared" si="14"/>
        <v>0</v>
      </c>
    </row>
    <row r="318" spans="1:18" x14ac:dyDescent="0.35">
      <c r="A318" s="134" t="s">
        <v>68</v>
      </c>
      <c r="B318" s="135" t="s">
        <v>68</v>
      </c>
      <c r="C318" s="136">
        <v>6848.44</v>
      </c>
      <c r="D318" s="137">
        <v>6848.44</v>
      </c>
      <c r="E318" s="138">
        <v>0</v>
      </c>
      <c r="F318" s="169">
        <v>0</v>
      </c>
      <c r="G318" s="156"/>
      <c r="H318" s="170">
        <v>3856.8</v>
      </c>
      <c r="I318" s="156"/>
      <c r="J318" s="139">
        <v>3856.8</v>
      </c>
      <c r="K318" s="140" t="s">
        <v>68</v>
      </c>
      <c r="L318" s="155" t="s">
        <v>68</v>
      </c>
      <c r="M318" s="156"/>
      <c r="O318" s="34" t="str">
        <f t="shared" si="12"/>
        <v>Not Blank</v>
      </c>
      <c r="Q318" s="34">
        <f t="shared" si="13"/>
        <v>1</v>
      </c>
      <c r="R318" s="34">
        <f t="shared" si="14"/>
        <v>0</v>
      </c>
    </row>
    <row r="319" spans="1:18" x14ac:dyDescent="0.35">
      <c r="A319" s="141" t="s">
        <v>68</v>
      </c>
      <c r="B319" s="142" t="s">
        <v>68</v>
      </c>
      <c r="C319" s="143" t="s">
        <v>68</v>
      </c>
      <c r="D319" s="142"/>
      <c r="E319" s="144">
        <v>0</v>
      </c>
      <c r="F319" s="159">
        <v>0</v>
      </c>
      <c r="G319" s="160"/>
      <c r="H319" s="166" t="s">
        <v>68</v>
      </c>
      <c r="I319" s="160"/>
      <c r="J319" s="145" t="s">
        <v>68</v>
      </c>
      <c r="K319" s="144">
        <v>0</v>
      </c>
      <c r="L319" s="159">
        <v>0</v>
      </c>
      <c r="M319" s="160"/>
      <c r="O319" s="34" t="str">
        <f t="shared" si="12"/>
        <v>Blank</v>
      </c>
      <c r="Q319" s="34">
        <f t="shared" si="13"/>
        <v>1</v>
      </c>
      <c r="R319" s="34">
        <f t="shared" si="14"/>
        <v>0</v>
      </c>
    </row>
    <row r="320" spans="1:18" x14ac:dyDescent="0.35">
      <c r="A320" s="128" t="s">
        <v>813</v>
      </c>
      <c r="B320" s="124" t="s">
        <v>814</v>
      </c>
      <c r="C320" s="128" t="s">
        <v>815</v>
      </c>
      <c r="D320" s="124" t="s">
        <v>314</v>
      </c>
      <c r="E320" s="129" t="s">
        <v>68</v>
      </c>
      <c r="F320" s="165" t="s">
        <v>68</v>
      </c>
      <c r="G320" s="156"/>
      <c r="H320" s="167" t="s">
        <v>68</v>
      </c>
      <c r="I320" s="156"/>
      <c r="J320" s="129" t="s">
        <v>68</v>
      </c>
      <c r="K320" s="129" t="s">
        <v>68</v>
      </c>
      <c r="O320" s="34" t="str">
        <f t="shared" si="12"/>
        <v>Not Blank</v>
      </c>
      <c r="Q320" s="34">
        <f t="shared" si="13"/>
        <v>1</v>
      </c>
      <c r="R320" s="34">
        <f t="shared" si="14"/>
        <v>0</v>
      </c>
    </row>
    <row r="321" spans="1:18" x14ac:dyDescent="0.35">
      <c r="A321" s="130" t="s">
        <v>816</v>
      </c>
      <c r="B321" s="131" t="s">
        <v>145</v>
      </c>
      <c r="C321" s="130" t="s">
        <v>817</v>
      </c>
      <c r="D321" s="131" t="s">
        <v>656</v>
      </c>
      <c r="E321" s="132">
        <v>0</v>
      </c>
      <c r="F321" s="157">
        <v>133.51</v>
      </c>
      <c r="G321" s="156"/>
      <c r="H321" s="168" t="s">
        <v>707</v>
      </c>
      <c r="I321" s="156"/>
      <c r="J321" s="133" t="s">
        <v>818</v>
      </c>
      <c r="K321" s="132">
        <v>116.3</v>
      </c>
      <c r="L321" s="157">
        <v>0</v>
      </c>
      <c r="M321" s="156"/>
      <c r="O321" s="34" t="str">
        <f t="shared" si="12"/>
        <v>Not Blank</v>
      </c>
      <c r="Q321" s="34">
        <f t="shared" si="13"/>
        <v>0</v>
      </c>
      <c r="R321" s="34">
        <f t="shared" si="14"/>
        <v>0</v>
      </c>
    </row>
    <row r="322" spans="1:18" x14ac:dyDescent="0.35">
      <c r="A322" s="130"/>
      <c r="B322" s="131"/>
      <c r="C322" s="130"/>
      <c r="D322" s="131"/>
      <c r="E322" s="133"/>
      <c r="F322" s="158"/>
      <c r="G322" s="156"/>
      <c r="H322" s="168" t="s">
        <v>663</v>
      </c>
      <c r="I322" s="156"/>
      <c r="J322" s="133" t="s">
        <v>819</v>
      </c>
      <c r="K322" s="132">
        <v>17.21</v>
      </c>
      <c r="L322" s="158"/>
      <c r="M322" s="156"/>
      <c r="O322" s="34" t="str">
        <f t="shared" si="12"/>
        <v>Blank</v>
      </c>
      <c r="Q322" s="34">
        <f t="shared" si="13"/>
        <v>0</v>
      </c>
      <c r="R322" s="34">
        <f t="shared" si="14"/>
        <v>0</v>
      </c>
    </row>
    <row r="323" spans="1:18" x14ac:dyDescent="0.35">
      <c r="A323" s="134" t="s">
        <v>68</v>
      </c>
      <c r="B323" s="135" t="s">
        <v>68</v>
      </c>
      <c r="C323" s="136">
        <v>6848.44</v>
      </c>
      <c r="D323" s="137">
        <v>6848.44</v>
      </c>
      <c r="E323" s="138">
        <v>0</v>
      </c>
      <c r="F323" s="169">
        <v>133.51</v>
      </c>
      <c r="G323" s="156"/>
      <c r="H323" s="170">
        <v>3990.31</v>
      </c>
      <c r="I323" s="156"/>
      <c r="J323" s="139">
        <v>3990.31</v>
      </c>
      <c r="K323" s="140" t="s">
        <v>68</v>
      </c>
      <c r="L323" s="155" t="s">
        <v>68</v>
      </c>
      <c r="M323" s="156"/>
      <c r="O323" s="34" t="str">
        <f t="shared" si="12"/>
        <v>Not Blank</v>
      </c>
      <c r="Q323" s="34">
        <f t="shared" si="13"/>
        <v>1</v>
      </c>
      <c r="R323" s="34">
        <f t="shared" si="14"/>
        <v>0</v>
      </c>
    </row>
    <row r="324" spans="1:18" x14ac:dyDescent="0.35">
      <c r="A324" s="130" t="s">
        <v>820</v>
      </c>
      <c r="B324" s="131" t="s">
        <v>145</v>
      </c>
      <c r="C324" s="130" t="s">
        <v>341</v>
      </c>
      <c r="D324" s="131" t="s">
        <v>656</v>
      </c>
      <c r="E324" s="132">
        <v>0</v>
      </c>
      <c r="F324" s="157">
        <v>-133.51</v>
      </c>
      <c r="G324" s="156"/>
      <c r="H324" s="168" t="s">
        <v>700</v>
      </c>
      <c r="I324" s="156"/>
      <c r="J324" s="133" t="s">
        <v>821</v>
      </c>
      <c r="K324" s="132">
        <v>-2.98</v>
      </c>
      <c r="L324" s="157">
        <v>0</v>
      </c>
      <c r="M324" s="156"/>
      <c r="O324" s="34" t="str">
        <f t="shared" si="12"/>
        <v>Not Blank</v>
      </c>
      <c r="Q324" s="34">
        <f t="shared" si="13"/>
        <v>0</v>
      </c>
      <c r="R324" s="34">
        <f t="shared" si="14"/>
        <v>0</v>
      </c>
    </row>
    <row r="325" spans="1:18" x14ac:dyDescent="0.35">
      <c r="A325" s="130"/>
      <c r="B325" s="131"/>
      <c r="C325" s="130"/>
      <c r="D325" s="131"/>
      <c r="E325" s="133"/>
      <c r="F325" s="158"/>
      <c r="G325" s="156"/>
      <c r="H325" s="168"/>
      <c r="I325" s="156"/>
      <c r="J325" s="133" t="s">
        <v>822</v>
      </c>
      <c r="K325" s="132">
        <v>-6.98</v>
      </c>
      <c r="L325" s="158"/>
      <c r="M325" s="156"/>
      <c r="O325" s="34" t="str">
        <f t="shared" si="12"/>
        <v>Blank</v>
      </c>
      <c r="Q325" s="34">
        <f t="shared" si="13"/>
        <v>0</v>
      </c>
      <c r="R325" s="34">
        <f t="shared" si="14"/>
        <v>0</v>
      </c>
    </row>
    <row r="326" spans="1:18" x14ac:dyDescent="0.35">
      <c r="A326" s="130"/>
      <c r="B326" s="131"/>
      <c r="C326" s="130"/>
      <c r="D326" s="131"/>
      <c r="E326" s="133"/>
      <c r="F326" s="158"/>
      <c r="G326" s="156"/>
      <c r="H326" s="168"/>
      <c r="I326" s="156"/>
      <c r="J326" s="133" t="s">
        <v>823</v>
      </c>
      <c r="K326" s="132">
        <v>-6.06</v>
      </c>
      <c r="L326" s="158"/>
      <c r="M326" s="156"/>
      <c r="O326" s="34" t="str">
        <f t="shared" si="12"/>
        <v>Blank</v>
      </c>
      <c r="Q326" s="34">
        <f t="shared" si="13"/>
        <v>0</v>
      </c>
      <c r="R326" s="34">
        <f t="shared" si="14"/>
        <v>0</v>
      </c>
    </row>
    <row r="327" spans="1:18" x14ac:dyDescent="0.35">
      <c r="A327" s="130"/>
      <c r="B327" s="131"/>
      <c r="C327" s="130"/>
      <c r="D327" s="131"/>
      <c r="E327" s="133"/>
      <c r="F327" s="158"/>
      <c r="G327" s="156"/>
      <c r="H327" s="168"/>
      <c r="I327" s="156"/>
      <c r="J327" s="133" t="s">
        <v>824</v>
      </c>
      <c r="K327" s="132">
        <v>-1.19</v>
      </c>
      <c r="L327" s="158"/>
      <c r="M327" s="156"/>
      <c r="O327" s="34" t="str">
        <f t="shared" si="12"/>
        <v>Blank</v>
      </c>
      <c r="Q327" s="34">
        <f t="shared" si="13"/>
        <v>0</v>
      </c>
      <c r="R327" s="34">
        <f t="shared" si="14"/>
        <v>0</v>
      </c>
    </row>
    <row r="328" spans="1:18" x14ac:dyDescent="0.35">
      <c r="A328" s="130"/>
      <c r="B328" s="131"/>
      <c r="C328" s="130"/>
      <c r="D328" s="131"/>
      <c r="E328" s="133"/>
      <c r="F328" s="158"/>
      <c r="G328" s="156"/>
      <c r="H328" s="168" t="s">
        <v>707</v>
      </c>
      <c r="I328" s="156"/>
      <c r="J328" s="133" t="s">
        <v>818</v>
      </c>
      <c r="K328" s="132">
        <v>-116.3</v>
      </c>
      <c r="L328" s="158"/>
      <c r="M328" s="156"/>
      <c r="O328" s="34" t="str">
        <f t="shared" ref="O328:O391" si="15">IF(ISBLANK(D328),"Blank","Not Blank")</f>
        <v>Blank</v>
      </c>
      <c r="Q328" s="34">
        <f t="shared" si="13"/>
        <v>0</v>
      </c>
      <c r="R328" s="34">
        <f t="shared" si="14"/>
        <v>0</v>
      </c>
    </row>
    <row r="329" spans="1:18" x14ac:dyDescent="0.35">
      <c r="A329" s="134" t="s">
        <v>68</v>
      </c>
      <c r="B329" s="135" t="s">
        <v>68</v>
      </c>
      <c r="C329" s="136">
        <v>6848.44</v>
      </c>
      <c r="D329" s="137">
        <v>6848.44</v>
      </c>
      <c r="E329" s="138">
        <v>0</v>
      </c>
      <c r="F329" s="169">
        <v>0</v>
      </c>
      <c r="G329" s="156"/>
      <c r="H329" s="170">
        <v>3856.8</v>
      </c>
      <c r="I329" s="156"/>
      <c r="J329" s="139">
        <v>3856.8</v>
      </c>
      <c r="K329" s="140" t="s">
        <v>68</v>
      </c>
      <c r="L329" s="155" t="s">
        <v>68</v>
      </c>
      <c r="M329" s="156"/>
      <c r="O329" s="34" t="str">
        <f t="shared" si="15"/>
        <v>Not Blank</v>
      </c>
      <c r="Q329" s="34">
        <f t="shared" ref="Q329:Q392" si="16">COUNTIF(J329,"&lt;&gt;*R*")</f>
        <v>1</v>
      </c>
      <c r="R329" s="34">
        <f t="shared" ref="R329:R392" si="17">IF(AND(O329="Blank",K329&lt;50,Q329=1),K329,0)</f>
        <v>0</v>
      </c>
    </row>
    <row r="330" spans="1:18" x14ac:dyDescent="0.35">
      <c r="A330" s="141" t="s">
        <v>68</v>
      </c>
      <c r="B330" s="142" t="s">
        <v>68</v>
      </c>
      <c r="C330" s="143" t="s">
        <v>68</v>
      </c>
      <c r="D330" s="142"/>
      <c r="E330" s="144">
        <v>0</v>
      </c>
      <c r="F330" s="159">
        <v>0</v>
      </c>
      <c r="G330" s="160"/>
      <c r="H330" s="166" t="s">
        <v>68</v>
      </c>
      <c r="I330" s="160"/>
      <c r="J330" s="145" t="s">
        <v>68</v>
      </c>
      <c r="K330" s="144">
        <v>0</v>
      </c>
      <c r="L330" s="159">
        <v>0</v>
      </c>
      <c r="M330" s="160"/>
      <c r="O330" s="34" t="str">
        <f t="shared" si="15"/>
        <v>Blank</v>
      </c>
      <c r="Q330" s="34">
        <f t="shared" si="16"/>
        <v>1</v>
      </c>
      <c r="R330" s="34">
        <f t="shared" si="17"/>
        <v>0</v>
      </c>
    </row>
    <row r="331" spans="1:18" x14ac:dyDescent="0.35">
      <c r="A331" s="128" t="s">
        <v>529</v>
      </c>
      <c r="B331" s="124" t="s">
        <v>530</v>
      </c>
      <c r="C331" s="128" t="s">
        <v>531</v>
      </c>
      <c r="D331" s="124" t="s">
        <v>314</v>
      </c>
      <c r="E331" s="129" t="s">
        <v>68</v>
      </c>
      <c r="F331" s="165" t="s">
        <v>68</v>
      </c>
      <c r="G331" s="156"/>
      <c r="H331" s="167" t="s">
        <v>68</v>
      </c>
      <c r="I331" s="156"/>
      <c r="J331" s="129" t="s">
        <v>68</v>
      </c>
      <c r="K331" s="129" t="s">
        <v>68</v>
      </c>
      <c r="O331" s="34" t="str">
        <f t="shared" si="15"/>
        <v>Not Blank</v>
      </c>
      <c r="Q331" s="34">
        <f t="shared" si="16"/>
        <v>1</v>
      </c>
      <c r="R331" s="34">
        <f t="shared" si="17"/>
        <v>0</v>
      </c>
    </row>
    <row r="332" spans="1:18" x14ac:dyDescent="0.35">
      <c r="A332" s="130" t="s">
        <v>532</v>
      </c>
      <c r="B332" s="131" t="s">
        <v>145</v>
      </c>
      <c r="C332" s="130" t="s">
        <v>533</v>
      </c>
      <c r="D332" s="131" t="s">
        <v>318</v>
      </c>
      <c r="E332" s="132">
        <v>192.96</v>
      </c>
      <c r="F332" s="157">
        <v>0</v>
      </c>
      <c r="G332" s="156"/>
      <c r="H332" s="168" t="s">
        <v>682</v>
      </c>
      <c r="I332" s="156"/>
      <c r="J332" s="133" t="s">
        <v>825</v>
      </c>
      <c r="K332" s="132">
        <v>192.96</v>
      </c>
      <c r="L332" s="157">
        <v>0</v>
      </c>
      <c r="M332" s="156"/>
      <c r="O332" s="34" t="str">
        <f t="shared" si="15"/>
        <v>Not Blank</v>
      </c>
      <c r="Q332" s="34">
        <f t="shared" si="16"/>
        <v>0</v>
      </c>
      <c r="R332" s="34">
        <f t="shared" si="17"/>
        <v>0</v>
      </c>
    </row>
    <row r="333" spans="1:18" x14ac:dyDescent="0.35">
      <c r="A333" s="134" t="s">
        <v>68</v>
      </c>
      <c r="B333" s="135" t="s">
        <v>68</v>
      </c>
      <c r="C333" s="136">
        <v>7041.4</v>
      </c>
      <c r="D333" s="137">
        <v>7041.4</v>
      </c>
      <c r="E333" s="138">
        <v>192.96</v>
      </c>
      <c r="F333" s="169">
        <v>0</v>
      </c>
      <c r="G333" s="156"/>
      <c r="H333" s="170">
        <v>3856.8</v>
      </c>
      <c r="I333" s="156"/>
      <c r="J333" s="139">
        <v>3856.8</v>
      </c>
      <c r="K333" s="140" t="s">
        <v>68</v>
      </c>
      <c r="L333" s="155" t="s">
        <v>68</v>
      </c>
      <c r="M333" s="156"/>
      <c r="O333" s="34" t="str">
        <f t="shared" si="15"/>
        <v>Not Blank</v>
      </c>
      <c r="Q333" s="34">
        <f t="shared" si="16"/>
        <v>1</v>
      </c>
      <c r="R333" s="34">
        <f t="shared" si="17"/>
        <v>0</v>
      </c>
    </row>
    <row r="334" spans="1:18" x14ac:dyDescent="0.35">
      <c r="A334" s="141" t="s">
        <v>68</v>
      </c>
      <c r="B334" s="142" t="s">
        <v>68</v>
      </c>
      <c r="C334" s="143" t="s">
        <v>68</v>
      </c>
      <c r="D334" s="142"/>
      <c r="E334" s="144">
        <v>192.96</v>
      </c>
      <c r="F334" s="159">
        <v>0</v>
      </c>
      <c r="G334" s="160"/>
      <c r="H334" s="166" t="s">
        <v>68</v>
      </c>
      <c r="I334" s="160"/>
      <c r="J334" s="145" t="s">
        <v>68</v>
      </c>
      <c r="K334" s="144">
        <v>192.96</v>
      </c>
      <c r="L334" s="159">
        <v>0</v>
      </c>
      <c r="M334" s="160"/>
      <c r="O334" s="34" t="str">
        <f t="shared" si="15"/>
        <v>Blank</v>
      </c>
      <c r="Q334" s="34">
        <f t="shared" si="16"/>
        <v>1</v>
      </c>
      <c r="R334" s="34">
        <f t="shared" si="17"/>
        <v>0</v>
      </c>
    </row>
    <row r="335" spans="1:18" x14ac:dyDescent="0.35">
      <c r="A335" s="128" t="s">
        <v>534</v>
      </c>
      <c r="B335" s="124" t="s">
        <v>535</v>
      </c>
      <c r="C335" s="128" t="s">
        <v>536</v>
      </c>
      <c r="D335" s="124" t="s">
        <v>334</v>
      </c>
      <c r="E335" s="129" t="s">
        <v>68</v>
      </c>
      <c r="F335" s="165" t="s">
        <v>68</v>
      </c>
      <c r="G335" s="156"/>
      <c r="H335" s="167" t="s">
        <v>68</v>
      </c>
      <c r="I335" s="156"/>
      <c r="J335" s="129" t="s">
        <v>68</v>
      </c>
      <c r="K335" s="129" t="s">
        <v>68</v>
      </c>
      <c r="O335" s="34" t="str">
        <f t="shared" si="15"/>
        <v>Not Blank</v>
      </c>
      <c r="Q335" s="34">
        <f t="shared" si="16"/>
        <v>1</v>
      </c>
      <c r="R335" s="34">
        <f t="shared" si="17"/>
        <v>0</v>
      </c>
    </row>
    <row r="336" spans="1:18" x14ac:dyDescent="0.35">
      <c r="A336" s="130" t="s">
        <v>537</v>
      </c>
      <c r="B336" s="131" t="s">
        <v>145</v>
      </c>
      <c r="C336" s="130" t="s">
        <v>538</v>
      </c>
      <c r="D336" s="131" t="s">
        <v>318</v>
      </c>
      <c r="E336" s="132">
        <v>237.14</v>
      </c>
      <c r="F336" s="157">
        <v>0</v>
      </c>
      <c r="G336" s="156"/>
      <c r="H336" s="168" t="s">
        <v>758</v>
      </c>
      <c r="I336" s="156"/>
      <c r="J336" s="133" t="s">
        <v>826</v>
      </c>
      <c r="K336" s="132">
        <v>237.14</v>
      </c>
      <c r="L336" s="157">
        <v>0</v>
      </c>
      <c r="M336" s="156"/>
      <c r="O336" s="34" t="str">
        <f t="shared" si="15"/>
        <v>Not Blank</v>
      </c>
      <c r="Q336" s="34">
        <f t="shared" si="16"/>
        <v>0</v>
      </c>
      <c r="R336" s="34">
        <f t="shared" si="17"/>
        <v>0</v>
      </c>
    </row>
    <row r="337" spans="1:18" x14ac:dyDescent="0.35">
      <c r="A337" s="134" t="s">
        <v>68</v>
      </c>
      <c r="B337" s="135" t="s">
        <v>68</v>
      </c>
      <c r="C337" s="136">
        <v>7278.54</v>
      </c>
      <c r="D337" s="137">
        <v>7278.54</v>
      </c>
      <c r="E337" s="138">
        <v>237.14</v>
      </c>
      <c r="F337" s="169">
        <v>0</v>
      </c>
      <c r="G337" s="156"/>
      <c r="H337" s="170">
        <v>3856.8</v>
      </c>
      <c r="I337" s="156"/>
      <c r="J337" s="139">
        <v>3856.8</v>
      </c>
      <c r="K337" s="140" t="s">
        <v>68</v>
      </c>
      <c r="L337" s="155" t="s">
        <v>68</v>
      </c>
      <c r="M337" s="156"/>
      <c r="O337" s="34" t="str">
        <f t="shared" si="15"/>
        <v>Not Blank</v>
      </c>
      <c r="Q337" s="34">
        <f t="shared" si="16"/>
        <v>1</v>
      </c>
      <c r="R337" s="34">
        <f t="shared" si="17"/>
        <v>0</v>
      </c>
    </row>
    <row r="338" spans="1:18" x14ac:dyDescent="0.35">
      <c r="A338" s="141" t="s">
        <v>68</v>
      </c>
      <c r="B338" s="142" t="s">
        <v>68</v>
      </c>
      <c r="C338" s="143" t="s">
        <v>68</v>
      </c>
      <c r="D338" s="142"/>
      <c r="E338" s="144">
        <v>237.14</v>
      </c>
      <c r="F338" s="159">
        <v>0</v>
      </c>
      <c r="G338" s="160"/>
      <c r="H338" s="166" t="s">
        <v>68</v>
      </c>
      <c r="I338" s="160"/>
      <c r="J338" s="145" t="s">
        <v>68</v>
      </c>
      <c r="K338" s="144">
        <v>237.14</v>
      </c>
      <c r="L338" s="159">
        <v>0</v>
      </c>
      <c r="M338" s="160"/>
      <c r="O338" s="34" t="str">
        <f t="shared" si="15"/>
        <v>Blank</v>
      </c>
      <c r="Q338" s="34">
        <f t="shared" si="16"/>
        <v>1</v>
      </c>
      <c r="R338" s="34">
        <f t="shared" si="17"/>
        <v>0</v>
      </c>
    </row>
    <row r="339" spans="1:18" x14ac:dyDescent="0.35">
      <c r="A339" s="128" t="s">
        <v>539</v>
      </c>
      <c r="B339" s="124" t="s">
        <v>540</v>
      </c>
      <c r="C339" s="128" t="s">
        <v>541</v>
      </c>
      <c r="D339" s="124" t="s">
        <v>314</v>
      </c>
      <c r="E339" s="129" t="s">
        <v>68</v>
      </c>
      <c r="F339" s="165" t="s">
        <v>68</v>
      </c>
      <c r="G339" s="156"/>
      <c r="H339" s="167" t="s">
        <v>68</v>
      </c>
      <c r="I339" s="156"/>
      <c r="J339" s="129" t="s">
        <v>68</v>
      </c>
      <c r="K339" s="129" t="s">
        <v>68</v>
      </c>
      <c r="O339" s="34" t="str">
        <f t="shared" si="15"/>
        <v>Not Blank</v>
      </c>
      <c r="Q339" s="34">
        <f t="shared" si="16"/>
        <v>1</v>
      </c>
      <c r="R339" s="34">
        <f t="shared" si="17"/>
        <v>0</v>
      </c>
    </row>
    <row r="340" spans="1:18" x14ac:dyDescent="0.35">
      <c r="A340" s="130" t="s">
        <v>827</v>
      </c>
      <c r="B340" s="131" t="s">
        <v>145</v>
      </c>
      <c r="C340" s="130" t="s">
        <v>542</v>
      </c>
      <c r="D340" s="131" t="s">
        <v>656</v>
      </c>
      <c r="E340" s="132">
        <v>0</v>
      </c>
      <c r="F340" s="157">
        <v>134.63</v>
      </c>
      <c r="G340" s="156"/>
      <c r="H340" s="168" t="s">
        <v>828</v>
      </c>
      <c r="I340" s="156"/>
      <c r="J340" s="133" t="s">
        <v>829</v>
      </c>
      <c r="K340" s="132">
        <v>134.63</v>
      </c>
      <c r="L340" s="157">
        <v>0</v>
      </c>
      <c r="M340" s="156"/>
      <c r="O340" s="34" t="str">
        <f t="shared" si="15"/>
        <v>Not Blank</v>
      </c>
      <c r="Q340" s="34">
        <f t="shared" si="16"/>
        <v>0</v>
      </c>
      <c r="R340" s="34">
        <f t="shared" si="17"/>
        <v>0</v>
      </c>
    </row>
    <row r="341" spans="1:18" x14ac:dyDescent="0.35">
      <c r="A341" s="134" t="s">
        <v>68</v>
      </c>
      <c r="B341" s="135" t="s">
        <v>68</v>
      </c>
      <c r="C341" s="136">
        <v>7278.54</v>
      </c>
      <c r="D341" s="137">
        <v>7278.54</v>
      </c>
      <c r="E341" s="138">
        <v>0</v>
      </c>
      <c r="F341" s="169">
        <v>134.63</v>
      </c>
      <c r="G341" s="156"/>
      <c r="H341" s="170">
        <v>3991.43</v>
      </c>
      <c r="I341" s="156"/>
      <c r="J341" s="139">
        <v>3991.43</v>
      </c>
      <c r="K341" s="140" t="s">
        <v>68</v>
      </c>
      <c r="L341" s="155" t="s">
        <v>68</v>
      </c>
      <c r="M341" s="156"/>
      <c r="O341" s="34" t="str">
        <f t="shared" si="15"/>
        <v>Not Blank</v>
      </c>
      <c r="Q341" s="34">
        <f t="shared" si="16"/>
        <v>1</v>
      </c>
      <c r="R341" s="34">
        <f t="shared" si="17"/>
        <v>0</v>
      </c>
    </row>
    <row r="342" spans="1:18" x14ac:dyDescent="0.35">
      <c r="A342" s="141" t="s">
        <v>68</v>
      </c>
      <c r="B342" s="142" t="s">
        <v>68</v>
      </c>
      <c r="C342" s="143" t="s">
        <v>68</v>
      </c>
      <c r="D342" s="142"/>
      <c r="E342" s="144">
        <v>0</v>
      </c>
      <c r="F342" s="159">
        <v>134.63</v>
      </c>
      <c r="G342" s="160"/>
      <c r="H342" s="166" t="s">
        <v>68</v>
      </c>
      <c r="I342" s="160"/>
      <c r="J342" s="145" t="s">
        <v>68</v>
      </c>
      <c r="K342" s="144">
        <v>134.63</v>
      </c>
      <c r="L342" s="159">
        <v>0</v>
      </c>
      <c r="M342" s="160"/>
      <c r="O342" s="34" t="str">
        <f t="shared" si="15"/>
        <v>Blank</v>
      </c>
      <c r="Q342" s="34">
        <f t="shared" si="16"/>
        <v>1</v>
      </c>
      <c r="R342" s="34">
        <f t="shared" si="17"/>
        <v>0</v>
      </c>
    </row>
    <row r="343" spans="1:18" x14ac:dyDescent="0.35">
      <c r="A343" s="128" t="s">
        <v>830</v>
      </c>
      <c r="B343" s="124" t="s">
        <v>831</v>
      </c>
      <c r="C343" s="128" t="s">
        <v>832</v>
      </c>
      <c r="D343" s="124" t="s">
        <v>314</v>
      </c>
      <c r="E343" s="129" t="s">
        <v>68</v>
      </c>
      <c r="F343" s="165" t="s">
        <v>68</v>
      </c>
      <c r="G343" s="156"/>
      <c r="H343" s="167" t="s">
        <v>68</v>
      </c>
      <c r="I343" s="156"/>
      <c r="J343" s="129" t="s">
        <v>68</v>
      </c>
      <c r="K343" s="129" t="s">
        <v>68</v>
      </c>
      <c r="O343" s="34" t="str">
        <f t="shared" si="15"/>
        <v>Not Blank</v>
      </c>
      <c r="Q343" s="34">
        <f t="shared" si="16"/>
        <v>1</v>
      </c>
      <c r="R343" s="34">
        <f t="shared" si="17"/>
        <v>0</v>
      </c>
    </row>
    <row r="344" spans="1:18" x14ac:dyDescent="0.35">
      <c r="A344" s="130" t="s">
        <v>833</v>
      </c>
      <c r="B344" s="131" t="s">
        <v>145</v>
      </c>
      <c r="C344" s="130" t="s">
        <v>834</v>
      </c>
      <c r="D344" s="131" t="s">
        <v>656</v>
      </c>
      <c r="E344" s="132">
        <v>0</v>
      </c>
      <c r="F344" s="157">
        <v>137.99</v>
      </c>
      <c r="G344" s="156"/>
      <c r="H344" s="168" t="s">
        <v>707</v>
      </c>
      <c r="I344" s="156"/>
      <c r="J344" s="133" t="s">
        <v>835</v>
      </c>
      <c r="K344" s="132">
        <v>137.99</v>
      </c>
      <c r="L344" s="157">
        <v>0</v>
      </c>
      <c r="M344" s="156"/>
      <c r="O344" s="34" t="str">
        <f t="shared" si="15"/>
        <v>Not Blank</v>
      </c>
      <c r="Q344" s="34">
        <f t="shared" si="16"/>
        <v>0</v>
      </c>
      <c r="R344" s="34">
        <f t="shared" si="17"/>
        <v>0</v>
      </c>
    </row>
    <row r="345" spans="1:18" x14ac:dyDescent="0.35">
      <c r="A345" s="134" t="s">
        <v>68</v>
      </c>
      <c r="B345" s="135" t="s">
        <v>68</v>
      </c>
      <c r="C345" s="136">
        <v>7278.54</v>
      </c>
      <c r="D345" s="137">
        <v>7278.54</v>
      </c>
      <c r="E345" s="138">
        <v>0</v>
      </c>
      <c r="F345" s="169">
        <v>137.99</v>
      </c>
      <c r="G345" s="156"/>
      <c r="H345" s="170">
        <v>4129.42</v>
      </c>
      <c r="I345" s="156"/>
      <c r="J345" s="139">
        <v>4129.42</v>
      </c>
      <c r="K345" s="140" t="s">
        <v>68</v>
      </c>
      <c r="L345" s="155" t="s">
        <v>68</v>
      </c>
      <c r="M345" s="156"/>
      <c r="O345" s="34" t="str">
        <f t="shared" si="15"/>
        <v>Not Blank</v>
      </c>
      <c r="Q345" s="34">
        <f t="shared" si="16"/>
        <v>1</v>
      </c>
      <c r="R345" s="34">
        <f t="shared" si="17"/>
        <v>0</v>
      </c>
    </row>
    <row r="346" spans="1:18" x14ac:dyDescent="0.35">
      <c r="A346" s="130" t="s">
        <v>836</v>
      </c>
      <c r="B346" s="131" t="s">
        <v>145</v>
      </c>
      <c r="C346" s="130" t="s">
        <v>341</v>
      </c>
      <c r="D346" s="131" t="s">
        <v>656</v>
      </c>
      <c r="E346" s="132">
        <v>0</v>
      </c>
      <c r="F346" s="157">
        <v>-137.99</v>
      </c>
      <c r="G346" s="156"/>
      <c r="H346" s="168" t="s">
        <v>707</v>
      </c>
      <c r="I346" s="156"/>
      <c r="J346" s="133" t="s">
        <v>835</v>
      </c>
      <c r="K346" s="132">
        <v>-137.99</v>
      </c>
      <c r="L346" s="157">
        <v>0</v>
      </c>
      <c r="M346" s="156"/>
      <c r="O346" s="34" t="str">
        <f t="shared" si="15"/>
        <v>Not Blank</v>
      </c>
      <c r="Q346" s="34">
        <f t="shared" si="16"/>
        <v>0</v>
      </c>
      <c r="R346" s="34">
        <f t="shared" si="17"/>
        <v>0</v>
      </c>
    </row>
    <row r="347" spans="1:18" x14ac:dyDescent="0.35">
      <c r="A347" s="134" t="s">
        <v>68</v>
      </c>
      <c r="B347" s="135" t="s">
        <v>68</v>
      </c>
      <c r="C347" s="136">
        <v>7278.54</v>
      </c>
      <c r="D347" s="137">
        <v>7278.54</v>
      </c>
      <c r="E347" s="138">
        <v>0</v>
      </c>
      <c r="F347" s="169">
        <v>0</v>
      </c>
      <c r="G347" s="156"/>
      <c r="H347" s="170">
        <v>3991.43</v>
      </c>
      <c r="I347" s="156"/>
      <c r="J347" s="139">
        <v>3991.43</v>
      </c>
      <c r="K347" s="140" t="s">
        <v>68</v>
      </c>
      <c r="L347" s="155" t="s">
        <v>68</v>
      </c>
      <c r="M347" s="156"/>
      <c r="O347" s="34" t="str">
        <f t="shared" si="15"/>
        <v>Not Blank</v>
      </c>
      <c r="Q347" s="34">
        <f t="shared" si="16"/>
        <v>1</v>
      </c>
      <c r="R347" s="34">
        <f t="shared" si="17"/>
        <v>0</v>
      </c>
    </row>
    <row r="348" spans="1:18" x14ac:dyDescent="0.35">
      <c r="A348" s="141" t="s">
        <v>68</v>
      </c>
      <c r="B348" s="142" t="s">
        <v>68</v>
      </c>
      <c r="C348" s="143" t="s">
        <v>68</v>
      </c>
      <c r="D348" s="142"/>
      <c r="E348" s="144">
        <v>0</v>
      </c>
      <c r="F348" s="159">
        <v>0</v>
      </c>
      <c r="G348" s="160"/>
      <c r="H348" s="166" t="s">
        <v>68</v>
      </c>
      <c r="I348" s="160"/>
      <c r="J348" s="145" t="s">
        <v>68</v>
      </c>
      <c r="K348" s="144">
        <v>0</v>
      </c>
      <c r="L348" s="159">
        <v>0</v>
      </c>
      <c r="M348" s="160"/>
      <c r="O348" s="34" t="str">
        <f t="shared" si="15"/>
        <v>Blank</v>
      </c>
      <c r="Q348" s="34">
        <f t="shared" si="16"/>
        <v>1</v>
      </c>
      <c r="R348" s="34">
        <f t="shared" si="17"/>
        <v>0</v>
      </c>
    </row>
    <row r="349" spans="1:18" x14ac:dyDescent="0.35">
      <c r="A349" s="128" t="s">
        <v>543</v>
      </c>
      <c r="B349" s="124" t="s">
        <v>544</v>
      </c>
      <c r="C349" s="128" t="s">
        <v>545</v>
      </c>
      <c r="D349" s="124" t="s">
        <v>314</v>
      </c>
      <c r="E349" s="129" t="s">
        <v>68</v>
      </c>
      <c r="F349" s="165" t="s">
        <v>68</v>
      </c>
      <c r="G349" s="156"/>
      <c r="H349" s="167" t="s">
        <v>68</v>
      </c>
      <c r="I349" s="156"/>
      <c r="J349" s="129" t="s">
        <v>68</v>
      </c>
      <c r="K349" s="129" t="s">
        <v>68</v>
      </c>
      <c r="O349" s="34" t="str">
        <f t="shared" si="15"/>
        <v>Not Blank</v>
      </c>
      <c r="Q349" s="34">
        <f t="shared" si="16"/>
        <v>1</v>
      </c>
      <c r="R349" s="34">
        <f t="shared" si="17"/>
        <v>0</v>
      </c>
    </row>
    <row r="350" spans="1:18" x14ac:dyDescent="0.35">
      <c r="A350" s="130" t="s">
        <v>837</v>
      </c>
      <c r="B350" s="131" t="s">
        <v>145</v>
      </c>
      <c r="C350" s="130" t="s">
        <v>546</v>
      </c>
      <c r="D350" s="131" t="s">
        <v>656</v>
      </c>
      <c r="E350" s="132">
        <v>0</v>
      </c>
      <c r="F350" s="157">
        <v>176.5</v>
      </c>
      <c r="G350" s="156"/>
      <c r="H350" s="168"/>
      <c r="I350" s="156"/>
      <c r="J350" s="133" t="s">
        <v>68</v>
      </c>
      <c r="K350" s="132">
        <v>0</v>
      </c>
      <c r="L350" s="157">
        <v>176.5</v>
      </c>
      <c r="M350" s="156"/>
      <c r="O350" s="34" t="str">
        <f t="shared" si="15"/>
        <v>Not Blank</v>
      </c>
      <c r="Q350" s="34">
        <f t="shared" si="16"/>
        <v>1</v>
      </c>
      <c r="R350" s="34">
        <f t="shared" si="17"/>
        <v>0</v>
      </c>
    </row>
    <row r="351" spans="1:18" x14ac:dyDescent="0.35">
      <c r="A351" s="134" t="s">
        <v>68</v>
      </c>
      <c r="B351" s="135" t="s">
        <v>68</v>
      </c>
      <c r="C351" s="136">
        <v>7278.54</v>
      </c>
      <c r="D351" s="137">
        <v>7278.54</v>
      </c>
      <c r="E351" s="138">
        <v>0</v>
      </c>
      <c r="F351" s="169">
        <v>176.5</v>
      </c>
      <c r="G351" s="156"/>
      <c r="H351" s="170">
        <v>4167.93</v>
      </c>
      <c r="I351" s="156"/>
      <c r="J351" s="139">
        <v>4167.93</v>
      </c>
      <c r="K351" s="140" t="s">
        <v>68</v>
      </c>
      <c r="L351" s="155" t="s">
        <v>68</v>
      </c>
      <c r="M351" s="156"/>
      <c r="O351" s="34" t="str">
        <f t="shared" si="15"/>
        <v>Not Blank</v>
      </c>
      <c r="Q351" s="34">
        <f t="shared" si="16"/>
        <v>1</v>
      </c>
      <c r="R351" s="34">
        <f t="shared" si="17"/>
        <v>0</v>
      </c>
    </row>
    <row r="352" spans="1:18" x14ac:dyDescent="0.35">
      <c r="A352" s="141" t="s">
        <v>68</v>
      </c>
      <c r="B352" s="142" t="s">
        <v>68</v>
      </c>
      <c r="C352" s="143" t="s">
        <v>68</v>
      </c>
      <c r="D352" s="142"/>
      <c r="E352" s="144">
        <v>0</v>
      </c>
      <c r="F352" s="159">
        <v>176.5</v>
      </c>
      <c r="G352" s="160"/>
      <c r="H352" s="166" t="s">
        <v>68</v>
      </c>
      <c r="I352" s="160"/>
      <c r="J352" s="145" t="s">
        <v>68</v>
      </c>
      <c r="K352" s="144">
        <v>0</v>
      </c>
      <c r="L352" s="159">
        <v>176.5</v>
      </c>
      <c r="M352" s="160"/>
      <c r="O352" s="34" t="str">
        <f t="shared" si="15"/>
        <v>Blank</v>
      </c>
      <c r="Q352" s="34">
        <f t="shared" si="16"/>
        <v>1</v>
      </c>
      <c r="R352" s="34">
        <f t="shared" si="17"/>
        <v>0</v>
      </c>
    </row>
    <row r="353" spans="1:18" x14ac:dyDescent="0.35">
      <c r="A353" s="128" t="s">
        <v>547</v>
      </c>
      <c r="B353" s="124" t="s">
        <v>548</v>
      </c>
      <c r="C353" s="128" t="s">
        <v>549</v>
      </c>
      <c r="D353" s="124" t="s">
        <v>314</v>
      </c>
      <c r="E353" s="129" t="s">
        <v>68</v>
      </c>
      <c r="F353" s="165" t="s">
        <v>68</v>
      </c>
      <c r="G353" s="156"/>
      <c r="H353" s="167" t="s">
        <v>68</v>
      </c>
      <c r="I353" s="156"/>
      <c r="J353" s="129" t="s">
        <v>68</v>
      </c>
      <c r="K353" s="129" t="s">
        <v>68</v>
      </c>
      <c r="O353" s="34" t="str">
        <f t="shared" si="15"/>
        <v>Not Blank</v>
      </c>
      <c r="Q353" s="34">
        <f t="shared" si="16"/>
        <v>1</v>
      </c>
      <c r="R353" s="34">
        <f t="shared" si="17"/>
        <v>0</v>
      </c>
    </row>
    <row r="354" spans="1:18" x14ac:dyDescent="0.35">
      <c r="A354" s="130" t="s">
        <v>550</v>
      </c>
      <c r="B354" s="131" t="s">
        <v>145</v>
      </c>
      <c r="C354" s="130" t="s">
        <v>551</v>
      </c>
      <c r="D354" s="131" t="s">
        <v>318</v>
      </c>
      <c r="E354" s="132">
        <v>119.85</v>
      </c>
      <c r="F354" s="157">
        <v>0</v>
      </c>
      <c r="G354" s="156"/>
      <c r="H354" s="168"/>
      <c r="I354" s="156"/>
      <c r="J354" s="133"/>
      <c r="K354" s="132">
        <v>0</v>
      </c>
      <c r="L354" s="157">
        <v>119.85</v>
      </c>
      <c r="M354" s="156"/>
      <c r="O354" s="34" t="str">
        <f t="shared" si="15"/>
        <v>Not Blank</v>
      </c>
      <c r="Q354" s="34">
        <f t="shared" si="16"/>
        <v>1</v>
      </c>
      <c r="R354" s="34">
        <f t="shared" si="17"/>
        <v>0</v>
      </c>
    </row>
    <row r="355" spans="1:18" x14ac:dyDescent="0.35">
      <c r="A355" s="134" t="s">
        <v>68</v>
      </c>
      <c r="B355" s="135" t="s">
        <v>68</v>
      </c>
      <c r="C355" s="136">
        <v>7398.39</v>
      </c>
      <c r="D355" s="137">
        <v>7398.39</v>
      </c>
      <c r="E355" s="138">
        <v>119.85</v>
      </c>
      <c r="F355" s="169">
        <v>0</v>
      </c>
      <c r="G355" s="156"/>
      <c r="H355" s="170">
        <v>4167.93</v>
      </c>
      <c r="I355" s="156"/>
      <c r="J355" s="139">
        <v>4167.93</v>
      </c>
      <c r="K355" s="140" t="s">
        <v>68</v>
      </c>
      <c r="L355" s="155" t="s">
        <v>68</v>
      </c>
      <c r="M355" s="156"/>
      <c r="O355" s="34" t="str">
        <f t="shared" si="15"/>
        <v>Not Blank</v>
      </c>
      <c r="Q355" s="34">
        <f t="shared" si="16"/>
        <v>1</v>
      </c>
      <c r="R355" s="34">
        <f t="shared" si="17"/>
        <v>0</v>
      </c>
    </row>
    <row r="356" spans="1:18" x14ac:dyDescent="0.35">
      <c r="A356" s="130" t="s">
        <v>838</v>
      </c>
      <c r="B356" s="131" t="s">
        <v>145</v>
      </c>
      <c r="C356" s="130" t="s">
        <v>551</v>
      </c>
      <c r="D356" s="131" t="s">
        <v>656</v>
      </c>
      <c r="E356" s="132">
        <v>0</v>
      </c>
      <c r="F356" s="157">
        <v>119.85</v>
      </c>
      <c r="G356" s="156"/>
      <c r="H356" s="168"/>
      <c r="I356" s="156"/>
      <c r="J356" s="133" t="s">
        <v>68</v>
      </c>
      <c r="K356" s="132">
        <v>0</v>
      </c>
      <c r="L356" s="157">
        <v>119.85</v>
      </c>
      <c r="M356" s="156"/>
      <c r="O356" s="34" t="str">
        <f t="shared" si="15"/>
        <v>Not Blank</v>
      </c>
      <c r="Q356" s="34">
        <f t="shared" si="16"/>
        <v>1</v>
      </c>
      <c r="R356" s="34">
        <f t="shared" si="17"/>
        <v>0</v>
      </c>
    </row>
    <row r="357" spans="1:18" x14ac:dyDescent="0.35">
      <c r="A357" s="134" t="s">
        <v>68</v>
      </c>
      <c r="B357" s="135" t="s">
        <v>68</v>
      </c>
      <c r="C357" s="136">
        <v>7398.39</v>
      </c>
      <c r="D357" s="137">
        <v>7398.39</v>
      </c>
      <c r="E357" s="138">
        <v>119.85</v>
      </c>
      <c r="F357" s="169">
        <v>119.85</v>
      </c>
      <c r="G357" s="156"/>
      <c r="H357" s="170">
        <v>4287.78</v>
      </c>
      <c r="I357" s="156"/>
      <c r="J357" s="139">
        <v>4287.78</v>
      </c>
      <c r="K357" s="140" t="s">
        <v>68</v>
      </c>
      <c r="L357" s="155" t="s">
        <v>68</v>
      </c>
      <c r="M357" s="156"/>
      <c r="O357" s="34" t="str">
        <f t="shared" si="15"/>
        <v>Not Blank</v>
      </c>
      <c r="Q357" s="34">
        <f t="shared" si="16"/>
        <v>1</v>
      </c>
      <c r="R357" s="34">
        <f t="shared" si="17"/>
        <v>0</v>
      </c>
    </row>
    <row r="358" spans="1:18" x14ac:dyDescent="0.35">
      <c r="A358" s="141" t="s">
        <v>68</v>
      </c>
      <c r="B358" s="142" t="s">
        <v>68</v>
      </c>
      <c r="C358" s="143" t="s">
        <v>68</v>
      </c>
      <c r="D358" s="142"/>
      <c r="E358" s="144">
        <v>119.85</v>
      </c>
      <c r="F358" s="159">
        <v>119.85</v>
      </c>
      <c r="G358" s="160"/>
      <c r="H358" s="166" t="s">
        <v>68</v>
      </c>
      <c r="I358" s="160"/>
      <c r="J358" s="145" t="s">
        <v>68</v>
      </c>
      <c r="K358" s="144">
        <v>0</v>
      </c>
      <c r="L358" s="159">
        <v>239.7</v>
      </c>
      <c r="M358" s="160"/>
      <c r="O358" s="34" t="str">
        <f t="shared" si="15"/>
        <v>Blank</v>
      </c>
      <c r="Q358" s="34">
        <f t="shared" si="16"/>
        <v>1</v>
      </c>
      <c r="R358" s="34">
        <f t="shared" si="17"/>
        <v>0</v>
      </c>
    </row>
    <row r="359" spans="1:18" x14ac:dyDescent="0.35">
      <c r="A359" s="128" t="s">
        <v>552</v>
      </c>
      <c r="B359" s="124" t="s">
        <v>553</v>
      </c>
      <c r="C359" s="128" t="s">
        <v>554</v>
      </c>
      <c r="D359" s="124" t="s">
        <v>314</v>
      </c>
      <c r="E359" s="129" t="s">
        <v>68</v>
      </c>
      <c r="F359" s="165" t="s">
        <v>68</v>
      </c>
      <c r="G359" s="156"/>
      <c r="H359" s="167" t="s">
        <v>68</v>
      </c>
      <c r="I359" s="156"/>
      <c r="J359" s="129" t="s">
        <v>68</v>
      </c>
      <c r="K359" s="129" t="s">
        <v>68</v>
      </c>
      <c r="O359" s="34" t="str">
        <f t="shared" si="15"/>
        <v>Not Blank</v>
      </c>
      <c r="Q359" s="34">
        <f t="shared" si="16"/>
        <v>1</v>
      </c>
      <c r="R359" s="34">
        <f t="shared" si="17"/>
        <v>0</v>
      </c>
    </row>
    <row r="360" spans="1:18" x14ac:dyDescent="0.35">
      <c r="A360" s="130" t="s">
        <v>555</v>
      </c>
      <c r="B360" s="131" t="s">
        <v>145</v>
      </c>
      <c r="C360" s="130" t="s">
        <v>556</v>
      </c>
      <c r="D360" s="131" t="s">
        <v>318</v>
      </c>
      <c r="E360" s="132">
        <v>183.61</v>
      </c>
      <c r="F360" s="157">
        <v>0</v>
      </c>
      <c r="G360" s="156"/>
      <c r="H360" s="168" t="s">
        <v>700</v>
      </c>
      <c r="I360" s="156"/>
      <c r="J360" s="133" t="s">
        <v>839</v>
      </c>
      <c r="K360" s="132">
        <v>183.61</v>
      </c>
      <c r="L360" s="157">
        <v>0</v>
      </c>
      <c r="M360" s="156"/>
      <c r="O360" s="34" t="str">
        <f t="shared" si="15"/>
        <v>Not Blank</v>
      </c>
      <c r="Q360" s="34">
        <f t="shared" si="16"/>
        <v>0</v>
      </c>
      <c r="R360" s="34">
        <f t="shared" si="17"/>
        <v>0</v>
      </c>
    </row>
    <row r="361" spans="1:18" x14ac:dyDescent="0.35">
      <c r="A361" s="134" t="s">
        <v>68</v>
      </c>
      <c r="B361" s="135" t="s">
        <v>68</v>
      </c>
      <c r="C361" s="136">
        <v>7582</v>
      </c>
      <c r="D361" s="137">
        <v>7582</v>
      </c>
      <c r="E361" s="138">
        <v>183.61</v>
      </c>
      <c r="F361" s="169">
        <v>0</v>
      </c>
      <c r="G361" s="156"/>
      <c r="H361" s="170">
        <v>4287.78</v>
      </c>
      <c r="I361" s="156"/>
      <c r="J361" s="139">
        <v>4287.78</v>
      </c>
      <c r="K361" s="140" t="s">
        <v>68</v>
      </c>
      <c r="L361" s="155" t="s">
        <v>68</v>
      </c>
      <c r="M361" s="156"/>
      <c r="O361" s="34" t="str">
        <f t="shared" si="15"/>
        <v>Not Blank</v>
      </c>
      <c r="Q361" s="34">
        <f t="shared" si="16"/>
        <v>1</v>
      </c>
      <c r="R361" s="34">
        <f t="shared" si="17"/>
        <v>0</v>
      </c>
    </row>
    <row r="362" spans="1:18" x14ac:dyDescent="0.35">
      <c r="A362" s="141" t="s">
        <v>68</v>
      </c>
      <c r="B362" s="142" t="s">
        <v>68</v>
      </c>
      <c r="C362" s="143" t="s">
        <v>68</v>
      </c>
      <c r="D362" s="142"/>
      <c r="E362" s="144">
        <v>183.61</v>
      </c>
      <c r="F362" s="159">
        <v>0</v>
      </c>
      <c r="G362" s="160"/>
      <c r="H362" s="166" t="s">
        <v>68</v>
      </c>
      <c r="I362" s="160"/>
      <c r="J362" s="145" t="s">
        <v>68</v>
      </c>
      <c r="K362" s="144">
        <v>183.61</v>
      </c>
      <c r="L362" s="159">
        <v>0</v>
      </c>
      <c r="M362" s="160"/>
      <c r="O362" s="34" t="str">
        <f t="shared" si="15"/>
        <v>Blank</v>
      </c>
      <c r="Q362" s="34">
        <f t="shared" si="16"/>
        <v>1</v>
      </c>
      <c r="R362" s="34">
        <f t="shared" si="17"/>
        <v>0</v>
      </c>
    </row>
    <row r="363" spans="1:18" x14ac:dyDescent="0.35">
      <c r="A363" s="128" t="s">
        <v>840</v>
      </c>
      <c r="B363" s="124" t="s">
        <v>841</v>
      </c>
      <c r="C363" s="128" t="s">
        <v>842</v>
      </c>
      <c r="D363" s="124" t="s">
        <v>314</v>
      </c>
      <c r="E363" s="129" t="s">
        <v>68</v>
      </c>
      <c r="F363" s="165" t="s">
        <v>68</v>
      </c>
      <c r="G363" s="156"/>
      <c r="H363" s="167" t="s">
        <v>68</v>
      </c>
      <c r="I363" s="156"/>
      <c r="J363" s="129" t="s">
        <v>68</v>
      </c>
      <c r="K363" s="129" t="s">
        <v>68</v>
      </c>
      <c r="O363" s="34" t="str">
        <f t="shared" si="15"/>
        <v>Not Blank</v>
      </c>
      <c r="Q363" s="34">
        <f t="shared" si="16"/>
        <v>1</v>
      </c>
      <c r="R363" s="34">
        <f t="shared" si="17"/>
        <v>0</v>
      </c>
    </row>
    <row r="364" spans="1:18" x14ac:dyDescent="0.35">
      <c r="A364" s="130" t="s">
        <v>843</v>
      </c>
      <c r="B364" s="131" t="s">
        <v>145</v>
      </c>
      <c r="C364" s="130" t="s">
        <v>844</v>
      </c>
      <c r="D364" s="131" t="s">
        <v>656</v>
      </c>
      <c r="E364" s="132">
        <v>0</v>
      </c>
      <c r="F364" s="157">
        <v>247.53</v>
      </c>
      <c r="G364" s="156"/>
      <c r="H364" s="168"/>
      <c r="I364" s="156"/>
      <c r="J364" s="133" t="s">
        <v>68</v>
      </c>
      <c r="K364" s="132">
        <v>0</v>
      </c>
      <c r="L364" s="157">
        <v>247.53</v>
      </c>
      <c r="M364" s="156"/>
      <c r="O364" s="34" t="str">
        <f t="shared" si="15"/>
        <v>Not Blank</v>
      </c>
      <c r="Q364" s="34">
        <f t="shared" si="16"/>
        <v>1</v>
      </c>
      <c r="R364" s="34">
        <f t="shared" si="17"/>
        <v>0</v>
      </c>
    </row>
    <row r="365" spans="1:18" x14ac:dyDescent="0.35">
      <c r="A365" s="134" t="s">
        <v>68</v>
      </c>
      <c r="B365" s="135" t="s">
        <v>68</v>
      </c>
      <c r="C365" s="136">
        <v>7582</v>
      </c>
      <c r="D365" s="137">
        <v>7582</v>
      </c>
      <c r="E365" s="138">
        <v>0</v>
      </c>
      <c r="F365" s="169">
        <v>247.53</v>
      </c>
      <c r="G365" s="156"/>
      <c r="H365" s="170">
        <v>4535.3100000000004</v>
      </c>
      <c r="I365" s="156"/>
      <c r="J365" s="139">
        <v>4535.3100000000004</v>
      </c>
      <c r="K365" s="140" t="s">
        <v>68</v>
      </c>
      <c r="L365" s="155" t="s">
        <v>68</v>
      </c>
      <c r="M365" s="156"/>
      <c r="O365" s="34" t="str">
        <f t="shared" si="15"/>
        <v>Not Blank</v>
      </c>
      <c r="Q365" s="34">
        <f t="shared" si="16"/>
        <v>1</v>
      </c>
      <c r="R365" s="34">
        <f t="shared" si="17"/>
        <v>0</v>
      </c>
    </row>
    <row r="366" spans="1:18" x14ac:dyDescent="0.35">
      <c r="A366" s="141" t="s">
        <v>68</v>
      </c>
      <c r="B366" s="142" t="s">
        <v>68</v>
      </c>
      <c r="C366" s="143" t="s">
        <v>68</v>
      </c>
      <c r="D366" s="142"/>
      <c r="E366" s="144">
        <v>0</v>
      </c>
      <c r="F366" s="159">
        <v>247.53</v>
      </c>
      <c r="G366" s="160"/>
      <c r="H366" s="166" t="s">
        <v>68</v>
      </c>
      <c r="I366" s="160"/>
      <c r="J366" s="145" t="s">
        <v>68</v>
      </c>
      <c r="K366" s="144">
        <v>0</v>
      </c>
      <c r="L366" s="159">
        <v>247.53</v>
      </c>
      <c r="M366" s="160"/>
      <c r="O366" s="34" t="str">
        <f t="shared" si="15"/>
        <v>Blank</v>
      </c>
      <c r="Q366" s="34">
        <f t="shared" si="16"/>
        <v>1</v>
      </c>
      <c r="R366" s="34">
        <f t="shared" si="17"/>
        <v>0</v>
      </c>
    </row>
    <row r="367" spans="1:18" x14ac:dyDescent="0.35">
      <c r="A367" s="128" t="s">
        <v>557</v>
      </c>
      <c r="B367" s="124" t="s">
        <v>558</v>
      </c>
      <c r="C367" s="128" t="s">
        <v>559</v>
      </c>
      <c r="D367" s="124" t="s">
        <v>314</v>
      </c>
      <c r="E367" s="129" t="s">
        <v>68</v>
      </c>
      <c r="F367" s="165" t="s">
        <v>68</v>
      </c>
      <c r="G367" s="156"/>
      <c r="H367" s="167" t="s">
        <v>68</v>
      </c>
      <c r="I367" s="156"/>
      <c r="J367" s="129" t="s">
        <v>68</v>
      </c>
      <c r="K367" s="129" t="s">
        <v>68</v>
      </c>
      <c r="O367" s="34" t="str">
        <f t="shared" si="15"/>
        <v>Not Blank</v>
      </c>
      <c r="Q367" s="34">
        <f t="shared" si="16"/>
        <v>1</v>
      </c>
      <c r="R367" s="34">
        <f t="shared" si="17"/>
        <v>0</v>
      </c>
    </row>
    <row r="368" spans="1:18" x14ac:dyDescent="0.35">
      <c r="A368" s="130" t="s">
        <v>561</v>
      </c>
      <c r="B368" s="131" t="s">
        <v>145</v>
      </c>
      <c r="C368" s="130" t="s">
        <v>560</v>
      </c>
      <c r="D368" s="131" t="s">
        <v>313</v>
      </c>
      <c r="E368" s="132">
        <v>33.4</v>
      </c>
      <c r="F368" s="157">
        <v>0</v>
      </c>
      <c r="G368" s="156"/>
      <c r="H368" s="168"/>
      <c r="I368" s="156"/>
      <c r="J368" s="133"/>
      <c r="K368" s="132">
        <v>0</v>
      </c>
      <c r="L368" s="157">
        <v>33.4</v>
      </c>
      <c r="M368" s="156"/>
      <c r="O368" s="34" t="str">
        <f t="shared" si="15"/>
        <v>Not Blank</v>
      </c>
      <c r="Q368" s="34">
        <f t="shared" si="16"/>
        <v>1</v>
      </c>
      <c r="R368" s="34">
        <f t="shared" si="17"/>
        <v>0</v>
      </c>
    </row>
    <row r="369" spans="1:18" x14ac:dyDescent="0.35">
      <c r="A369" s="134" t="s">
        <v>68</v>
      </c>
      <c r="B369" s="135" t="s">
        <v>68</v>
      </c>
      <c r="C369" s="136">
        <v>7615.4</v>
      </c>
      <c r="D369" s="137">
        <v>7615.4</v>
      </c>
      <c r="E369" s="138">
        <v>33.4</v>
      </c>
      <c r="F369" s="169">
        <v>0</v>
      </c>
      <c r="G369" s="156"/>
      <c r="H369" s="170">
        <v>4535.3100000000004</v>
      </c>
      <c r="I369" s="156"/>
      <c r="J369" s="139">
        <v>4535.3100000000004</v>
      </c>
      <c r="K369" s="140" t="s">
        <v>68</v>
      </c>
      <c r="L369" s="155" t="s">
        <v>68</v>
      </c>
      <c r="M369" s="156"/>
      <c r="O369" s="34" t="str">
        <f t="shared" si="15"/>
        <v>Not Blank</v>
      </c>
      <c r="Q369" s="34">
        <f t="shared" si="16"/>
        <v>1</v>
      </c>
      <c r="R369" s="34">
        <f t="shared" si="17"/>
        <v>0</v>
      </c>
    </row>
    <row r="370" spans="1:18" x14ac:dyDescent="0.35">
      <c r="A370" s="130" t="s">
        <v>562</v>
      </c>
      <c r="B370" s="131" t="s">
        <v>145</v>
      </c>
      <c r="C370" s="130" t="s">
        <v>560</v>
      </c>
      <c r="D370" s="131" t="s">
        <v>318</v>
      </c>
      <c r="E370" s="132">
        <v>35.4</v>
      </c>
      <c r="F370" s="157">
        <v>0</v>
      </c>
      <c r="G370" s="156"/>
      <c r="H370" s="168"/>
      <c r="I370" s="156"/>
      <c r="J370" s="133"/>
      <c r="K370" s="132">
        <v>0</v>
      </c>
      <c r="L370" s="157">
        <v>35.4</v>
      </c>
      <c r="M370" s="156"/>
      <c r="O370" s="34" t="str">
        <f t="shared" si="15"/>
        <v>Not Blank</v>
      </c>
      <c r="Q370" s="34">
        <f t="shared" si="16"/>
        <v>1</v>
      </c>
      <c r="R370" s="34">
        <f t="shared" si="17"/>
        <v>0</v>
      </c>
    </row>
    <row r="371" spans="1:18" x14ac:dyDescent="0.35">
      <c r="A371" s="134" t="s">
        <v>68</v>
      </c>
      <c r="B371" s="135" t="s">
        <v>68</v>
      </c>
      <c r="C371" s="136">
        <v>7650.8</v>
      </c>
      <c r="D371" s="137">
        <v>7650.8</v>
      </c>
      <c r="E371" s="138">
        <v>68.8</v>
      </c>
      <c r="F371" s="169">
        <v>0</v>
      </c>
      <c r="G371" s="156"/>
      <c r="H371" s="170">
        <v>4535.3100000000004</v>
      </c>
      <c r="I371" s="156"/>
      <c r="J371" s="139">
        <v>4535.3100000000004</v>
      </c>
      <c r="K371" s="140" t="s">
        <v>68</v>
      </c>
      <c r="L371" s="155" t="s">
        <v>68</v>
      </c>
      <c r="M371" s="156"/>
      <c r="O371" s="34" t="str">
        <f t="shared" si="15"/>
        <v>Not Blank</v>
      </c>
      <c r="Q371" s="34">
        <f t="shared" si="16"/>
        <v>1</v>
      </c>
      <c r="R371" s="34">
        <f t="shared" si="17"/>
        <v>0</v>
      </c>
    </row>
    <row r="372" spans="1:18" x14ac:dyDescent="0.35">
      <c r="A372" s="141" t="s">
        <v>68</v>
      </c>
      <c r="B372" s="142" t="s">
        <v>68</v>
      </c>
      <c r="C372" s="143" t="s">
        <v>68</v>
      </c>
      <c r="D372" s="142"/>
      <c r="E372" s="144">
        <v>68.8</v>
      </c>
      <c r="F372" s="159">
        <v>0</v>
      </c>
      <c r="G372" s="160"/>
      <c r="H372" s="166" t="s">
        <v>68</v>
      </c>
      <c r="I372" s="160"/>
      <c r="J372" s="145" t="s">
        <v>68</v>
      </c>
      <c r="K372" s="144">
        <v>0</v>
      </c>
      <c r="L372" s="159">
        <v>68.8</v>
      </c>
      <c r="M372" s="160"/>
      <c r="O372" s="34" t="str">
        <f t="shared" si="15"/>
        <v>Blank</v>
      </c>
      <c r="Q372" s="34">
        <f t="shared" si="16"/>
        <v>1</v>
      </c>
      <c r="R372" s="34">
        <f t="shared" si="17"/>
        <v>0</v>
      </c>
    </row>
    <row r="373" spans="1:18" x14ac:dyDescent="0.35">
      <c r="A373" s="128" t="s">
        <v>563</v>
      </c>
      <c r="B373" s="124" t="s">
        <v>564</v>
      </c>
      <c r="C373" s="128" t="s">
        <v>565</v>
      </c>
      <c r="D373" s="124" t="s">
        <v>314</v>
      </c>
      <c r="E373" s="129" t="s">
        <v>68</v>
      </c>
      <c r="F373" s="165" t="s">
        <v>68</v>
      </c>
      <c r="G373" s="156"/>
      <c r="H373" s="167" t="s">
        <v>68</v>
      </c>
      <c r="I373" s="156"/>
      <c r="J373" s="129" t="s">
        <v>68</v>
      </c>
      <c r="K373" s="129" t="s">
        <v>68</v>
      </c>
      <c r="O373" s="34" t="str">
        <f t="shared" si="15"/>
        <v>Not Blank</v>
      </c>
      <c r="Q373" s="34">
        <f t="shared" si="16"/>
        <v>1</v>
      </c>
      <c r="R373" s="34">
        <f t="shared" si="17"/>
        <v>0</v>
      </c>
    </row>
    <row r="374" spans="1:18" x14ac:dyDescent="0.35">
      <c r="A374" s="130" t="s">
        <v>845</v>
      </c>
      <c r="B374" s="131" t="s">
        <v>145</v>
      </c>
      <c r="C374" s="130" t="s">
        <v>566</v>
      </c>
      <c r="D374" s="131" t="s">
        <v>656</v>
      </c>
      <c r="E374" s="132">
        <v>0</v>
      </c>
      <c r="F374" s="157">
        <v>112.66</v>
      </c>
      <c r="G374" s="156"/>
      <c r="H374" s="168"/>
      <c r="I374" s="156"/>
      <c r="J374" s="133" t="s">
        <v>68</v>
      </c>
      <c r="K374" s="132">
        <v>0</v>
      </c>
      <c r="L374" s="157">
        <v>112.66</v>
      </c>
      <c r="M374" s="156"/>
      <c r="O374" s="34" t="str">
        <f t="shared" si="15"/>
        <v>Not Blank</v>
      </c>
      <c r="Q374" s="34">
        <f t="shared" si="16"/>
        <v>1</v>
      </c>
      <c r="R374" s="34">
        <f t="shared" si="17"/>
        <v>0</v>
      </c>
    </row>
    <row r="375" spans="1:18" x14ac:dyDescent="0.35">
      <c r="A375" s="134" t="s">
        <v>68</v>
      </c>
      <c r="B375" s="135" t="s">
        <v>68</v>
      </c>
      <c r="C375" s="136">
        <v>7650.8</v>
      </c>
      <c r="D375" s="137">
        <v>7650.8</v>
      </c>
      <c r="E375" s="138">
        <v>0</v>
      </c>
      <c r="F375" s="169">
        <v>112.66</v>
      </c>
      <c r="G375" s="156"/>
      <c r="H375" s="170">
        <v>4647.97</v>
      </c>
      <c r="I375" s="156"/>
      <c r="J375" s="139">
        <v>4647.97</v>
      </c>
      <c r="K375" s="140" t="s">
        <v>68</v>
      </c>
      <c r="L375" s="155" t="s">
        <v>68</v>
      </c>
      <c r="M375" s="156"/>
      <c r="O375" s="34" t="str">
        <f t="shared" si="15"/>
        <v>Not Blank</v>
      </c>
      <c r="Q375" s="34">
        <f t="shared" si="16"/>
        <v>1</v>
      </c>
      <c r="R375" s="34">
        <f t="shared" si="17"/>
        <v>0</v>
      </c>
    </row>
    <row r="376" spans="1:18" x14ac:dyDescent="0.35">
      <c r="A376" s="141" t="s">
        <v>68</v>
      </c>
      <c r="B376" s="142" t="s">
        <v>68</v>
      </c>
      <c r="C376" s="143" t="s">
        <v>68</v>
      </c>
      <c r="D376" s="142"/>
      <c r="E376" s="144">
        <v>0</v>
      </c>
      <c r="F376" s="159">
        <v>112.66</v>
      </c>
      <c r="G376" s="160"/>
      <c r="H376" s="166" t="s">
        <v>68</v>
      </c>
      <c r="I376" s="160"/>
      <c r="J376" s="145" t="s">
        <v>68</v>
      </c>
      <c r="K376" s="144">
        <v>0</v>
      </c>
      <c r="L376" s="159">
        <v>112.66</v>
      </c>
      <c r="M376" s="160"/>
      <c r="O376" s="34" t="str">
        <f t="shared" si="15"/>
        <v>Blank</v>
      </c>
      <c r="Q376" s="34">
        <f t="shared" si="16"/>
        <v>1</v>
      </c>
      <c r="R376" s="34">
        <f t="shared" si="17"/>
        <v>0</v>
      </c>
    </row>
    <row r="377" spans="1:18" x14ac:dyDescent="0.35">
      <c r="A377" s="128" t="s">
        <v>567</v>
      </c>
      <c r="B377" s="124" t="s">
        <v>568</v>
      </c>
      <c r="C377" s="128" t="s">
        <v>569</v>
      </c>
      <c r="D377" s="124" t="s">
        <v>314</v>
      </c>
      <c r="E377" s="129" t="s">
        <v>68</v>
      </c>
      <c r="F377" s="165" t="s">
        <v>68</v>
      </c>
      <c r="G377" s="156"/>
      <c r="H377" s="167" t="s">
        <v>68</v>
      </c>
      <c r="I377" s="156"/>
      <c r="J377" s="129" t="s">
        <v>68</v>
      </c>
      <c r="K377" s="129" t="s">
        <v>68</v>
      </c>
      <c r="O377" s="34" t="str">
        <f t="shared" si="15"/>
        <v>Not Blank</v>
      </c>
      <c r="Q377" s="34">
        <f t="shared" si="16"/>
        <v>1</v>
      </c>
      <c r="R377" s="34">
        <f t="shared" si="17"/>
        <v>0</v>
      </c>
    </row>
    <row r="378" spans="1:18" x14ac:dyDescent="0.35">
      <c r="A378" s="130" t="s">
        <v>846</v>
      </c>
      <c r="B378" s="131" t="s">
        <v>145</v>
      </c>
      <c r="C378" s="130" t="s">
        <v>847</v>
      </c>
      <c r="D378" s="131" t="s">
        <v>656</v>
      </c>
      <c r="E378" s="132">
        <v>0</v>
      </c>
      <c r="F378" s="157">
        <v>74.23</v>
      </c>
      <c r="G378" s="156"/>
      <c r="H378" s="168" t="s">
        <v>717</v>
      </c>
      <c r="I378" s="156"/>
      <c r="J378" s="133" t="s">
        <v>848</v>
      </c>
      <c r="K378" s="132">
        <v>74.23</v>
      </c>
      <c r="L378" s="157">
        <v>0</v>
      </c>
      <c r="M378" s="156"/>
      <c r="O378" s="34" t="str">
        <f t="shared" si="15"/>
        <v>Not Blank</v>
      </c>
      <c r="Q378" s="34">
        <f t="shared" si="16"/>
        <v>0</v>
      </c>
      <c r="R378" s="34">
        <f t="shared" si="17"/>
        <v>0</v>
      </c>
    </row>
    <row r="379" spans="1:18" x14ac:dyDescent="0.35">
      <c r="A379" s="134" t="s">
        <v>68</v>
      </c>
      <c r="B379" s="135" t="s">
        <v>68</v>
      </c>
      <c r="C379" s="136">
        <v>7650.8</v>
      </c>
      <c r="D379" s="137">
        <v>7650.8</v>
      </c>
      <c r="E379" s="138">
        <v>0</v>
      </c>
      <c r="F379" s="169">
        <v>74.23</v>
      </c>
      <c r="G379" s="156"/>
      <c r="H379" s="170">
        <v>4722.2</v>
      </c>
      <c r="I379" s="156"/>
      <c r="J379" s="139">
        <v>4722.2</v>
      </c>
      <c r="K379" s="140" t="s">
        <v>68</v>
      </c>
      <c r="L379" s="155" t="s">
        <v>68</v>
      </c>
      <c r="M379" s="156"/>
      <c r="O379" s="34" t="str">
        <f t="shared" si="15"/>
        <v>Not Blank</v>
      </c>
      <c r="Q379" s="34">
        <f t="shared" si="16"/>
        <v>1</v>
      </c>
      <c r="R379" s="34">
        <f t="shared" si="17"/>
        <v>0</v>
      </c>
    </row>
    <row r="380" spans="1:18" x14ac:dyDescent="0.35">
      <c r="A380" s="130" t="s">
        <v>849</v>
      </c>
      <c r="B380" s="131" t="s">
        <v>145</v>
      </c>
      <c r="C380" s="130" t="s">
        <v>227</v>
      </c>
      <c r="D380" s="131" t="s">
        <v>656</v>
      </c>
      <c r="E380" s="132">
        <v>0</v>
      </c>
      <c r="F380" s="157">
        <v>-74.23</v>
      </c>
      <c r="G380" s="156"/>
      <c r="H380" s="168" t="s">
        <v>717</v>
      </c>
      <c r="I380" s="156"/>
      <c r="J380" s="133" t="s">
        <v>848</v>
      </c>
      <c r="K380" s="132">
        <v>-74.23</v>
      </c>
      <c r="L380" s="157">
        <v>0</v>
      </c>
      <c r="M380" s="156"/>
      <c r="O380" s="34" t="str">
        <f t="shared" si="15"/>
        <v>Not Blank</v>
      </c>
      <c r="Q380" s="34">
        <f t="shared" si="16"/>
        <v>0</v>
      </c>
      <c r="R380" s="34">
        <f t="shared" si="17"/>
        <v>0</v>
      </c>
    </row>
    <row r="381" spans="1:18" x14ac:dyDescent="0.35">
      <c r="A381" s="134" t="s">
        <v>68</v>
      </c>
      <c r="B381" s="135" t="s">
        <v>68</v>
      </c>
      <c r="C381" s="136">
        <v>7650.8</v>
      </c>
      <c r="D381" s="137">
        <v>7650.8</v>
      </c>
      <c r="E381" s="138">
        <v>0</v>
      </c>
      <c r="F381" s="169">
        <v>0</v>
      </c>
      <c r="G381" s="156"/>
      <c r="H381" s="170">
        <v>4647.97</v>
      </c>
      <c r="I381" s="156"/>
      <c r="J381" s="139">
        <v>4647.97</v>
      </c>
      <c r="K381" s="140" t="s">
        <v>68</v>
      </c>
      <c r="L381" s="155" t="s">
        <v>68</v>
      </c>
      <c r="M381" s="156"/>
      <c r="O381" s="34" t="str">
        <f t="shared" si="15"/>
        <v>Not Blank</v>
      </c>
      <c r="Q381" s="34">
        <f t="shared" si="16"/>
        <v>1</v>
      </c>
      <c r="R381" s="34">
        <f t="shared" si="17"/>
        <v>0</v>
      </c>
    </row>
    <row r="382" spans="1:18" x14ac:dyDescent="0.35">
      <c r="A382" s="141" t="s">
        <v>68</v>
      </c>
      <c r="B382" s="142" t="s">
        <v>68</v>
      </c>
      <c r="C382" s="143" t="s">
        <v>68</v>
      </c>
      <c r="D382" s="142"/>
      <c r="E382" s="144">
        <v>0</v>
      </c>
      <c r="F382" s="159">
        <v>0</v>
      </c>
      <c r="G382" s="160"/>
      <c r="H382" s="166" t="s">
        <v>68</v>
      </c>
      <c r="I382" s="160"/>
      <c r="J382" s="145" t="s">
        <v>68</v>
      </c>
      <c r="K382" s="144">
        <v>0</v>
      </c>
      <c r="L382" s="159">
        <v>0</v>
      </c>
      <c r="M382" s="160"/>
      <c r="O382" s="34" t="str">
        <f t="shared" si="15"/>
        <v>Blank</v>
      </c>
      <c r="Q382" s="34">
        <f t="shared" si="16"/>
        <v>1</v>
      </c>
      <c r="R382" s="34">
        <f t="shared" si="17"/>
        <v>0</v>
      </c>
    </row>
    <row r="383" spans="1:18" x14ac:dyDescent="0.35">
      <c r="A383" s="128" t="s">
        <v>68</v>
      </c>
      <c r="B383" s="146" t="s">
        <v>68</v>
      </c>
      <c r="C383" s="129" t="s">
        <v>68</v>
      </c>
      <c r="D383" s="129" t="s">
        <v>68</v>
      </c>
      <c r="E383" s="145" t="s">
        <v>68</v>
      </c>
      <c r="F383" s="166" t="s">
        <v>68</v>
      </c>
      <c r="G383" s="160"/>
      <c r="H383" s="167" t="s">
        <v>68</v>
      </c>
      <c r="I383" s="156"/>
      <c r="J383" s="129" t="s">
        <v>68</v>
      </c>
      <c r="K383" s="145" t="s">
        <v>68</v>
      </c>
      <c r="L383" s="166" t="s">
        <v>68</v>
      </c>
      <c r="M383" s="160"/>
      <c r="O383" s="34" t="str">
        <f t="shared" si="15"/>
        <v>Not Blank</v>
      </c>
      <c r="Q383" s="34">
        <f t="shared" si="16"/>
        <v>1</v>
      </c>
      <c r="R383" s="34">
        <f t="shared" si="17"/>
        <v>0</v>
      </c>
    </row>
    <row r="384" spans="1:18" x14ac:dyDescent="0.35">
      <c r="A384" s="128" t="s">
        <v>850</v>
      </c>
      <c r="B384" s="123" t="s">
        <v>68</v>
      </c>
      <c r="C384" s="129" t="s">
        <v>571</v>
      </c>
      <c r="D384" s="129" t="s">
        <v>68</v>
      </c>
      <c r="E384" s="144">
        <v>7650.8</v>
      </c>
      <c r="F384" s="159">
        <v>4647.97</v>
      </c>
      <c r="G384" s="160"/>
      <c r="K384" s="144">
        <v>4730.87</v>
      </c>
      <c r="L384" s="159">
        <v>7567.9</v>
      </c>
      <c r="M384" s="160"/>
      <c r="O384" s="34" t="str">
        <f t="shared" si="15"/>
        <v>Not Blank</v>
      </c>
      <c r="Q384" s="34">
        <f t="shared" si="16"/>
        <v>1</v>
      </c>
      <c r="R384" s="34">
        <f t="shared" si="17"/>
        <v>0</v>
      </c>
    </row>
    <row r="385" spans="1:18" x14ac:dyDescent="0.35">
      <c r="A385" s="162"/>
      <c r="B385" s="156"/>
      <c r="C385" s="156"/>
      <c r="D385" s="156"/>
      <c r="E385" s="156"/>
      <c r="F385" s="156"/>
      <c r="G385" s="156"/>
      <c r="H385" s="156"/>
      <c r="I385" s="156"/>
      <c r="J385" s="156"/>
      <c r="K385" s="156"/>
      <c r="L385" s="156"/>
      <c r="M385" s="156"/>
      <c r="O385" s="34" t="str">
        <f t="shared" si="15"/>
        <v>Blank</v>
      </c>
      <c r="Q385" s="34">
        <f t="shared" si="16"/>
        <v>1</v>
      </c>
      <c r="R385" s="34">
        <f t="shared" si="17"/>
        <v>0</v>
      </c>
    </row>
    <row r="386" spans="1:18" x14ac:dyDescent="0.35">
      <c r="A386" s="123" t="s">
        <v>68</v>
      </c>
      <c r="B386" s="123" t="s">
        <v>68</v>
      </c>
      <c r="C386" s="123" t="s">
        <v>68</v>
      </c>
      <c r="D386" s="123" t="s">
        <v>68</v>
      </c>
      <c r="E386" s="141" t="s">
        <v>68</v>
      </c>
      <c r="F386" s="161" t="s">
        <v>68</v>
      </c>
      <c r="G386" s="160"/>
      <c r="H386" s="162" t="s">
        <v>68</v>
      </c>
      <c r="I386" s="156"/>
      <c r="J386" s="123" t="s">
        <v>68</v>
      </c>
      <c r="K386" s="141" t="s">
        <v>68</v>
      </c>
      <c r="L386" s="161" t="s">
        <v>68</v>
      </c>
      <c r="M386" s="160"/>
      <c r="O386" s="34" t="str">
        <f t="shared" si="15"/>
        <v>Not Blank</v>
      </c>
      <c r="Q386" s="34">
        <f t="shared" si="16"/>
        <v>1</v>
      </c>
      <c r="R386" s="34">
        <f t="shared" si="17"/>
        <v>0</v>
      </c>
    </row>
    <row r="387" spans="1:18" x14ac:dyDescent="0.35">
      <c r="A387" s="128" t="s">
        <v>68</v>
      </c>
      <c r="B387" s="123" t="s">
        <v>68</v>
      </c>
      <c r="C387" s="129" t="s">
        <v>572</v>
      </c>
      <c r="D387" s="129" t="s">
        <v>68</v>
      </c>
      <c r="E387" s="147">
        <v>7650.8</v>
      </c>
      <c r="F387" s="163">
        <v>4647.97</v>
      </c>
      <c r="G387" s="164"/>
      <c r="H387" s="165" t="s">
        <v>68</v>
      </c>
      <c r="I387" s="156"/>
      <c r="J387" s="129" t="s">
        <v>68</v>
      </c>
      <c r="K387" s="147">
        <v>4730.87</v>
      </c>
      <c r="L387" s="166" t="s">
        <v>68</v>
      </c>
      <c r="M387" s="160"/>
      <c r="O387" s="34" t="str">
        <f t="shared" si="15"/>
        <v>Not Blank</v>
      </c>
      <c r="Q387" s="34">
        <f t="shared" si="16"/>
        <v>1</v>
      </c>
      <c r="R387" s="34">
        <f t="shared" si="17"/>
        <v>0</v>
      </c>
    </row>
    <row r="388" spans="1:18" x14ac:dyDescent="0.35">
      <c r="A388" s="123" t="s">
        <v>68</v>
      </c>
      <c r="B388" s="123" t="s">
        <v>68</v>
      </c>
      <c r="C388" s="123" t="s">
        <v>68</v>
      </c>
      <c r="D388" s="123" t="s">
        <v>68</v>
      </c>
      <c r="E388" s="123" t="s">
        <v>68</v>
      </c>
      <c r="F388" s="162" t="s">
        <v>68</v>
      </c>
      <c r="G388" s="156"/>
      <c r="H388" s="162" t="s">
        <v>68</v>
      </c>
      <c r="I388" s="156"/>
      <c r="J388" s="123" t="s">
        <v>68</v>
      </c>
      <c r="K388" s="123" t="s">
        <v>68</v>
      </c>
      <c r="L388" s="162" t="s">
        <v>68</v>
      </c>
      <c r="M388" s="156"/>
      <c r="O388" s="34" t="str">
        <f t="shared" si="15"/>
        <v>Not Blank</v>
      </c>
      <c r="Q388" s="34">
        <f t="shared" si="16"/>
        <v>1</v>
      </c>
      <c r="R388" s="34">
        <f t="shared" si="17"/>
        <v>0</v>
      </c>
    </row>
    <row r="389" spans="1:18" x14ac:dyDescent="0.35">
      <c r="O389" s="34" t="str">
        <f t="shared" si="15"/>
        <v>Blank</v>
      </c>
      <c r="Q389" s="34">
        <f t="shared" si="16"/>
        <v>1</v>
      </c>
      <c r="R389" s="34">
        <f t="shared" si="17"/>
        <v>0</v>
      </c>
    </row>
    <row r="390" spans="1:18" x14ac:dyDescent="0.35">
      <c r="O390" s="34" t="str">
        <f t="shared" si="15"/>
        <v>Blank</v>
      </c>
      <c r="Q390" s="34">
        <f t="shared" si="16"/>
        <v>1</v>
      </c>
      <c r="R390" s="34">
        <f t="shared" si="17"/>
        <v>0</v>
      </c>
    </row>
    <row r="391" spans="1:18" x14ac:dyDescent="0.35">
      <c r="O391" s="34" t="str">
        <f t="shared" si="15"/>
        <v>Blank</v>
      </c>
      <c r="Q391" s="34">
        <f t="shared" si="16"/>
        <v>1</v>
      </c>
      <c r="R391" s="34">
        <f t="shared" si="17"/>
        <v>0</v>
      </c>
    </row>
    <row r="392" spans="1:18" x14ac:dyDescent="0.35">
      <c r="O392" s="34" t="str">
        <f t="shared" ref="O392:O455" si="18">IF(ISBLANK(D392),"Blank","Not Blank")</f>
        <v>Blank</v>
      </c>
      <c r="Q392" s="34">
        <f t="shared" si="16"/>
        <v>1</v>
      </c>
      <c r="R392" s="34">
        <f t="shared" si="17"/>
        <v>0</v>
      </c>
    </row>
    <row r="393" spans="1:18" x14ac:dyDescent="0.35">
      <c r="O393" s="34" t="str">
        <f t="shared" si="18"/>
        <v>Blank</v>
      </c>
      <c r="Q393" s="34">
        <f t="shared" ref="Q393:Q456" si="19">COUNTIF(J393,"&lt;&gt;*R*")</f>
        <v>1</v>
      </c>
      <c r="R393" s="34">
        <f t="shared" ref="R393:R456" si="20">IF(AND(O393="Blank",K393&lt;50,Q393=1),K393,0)</f>
        <v>0</v>
      </c>
    </row>
    <row r="394" spans="1:18" x14ac:dyDescent="0.35">
      <c r="O394" s="34" t="str">
        <f t="shared" si="18"/>
        <v>Blank</v>
      </c>
      <c r="Q394" s="34">
        <f t="shared" si="19"/>
        <v>1</v>
      </c>
      <c r="R394" s="34">
        <f t="shared" si="20"/>
        <v>0</v>
      </c>
    </row>
    <row r="395" spans="1:18" x14ac:dyDescent="0.35">
      <c r="O395" s="34" t="str">
        <f t="shared" si="18"/>
        <v>Blank</v>
      </c>
      <c r="Q395" s="34">
        <f t="shared" si="19"/>
        <v>1</v>
      </c>
      <c r="R395" s="34">
        <f t="shared" si="20"/>
        <v>0</v>
      </c>
    </row>
    <row r="396" spans="1:18" x14ac:dyDescent="0.35">
      <c r="O396" s="34" t="str">
        <f t="shared" si="18"/>
        <v>Blank</v>
      </c>
      <c r="Q396" s="34">
        <f t="shared" si="19"/>
        <v>1</v>
      </c>
      <c r="R396" s="34">
        <f t="shared" si="20"/>
        <v>0</v>
      </c>
    </row>
    <row r="397" spans="1:18" x14ac:dyDescent="0.35">
      <c r="O397" s="34" t="str">
        <f t="shared" si="18"/>
        <v>Blank</v>
      </c>
      <c r="Q397" s="34">
        <f t="shared" si="19"/>
        <v>1</v>
      </c>
      <c r="R397" s="34">
        <f t="shared" si="20"/>
        <v>0</v>
      </c>
    </row>
    <row r="398" spans="1:18" x14ac:dyDescent="0.35">
      <c r="O398" s="34" t="str">
        <f t="shared" si="18"/>
        <v>Blank</v>
      </c>
      <c r="Q398" s="34">
        <f t="shared" si="19"/>
        <v>1</v>
      </c>
      <c r="R398" s="34">
        <f t="shared" si="20"/>
        <v>0</v>
      </c>
    </row>
    <row r="399" spans="1:18" x14ac:dyDescent="0.35">
      <c r="O399" s="34" t="str">
        <f t="shared" si="18"/>
        <v>Blank</v>
      </c>
      <c r="Q399" s="34">
        <f t="shared" si="19"/>
        <v>1</v>
      </c>
      <c r="R399" s="34">
        <f t="shared" si="20"/>
        <v>0</v>
      </c>
    </row>
    <row r="400" spans="1:18" x14ac:dyDescent="0.35">
      <c r="O400" s="34" t="str">
        <f t="shared" si="18"/>
        <v>Blank</v>
      </c>
      <c r="Q400" s="34">
        <f t="shared" si="19"/>
        <v>1</v>
      </c>
      <c r="R400" s="34">
        <f t="shared" si="20"/>
        <v>0</v>
      </c>
    </row>
    <row r="401" spans="15:18" x14ac:dyDescent="0.35">
      <c r="O401" s="34" t="str">
        <f t="shared" si="18"/>
        <v>Blank</v>
      </c>
      <c r="Q401" s="34">
        <f t="shared" si="19"/>
        <v>1</v>
      </c>
      <c r="R401" s="34">
        <f t="shared" si="20"/>
        <v>0</v>
      </c>
    </row>
    <row r="402" spans="15:18" x14ac:dyDescent="0.35">
      <c r="O402" s="34" t="str">
        <f t="shared" si="18"/>
        <v>Blank</v>
      </c>
      <c r="Q402" s="34">
        <f t="shared" si="19"/>
        <v>1</v>
      </c>
      <c r="R402" s="34">
        <f t="shared" si="20"/>
        <v>0</v>
      </c>
    </row>
    <row r="403" spans="15:18" x14ac:dyDescent="0.35">
      <c r="O403" s="34" t="str">
        <f t="shared" si="18"/>
        <v>Blank</v>
      </c>
      <c r="Q403" s="34">
        <f t="shared" si="19"/>
        <v>1</v>
      </c>
      <c r="R403" s="34">
        <f t="shared" si="20"/>
        <v>0</v>
      </c>
    </row>
    <row r="404" spans="15:18" x14ac:dyDescent="0.35">
      <c r="O404" s="34" t="str">
        <f t="shared" si="18"/>
        <v>Blank</v>
      </c>
      <c r="Q404" s="34">
        <f t="shared" si="19"/>
        <v>1</v>
      </c>
      <c r="R404" s="34">
        <f t="shared" si="20"/>
        <v>0</v>
      </c>
    </row>
    <row r="405" spans="15:18" x14ac:dyDescent="0.35">
      <c r="O405" s="34" t="str">
        <f t="shared" si="18"/>
        <v>Blank</v>
      </c>
      <c r="Q405" s="34">
        <f t="shared" si="19"/>
        <v>1</v>
      </c>
      <c r="R405" s="34">
        <f t="shared" si="20"/>
        <v>0</v>
      </c>
    </row>
    <row r="406" spans="15:18" x14ac:dyDescent="0.35">
      <c r="O406" s="34" t="str">
        <f t="shared" si="18"/>
        <v>Blank</v>
      </c>
      <c r="Q406" s="34">
        <f t="shared" si="19"/>
        <v>1</v>
      </c>
      <c r="R406" s="34">
        <f t="shared" si="20"/>
        <v>0</v>
      </c>
    </row>
    <row r="407" spans="15:18" x14ac:dyDescent="0.35">
      <c r="O407" s="34" t="str">
        <f t="shared" si="18"/>
        <v>Blank</v>
      </c>
      <c r="Q407" s="34">
        <f t="shared" si="19"/>
        <v>1</v>
      </c>
      <c r="R407" s="34">
        <f t="shared" si="20"/>
        <v>0</v>
      </c>
    </row>
    <row r="408" spans="15:18" x14ac:dyDescent="0.35">
      <c r="O408" s="34" t="str">
        <f t="shared" si="18"/>
        <v>Blank</v>
      </c>
      <c r="Q408" s="34">
        <f t="shared" si="19"/>
        <v>1</v>
      </c>
      <c r="R408" s="34">
        <f t="shared" si="20"/>
        <v>0</v>
      </c>
    </row>
    <row r="409" spans="15:18" x14ac:dyDescent="0.35">
      <c r="O409" s="34" t="str">
        <f t="shared" si="18"/>
        <v>Blank</v>
      </c>
      <c r="Q409" s="34">
        <f t="shared" si="19"/>
        <v>1</v>
      </c>
      <c r="R409" s="34">
        <f t="shared" si="20"/>
        <v>0</v>
      </c>
    </row>
    <row r="410" spans="15:18" x14ac:dyDescent="0.35">
      <c r="O410" s="34" t="str">
        <f t="shared" si="18"/>
        <v>Blank</v>
      </c>
      <c r="Q410" s="34">
        <f t="shared" si="19"/>
        <v>1</v>
      </c>
      <c r="R410" s="34">
        <f t="shared" si="20"/>
        <v>0</v>
      </c>
    </row>
    <row r="411" spans="15:18" x14ac:dyDescent="0.35">
      <c r="O411" s="34" t="str">
        <f t="shared" si="18"/>
        <v>Blank</v>
      </c>
      <c r="Q411" s="34">
        <f t="shared" si="19"/>
        <v>1</v>
      </c>
      <c r="R411" s="34">
        <f t="shared" si="20"/>
        <v>0</v>
      </c>
    </row>
    <row r="412" spans="15:18" x14ac:dyDescent="0.35">
      <c r="O412" s="34" t="str">
        <f t="shared" si="18"/>
        <v>Blank</v>
      </c>
      <c r="Q412" s="34">
        <f t="shared" si="19"/>
        <v>1</v>
      </c>
      <c r="R412" s="34">
        <f t="shared" si="20"/>
        <v>0</v>
      </c>
    </row>
    <row r="413" spans="15:18" x14ac:dyDescent="0.35">
      <c r="O413" s="34" t="str">
        <f t="shared" si="18"/>
        <v>Blank</v>
      </c>
      <c r="Q413" s="34">
        <f t="shared" si="19"/>
        <v>1</v>
      </c>
      <c r="R413" s="34">
        <f t="shared" si="20"/>
        <v>0</v>
      </c>
    </row>
    <row r="414" spans="15:18" x14ac:dyDescent="0.35">
      <c r="O414" s="34" t="str">
        <f t="shared" si="18"/>
        <v>Blank</v>
      </c>
      <c r="Q414" s="34">
        <f t="shared" si="19"/>
        <v>1</v>
      </c>
      <c r="R414" s="34">
        <f t="shared" si="20"/>
        <v>0</v>
      </c>
    </row>
    <row r="415" spans="15:18" x14ac:dyDescent="0.35">
      <c r="O415" s="34" t="str">
        <f t="shared" si="18"/>
        <v>Blank</v>
      </c>
      <c r="Q415" s="34">
        <f t="shared" si="19"/>
        <v>1</v>
      </c>
      <c r="R415" s="34">
        <f t="shared" si="20"/>
        <v>0</v>
      </c>
    </row>
    <row r="416" spans="15:18" x14ac:dyDescent="0.35">
      <c r="O416" s="34" t="str">
        <f t="shared" si="18"/>
        <v>Blank</v>
      </c>
      <c r="Q416" s="34">
        <f t="shared" si="19"/>
        <v>1</v>
      </c>
      <c r="R416" s="34">
        <f t="shared" si="20"/>
        <v>0</v>
      </c>
    </row>
    <row r="417" spans="15:18" x14ac:dyDescent="0.35">
      <c r="O417" s="34" t="str">
        <f t="shared" si="18"/>
        <v>Blank</v>
      </c>
      <c r="Q417" s="34">
        <f t="shared" si="19"/>
        <v>1</v>
      </c>
      <c r="R417" s="34">
        <f t="shared" si="20"/>
        <v>0</v>
      </c>
    </row>
    <row r="418" spans="15:18" x14ac:dyDescent="0.35">
      <c r="O418" s="34" t="str">
        <f t="shared" si="18"/>
        <v>Blank</v>
      </c>
      <c r="Q418" s="34">
        <f t="shared" si="19"/>
        <v>1</v>
      </c>
      <c r="R418" s="34">
        <f t="shared" si="20"/>
        <v>0</v>
      </c>
    </row>
    <row r="419" spans="15:18" x14ac:dyDescent="0.35">
      <c r="O419" s="34" t="str">
        <f t="shared" si="18"/>
        <v>Blank</v>
      </c>
      <c r="Q419" s="34">
        <f t="shared" si="19"/>
        <v>1</v>
      </c>
      <c r="R419" s="34">
        <f t="shared" si="20"/>
        <v>0</v>
      </c>
    </row>
    <row r="420" spans="15:18" x14ac:dyDescent="0.35">
      <c r="O420" s="34" t="str">
        <f t="shared" si="18"/>
        <v>Blank</v>
      </c>
      <c r="Q420" s="34">
        <f t="shared" si="19"/>
        <v>1</v>
      </c>
      <c r="R420" s="34">
        <f t="shared" si="20"/>
        <v>0</v>
      </c>
    </row>
    <row r="421" spans="15:18" x14ac:dyDescent="0.35">
      <c r="O421" s="34" t="str">
        <f t="shared" si="18"/>
        <v>Blank</v>
      </c>
      <c r="Q421" s="34">
        <f t="shared" si="19"/>
        <v>1</v>
      </c>
      <c r="R421" s="34">
        <f t="shared" si="20"/>
        <v>0</v>
      </c>
    </row>
    <row r="422" spans="15:18" x14ac:dyDescent="0.35">
      <c r="O422" s="34" t="str">
        <f t="shared" si="18"/>
        <v>Blank</v>
      </c>
      <c r="Q422" s="34">
        <f t="shared" si="19"/>
        <v>1</v>
      </c>
      <c r="R422" s="34">
        <f t="shared" si="20"/>
        <v>0</v>
      </c>
    </row>
    <row r="423" spans="15:18" x14ac:dyDescent="0.35">
      <c r="O423" s="34" t="str">
        <f t="shared" si="18"/>
        <v>Blank</v>
      </c>
      <c r="Q423" s="34">
        <f t="shared" si="19"/>
        <v>1</v>
      </c>
      <c r="R423" s="34">
        <f t="shared" si="20"/>
        <v>0</v>
      </c>
    </row>
    <row r="424" spans="15:18" x14ac:dyDescent="0.35">
      <c r="O424" s="34" t="str">
        <f t="shared" si="18"/>
        <v>Blank</v>
      </c>
      <c r="Q424" s="34">
        <f t="shared" si="19"/>
        <v>1</v>
      </c>
      <c r="R424" s="34">
        <f t="shared" si="20"/>
        <v>0</v>
      </c>
    </row>
    <row r="425" spans="15:18" x14ac:dyDescent="0.35">
      <c r="O425" s="34" t="str">
        <f t="shared" si="18"/>
        <v>Blank</v>
      </c>
      <c r="Q425" s="34">
        <f t="shared" si="19"/>
        <v>1</v>
      </c>
      <c r="R425" s="34">
        <f t="shared" si="20"/>
        <v>0</v>
      </c>
    </row>
    <row r="426" spans="15:18" x14ac:dyDescent="0.35">
      <c r="O426" s="34" t="str">
        <f t="shared" si="18"/>
        <v>Blank</v>
      </c>
      <c r="Q426" s="34">
        <f t="shared" si="19"/>
        <v>1</v>
      </c>
      <c r="R426" s="34">
        <f t="shared" si="20"/>
        <v>0</v>
      </c>
    </row>
    <row r="427" spans="15:18" x14ac:dyDescent="0.35">
      <c r="O427" s="34" t="str">
        <f t="shared" si="18"/>
        <v>Blank</v>
      </c>
      <c r="Q427" s="34">
        <f t="shared" si="19"/>
        <v>1</v>
      </c>
      <c r="R427" s="34">
        <f t="shared" si="20"/>
        <v>0</v>
      </c>
    </row>
    <row r="428" spans="15:18" x14ac:dyDescent="0.35">
      <c r="O428" s="34" t="str">
        <f t="shared" si="18"/>
        <v>Blank</v>
      </c>
      <c r="Q428" s="34">
        <f t="shared" si="19"/>
        <v>1</v>
      </c>
      <c r="R428" s="34">
        <f t="shared" si="20"/>
        <v>0</v>
      </c>
    </row>
    <row r="429" spans="15:18" x14ac:dyDescent="0.35">
      <c r="O429" s="34" t="str">
        <f t="shared" si="18"/>
        <v>Blank</v>
      </c>
      <c r="Q429" s="34">
        <f t="shared" si="19"/>
        <v>1</v>
      </c>
      <c r="R429" s="34">
        <f t="shared" si="20"/>
        <v>0</v>
      </c>
    </row>
    <row r="430" spans="15:18" x14ac:dyDescent="0.35">
      <c r="O430" s="34" t="str">
        <f t="shared" si="18"/>
        <v>Blank</v>
      </c>
      <c r="Q430" s="34">
        <f t="shared" si="19"/>
        <v>1</v>
      </c>
      <c r="R430" s="34">
        <f t="shared" si="20"/>
        <v>0</v>
      </c>
    </row>
    <row r="431" spans="15:18" x14ac:dyDescent="0.35">
      <c r="O431" s="34" t="str">
        <f t="shared" si="18"/>
        <v>Blank</v>
      </c>
      <c r="Q431" s="34">
        <f t="shared" si="19"/>
        <v>1</v>
      </c>
      <c r="R431" s="34">
        <f t="shared" si="20"/>
        <v>0</v>
      </c>
    </row>
    <row r="432" spans="15:18" x14ac:dyDescent="0.35">
      <c r="O432" s="34" t="str">
        <f t="shared" si="18"/>
        <v>Blank</v>
      </c>
      <c r="Q432" s="34">
        <f t="shared" si="19"/>
        <v>1</v>
      </c>
      <c r="R432" s="34">
        <f t="shared" si="20"/>
        <v>0</v>
      </c>
    </row>
    <row r="433" spans="15:18" x14ac:dyDescent="0.35">
      <c r="O433" s="34" t="str">
        <f t="shared" si="18"/>
        <v>Blank</v>
      </c>
      <c r="Q433" s="34">
        <f t="shared" si="19"/>
        <v>1</v>
      </c>
      <c r="R433" s="34">
        <f t="shared" si="20"/>
        <v>0</v>
      </c>
    </row>
    <row r="434" spans="15:18" x14ac:dyDescent="0.35">
      <c r="O434" s="34" t="str">
        <f t="shared" si="18"/>
        <v>Blank</v>
      </c>
      <c r="Q434" s="34">
        <f t="shared" si="19"/>
        <v>1</v>
      </c>
      <c r="R434" s="34">
        <f t="shared" si="20"/>
        <v>0</v>
      </c>
    </row>
    <row r="435" spans="15:18" x14ac:dyDescent="0.35">
      <c r="O435" s="34" t="str">
        <f t="shared" si="18"/>
        <v>Blank</v>
      </c>
      <c r="Q435" s="34">
        <f t="shared" si="19"/>
        <v>1</v>
      </c>
      <c r="R435" s="34">
        <f t="shared" si="20"/>
        <v>0</v>
      </c>
    </row>
    <row r="436" spans="15:18" x14ac:dyDescent="0.35">
      <c r="O436" s="34" t="str">
        <f t="shared" si="18"/>
        <v>Blank</v>
      </c>
      <c r="Q436" s="34">
        <f t="shared" si="19"/>
        <v>1</v>
      </c>
      <c r="R436" s="34">
        <f t="shared" si="20"/>
        <v>0</v>
      </c>
    </row>
    <row r="437" spans="15:18" x14ac:dyDescent="0.35">
      <c r="O437" s="34" t="str">
        <f t="shared" si="18"/>
        <v>Blank</v>
      </c>
      <c r="Q437" s="34">
        <f t="shared" si="19"/>
        <v>1</v>
      </c>
      <c r="R437" s="34">
        <f t="shared" si="20"/>
        <v>0</v>
      </c>
    </row>
    <row r="438" spans="15:18" x14ac:dyDescent="0.35">
      <c r="O438" s="34" t="str">
        <f t="shared" si="18"/>
        <v>Blank</v>
      </c>
      <c r="Q438" s="34">
        <f t="shared" si="19"/>
        <v>1</v>
      </c>
      <c r="R438" s="34">
        <f t="shared" si="20"/>
        <v>0</v>
      </c>
    </row>
    <row r="439" spans="15:18" x14ac:dyDescent="0.35">
      <c r="O439" s="34" t="str">
        <f t="shared" si="18"/>
        <v>Blank</v>
      </c>
      <c r="Q439" s="34">
        <f t="shared" si="19"/>
        <v>1</v>
      </c>
      <c r="R439" s="34">
        <f t="shared" si="20"/>
        <v>0</v>
      </c>
    </row>
    <row r="440" spans="15:18" x14ac:dyDescent="0.35">
      <c r="O440" s="34" t="str">
        <f t="shared" si="18"/>
        <v>Blank</v>
      </c>
      <c r="Q440" s="34">
        <f t="shared" si="19"/>
        <v>1</v>
      </c>
      <c r="R440" s="34">
        <f t="shared" si="20"/>
        <v>0</v>
      </c>
    </row>
    <row r="441" spans="15:18" x14ac:dyDescent="0.35">
      <c r="O441" s="34" t="str">
        <f t="shared" si="18"/>
        <v>Blank</v>
      </c>
      <c r="Q441" s="34">
        <f t="shared" si="19"/>
        <v>1</v>
      </c>
      <c r="R441" s="34">
        <f t="shared" si="20"/>
        <v>0</v>
      </c>
    </row>
    <row r="442" spans="15:18" x14ac:dyDescent="0.35">
      <c r="O442" s="34" t="str">
        <f t="shared" si="18"/>
        <v>Blank</v>
      </c>
      <c r="Q442" s="34">
        <f t="shared" si="19"/>
        <v>1</v>
      </c>
      <c r="R442" s="34">
        <f t="shared" si="20"/>
        <v>0</v>
      </c>
    </row>
    <row r="443" spans="15:18" x14ac:dyDescent="0.35">
      <c r="O443" s="34" t="str">
        <f t="shared" si="18"/>
        <v>Blank</v>
      </c>
      <c r="Q443" s="34">
        <f t="shared" si="19"/>
        <v>1</v>
      </c>
      <c r="R443" s="34">
        <f t="shared" si="20"/>
        <v>0</v>
      </c>
    </row>
    <row r="444" spans="15:18" x14ac:dyDescent="0.35">
      <c r="O444" s="34" t="str">
        <f t="shared" si="18"/>
        <v>Blank</v>
      </c>
      <c r="Q444" s="34">
        <f t="shared" si="19"/>
        <v>1</v>
      </c>
      <c r="R444" s="34">
        <f t="shared" si="20"/>
        <v>0</v>
      </c>
    </row>
    <row r="445" spans="15:18" x14ac:dyDescent="0.35">
      <c r="O445" s="34" t="str">
        <f t="shared" si="18"/>
        <v>Blank</v>
      </c>
      <c r="Q445" s="34">
        <f t="shared" si="19"/>
        <v>1</v>
      </c>
      <c r="R445" s="34">
        <f t="shared" si="20"/>
        <v>0</v>
      </c>
    </row>
    <row r="446" spans="15:18" x14ac:dyDescent="0.35">
      <c r="O446" s="34" t="str">
        <f t="shared" si="18"/>
        <v>Blank</v>
      </c>
      <c r="Q446" s="34">
        <f t="shared" si="19"/>
        <v>1</v>
      </c>
      <c r="R446" s="34">
        <f t="shared" si="20"/>
        <v>0</v>
      </c>
    </row>
    <row r="447" spans="15:18" x14ac:dyDescent="0.35">
      <c r="O447" s="34" t="str">
        <f t="shared" si="18"/>
        <v>Blank</v>
      </c>
      <c r="Q447" s="34">
        <f t="shared" si="19"/>
        <v>1</v>
      </c>
      <c r="R447" s="34">
        <f t="shared" si="20"/>
        <v>0</v>
      </c>
    </row>
    <row r="448" spans="15:18" x14ac:dyDescent="0.35">
      <c r="O448" s="34" t="str">
        <f t="shared" si="18"/>
        <v>Blank</v>
      </c>
      <c r="Q448" s="34">
        <f t="shared" si="19"/>
        <v>1</v>
      </c>
      <c r="R448" s="34">
        <f t="shared" si="20"/>
        <v>0</v>
      </c>
    </row>
    <row r="449" spans="15:18" x14ac:dyDescent="0.35">
      <c r="O449" s="34" t="str">
        <f t="shared" si="18"/>
        <v>Blank</v>
      </c>
      <c r="Q449" s="34">
        <f t="shared" si="19"/>
        <v>1</v>
      </c>
      <c r="R449" s="34">
        <f t="shared" si="20"/>
        <v>0</v>
      </c>
    </row>
    <row r="450" spans="15:18" x14ac:dyDescent="0.35">
      <c r="O450" s="34" t="str">
        <f t="shared" si="18"/>
        <v>Blank</v>
      </c>
      <c r="Q450" s="34">
        <f t="shared" si="19"/>
        <v>1</v>
      </c>
      <c r="R450" s="34">
        <f t="shared" si="20"/>
        <v>0</v>
      </c>
    </row>
    <row r="451" spans="15:18" x14ac:dyDescent="0.35">
      <c r="O451" s="34" t="str">
        <f t="shared" si="18"/>
        <v>Blank</v>
      </c>
      <c r="Q451" s="34">
        <f t="shared" si="19"/>
        <v>1</v>
      </c>
      <c r="R451" s="34">
        <f t="shared" si="20"/>
        <v>0</v>
      </c>
    </row>
    <row r="452" spans="15:18" x14ac:dyDescent="0.35">
      <c r="O452" s="34" t="str">
        <f t="shared" si="18"/>
        <v>Blank</v>
      </c>
      <c r="Q452" s="34">
        <f t="shared" si="19"/>
        <v>1</v>
      </c>
      <c r="R452" s="34">
        <f t="shared" si="20"/>
        <v>0</v>
      </c>
    </row>
    <row r="453" spans="15:18" x14ac:dyDescent="0.35">
      <c r="O453" s="34" t="str">
        <f t="shared" si="18"/>
        <v>Blank</v>
      </c>
      <c r="Q453" s="34">
        <f t="shared" si="19"/>
        <v>1</v>
      </c>
      <c r="R453" s="34">
        <f t="shared" si="20"/>
        <v>0</v>
      </c>
    </row>
    <row r="454" spans="15:18" x14ac:dyDescent="0.35">
      <c r="O454" s="34" t="str">
        <f t="shared" si="18"/>
        <v>Blank</v>
      </c>
      <c r="Q454" s="34">
        <f t="shared" si="19"/>
        <v>1</v>
      </c>
      <c r="R454" s="34">
        <f t="shared" si="20"/>
        <v>0</v>
      </c>
    </row>
    <row r="455" spans="15:18" x14ac:dyDescent="0.35">
      <c r="O455" s="34" t="str">
        <f t="shared" si="18"/>
        <v>Blank</v>
      </c>
      <c r="Q455" s="34">
        <f t="shared" si="19"/>
        <v>1</v>
      </c>
      <c r="R455" s="34">
        <f t="shared" si="20"/>
        <v>0</v>
      </c>
    </row>
    <row r="456" spans="15:18" x14ac:dyDescent="0.35">
      <c r="O456" s="34" t="str">
        <f t="shared" ref="O456:O519" si="21">IF(ISBLANK(D456),"Blank","Not Blank")</f>
        <v>Blank</v>
      </c>
      <c r="Q456" s="34">
        <f t="shared" si="19"/>
        <v>1</v>
      </c>
      <c r="R456" s="34">
        <f t="shared" si="20"/>
        <v>0</v>
      </c>
    </row>
    <row r="457" spans="15:18" x14ac:dyDescent="0.35">
      <c r="O457" s="34" t="str">
        <f t="shared" si="21"/>
        <v>Blank</v>
      </c>
      <c r="Q457" s="34">
        <f t="shared" ref="Q457:Q520" si="22">COUNTIF(J457,"&lt;&gt;*R*")</f>
        <v>1</v>
      </c>
      <c r="R457" s="34">
        <f t="shared" ref="R457:R520" si="23">IF(AND(O457="Blank",K457&lt;50,Q457=1),K457,0)</f>
        <v>0</v>
      </c>
    </row>
    <row r="458" spans="15:18" x14ac:dyDescent="0.35">
      <c r="O458" s="34" t="str">
        <f t="shared" si="21"/>
        <v>Blank</v>
      </c>
      <c r="Q458" s="34">
        <f t="shared" si="22"/>
        <v>1</v>
      </c>
      <c r="R458" s="34">
        <f t="shared" si="23"/>
        <v>0</v>
      </c>
    </row>
    <row r="459" spans="15:18" x14ac:dyDescent="0.35">
      <c r="O459" s="34" t="str">
        <f t="shared" si="21"/>
        <v>Blank</v>
      </c>
      <c r="Q459" s="34">
        <f t="shared" si="22"/>
        <v>1</v>
      </c>
      <c r="R459" s="34">
        <f t="shared" si="23"/>
        <v>0</v>
      </c>
    </row>
    <row r="460" spans="15:18" x14ac:dyDescent="0.35">
      <c r="O460" s="34" t="str">
        <f t="shared" si="21"/>
        <v>Blank</v>
      </c>
      <c r="Q460" s="34">
        <f t="shared" si="22"/>
        <v>1</v>
      </c>
      <c r="R460" s="34">
        <f t="shared" si="23"/>
        <v>0</v>
      </c>
    </row>
    <row r="461" spans="15:18" x14ac:dyDescent="0.35">
      <c r="O461" s="34" t="str">
        <f t="shared" si="21"/>
        <v>Blank</v>
      </c>
      <c r="Q461" s="34">
        <f t="shared" si="22"/>
        <v>1</v>
      </c>
      <c r="R461" s="34">
        <f t="shared" si="23"/>
        <v>0</v>
      </c>
    </row>
    <row r="462" spans="15:18" x14ac:dyDescent="0.35">
      <c r="O462" s="34" t="str">
        <f t="shared" si="21"/>
        <v>Blank</v>
      </c>
      <c r="Q462" s="34">
        <f t="shared" si="22"/>
        <v>1</v>
      </c>
      <c r="R462" s="34">
        <f t="shared" si="23"/>
        <v>0</v>
      </c>
    </row>
    <row r="463" spans="15:18" x14ac:dyDescent="0.35">
      <c r="O463" s="34" t="str">
        <f t="shared" si="21"/>
        <v>Blank</v>
      </c>
      <c r="Q463" s="34">
        <f t="shared" si="22"/>
        <v>1</v>
      </c>
      <c r="R463" s="34">
        <f t="shared" si="23"/>
        <v>0</v>
      </c>
    </row>
    <row r="464" spans="15:18" x14ac:dyDescent="0.35">
      <c r="O464" s="34" t="str">
        <f t="shared" si="21"/>
        <v>Blank</v>
      </c>
      <c r="Q464" s="34">
        <f t="shared" si="22"/>
        <v>1</v>
      </c>
      <c r="R464" s="34">
        <f t="shared" si="23"/>
        <v>0</v>
      </c>
    </row>
    <row r="465" spans="15:18" x14ac:dyDescent="0.35">
      <c r="O465" s="34" t="str">
        <f t="shared" si="21"/>
        <v>Blank</v>
      </c>
      <c r="Q465" s="34">
        <f t="shared" si="22"/>
        <v>1</v>
      </c>
      <c r="R465" s="34">
        <f t="shared" si="23"/>
        <v>0</v>
      </c>
    </row>
    <row r="466" spans="15:18" x14ac:dyDescent="0.35">
      <c r="O466" s="34" t="str">
        <f t="shared" si="21"/>
        <v>Blank</v>
      </c>
      <c r="Q466" s="34">
        <f t="shared" si="22"/>
        <v>1</v>
      </c>
      <c r="R466" s="34">
        <f t="shared" si="23"/>
        <v>0</v>
      </c>
    </row>
    <row r="467" spans="15:18" x14ac:dyDescent="0.35">
      <c r="O467" s="34" t="str">
        <f t="shared" si="21"/>
        <v>Blank</v>
      </c>
      <c r="Q467" s="34">
        <f t="shared" si="22"/>
        <v>1</v>
      </c>
      <c r="R467" s="34">
        <f t="shared" si="23"/>
        <v>0</v>
      </c>
    </row>
    <row r="468" spans="15:18" x14ac:dyDescent="0.35">
      <c r="O468" s="34" t="str">
        <f t="shared" si="21"/>
        <v>Blank</v>
      </c>
      <c r="Q468" s="34">
        <f t="shared" si="22"/>
        <v>1</v>
      </c>
      <c r="R468" s="34">
        <f t="shared" si="23"/>
        <v>0</v>
      </c>
    </row>
    <row r="469" spans="15:18" x14ac:dyDescent="0.35">
      <c r="O469" s="34" t="str">
        <f t="shared" si="21"/>
        <v>Blank</v>
      </c>
      <c r="Q469" s="34">
        <f t="shared" si="22"/>
        <v>1</v>
      </c>
      <c r="R469" s="34">
        <f t="shared" si="23"/>
        <v>0</v>
      </c>
    </row>
    <row r="470" spans="15:18" x14ac:dyDescent="0.35">
      <c r="O470" s="34" t="str">
        <f t="shared" si="21"/>
        <v>Blank</v>
      </c>
      <c r="Q470" s="34">
        <f t="shared" si="22"/>
        <v>1</v>
      </c>
      <c r="R470" s="34">
        <f t="shared" si="23"/>
        <v>0</v>
      </c>
    </row>
    <row r="471" spans="15:18" x14ac:dyDescent="0.35">
      <c r="O471" s="34" t="str">
        <f t="shared" si="21"/>
        <v>Blank</v>
      </c>
      <c r="Q471" s="34">
        <f t="shared" si="22"/>
        <v>1</v>
      </c>
      <c r="R471" s="34">
        <f t="shared" si="23"/>
        <v>0</v>
      </c>
    </row>
    <row r="472" spans="15:18" x14ac:dyDescent="0.35">
      <c r="O472" s="34" t="str">
        <f t="shared" si="21"/>
        <v>Blank</v>
      </c>
      <c r="Q472" s="34">
        <f t="shared" si="22"/>
        <v>1</v>
      </c>
      <c r="R472" s="34">
        <f t="shared" si="23"/>
        <v>0</v>
      </c>
    </row>
    <row r="473" spans="15:18" x14ac:dyDescent="0.35">
      <c r="O473" s="34" t="str">
        <f t="shared" si="21"/>
        <v>Blank</v>
      </c>
      <c r="Q473" s="34">
        <f t="shared" si="22"/>
        <v>1</v>
      </c>
      <c r="R473" s="34">
        <f t="shared" si="23"/>
        <v>0</v>
      </c>
    </row>
    <row r="474" spans="15:18" x14ac:dyDescent="0.35">
      <c r="O474" s="34" t="str">
        <f t="shared" si="21"/>
        <v>Blank</v>
      </c>
      <c r="Q474" s="34">
        <f t="shared" si="22"/>
        <v>1</v>
      </c>
      <c r="R474" s="34">
        <f t="shared" si="23"/>
        <v>0</v>
      </c>
    </row>
    <row r="475" spans="15:18" x14ac:dyDescent="0.35">
      <c r="O475" s="34" t="str">
        <f t="shared" si="21"/>
        <v>Blank</v>
      </c>
      <c r="Q475" s="34">
        <f t="shared" si="22"/>
        <v>1</v>
      </c>
      <c r="R475" s="34">
        <f t="shared" si="23"/>
        <v>0</v>
      </c>
    </row>
    <row r="476" spans="15:18" x14ac:dyDescent="0.35">
      <c r="O476" s="34" t="str">
        <f t="shared" si="21"/>
        <v>Blank</v>
      </c>
      <c r="Q476" s="34">
        <f t="shared" si="22"/>
        <v>1</v>
      </c>
      <c r="R476" s="34">
        <f t="shared" si="23"/>
        <v>0</v>
      </c>
    </row>
    <row r="477" spans="15:18" x14ac:dyDescent="0.35">
      <c r="O477" s="34" t="str">
        <f t="shared" si="21"/>
        <v>Blank</v>
      </c>
      <c r="Q477" s="34">
        <f t="shared" si="22"/>
        <v>1</v>
      </c>
      <c r="R477" s="34">
        <f t="shared" si="23"/>
        <v>0</v>
      </c>
    </row>
    <row r="478" spans="15:18" x14ac:dyDescent="0.35">
      <c r="O478" s="34" t="str">
        <f t="shared" si="21"/>
        <v>Blank</v>
      </c>
      <c r="Q478" s="34">
        <f t="shared" si="22"/>
        <v>1</v>
      </c>
      <c r="R478" s="34">
        <f t="shared" si="23"/>
        <v>0</v>
      </c>
    </row>
    <row r="479" spans="15:18" x14ac:dyDescent="0.35">
      <c r="O479" s="34" t="str">
        <f t="shared" si="21"/>
        <v>Blank</v>
      </c>
      <c r="Q479" s="34">
        <f t="shared" si="22"/>
        <v>1</v>
      </c>
      <c r="R479" s="34">
        <f t="shared" si="23"/>
        <v>0</v>
      </c>
    </row>
    <row r="480" spans="15:18" x14ac:dyDescent="0.35">
      <c r="O480" s="34" t="str">
        <f t="shared" si="21"/>
        <v>Blank</v>
      </c>
      <c r="Q480" s="34">
        <f t="shared" si="22"/>
        <v>1</v>
      </c>
      <c r="R480" s="34">
        <f t="shared" si="23"/>
        <v>0</v>
      </c>
    </row>
    <row r="481" spans="15:18" x14ac:dyDescent="0.35">
      <c r="O481" s="34" t="str">
        <f t="shared" si="21"/>
        <v>Blank</v>
      </c>
      <c r="Q481" s="34">
        <f t="shared" si="22"/>
        <v>1</v>
      </c>
      <c r="R481" s="34">
        <f t="shared" si="23"/>
        <v>0</v>
      </c>
    </row>
    <row r="482" spans="15:18" x14ac:dyDescent="0.35">
      <c r="O482" s="34" t="str">
        <f t="shared" si="21"/>
        <v>Blank</v>
      </c>
      <c r="Q482" s="34">
        <f t="shared" si="22"/>
        <v>1</v>
      </c>
      <c r="R482" s="34">
        <f t="shared" si="23"/>
        <v>0</v>
      </c>
    </row>
    <row r="483" spans="15:18" x14ac:dyDescent="0.35">
      <c r="O483" s="34" t="str">
        <f t="shared" si="21"/>
        <v>Blank</v>
      </c>
      <c r="Q483" s="34">
        <f t="shared" si="22"/>
        <v>1</v>
      </c>
      <c r="R483" s="34">
        <f t="shared" si="23"/>
        <v>0</v>
      </c>
    </row>
    <row r="484" spans="15:18" x14ac:dyDescent="0.35">
      <c r="O484" s="34" t="str">
        <f t="shared" si="21"/>
        <v>Blank</v>
      </c>
      <c r="Q484" s="34">
        <f t="shared" si="22"/>
        <v>1</v>
      </c>
      <c r="R484" s="34">
        <f t="shared" si="23"/>
        <v>0</v>
      </c>
    </row>
    <row r="485" spans="15:18" x14ac:dyDescent="0.35">
      <c r="O485" s="34" t="str">
        <f t="shared" si="21"/>
        <v>Blank</v>
      </c>
      <c r="Q485" s="34">
        <f t="shared" si="22"/>
        <v>1</v>
      </c>
      <c r="R485" s="34">
        <f t="shared" si="23"/>
        <v>0</v>
      </c>
    </row>
    <row r="486" spans="15:18" x14ac:dyDescent="0.35">
      <c r="O486" s="34" t="str">
        <f t="shared" si="21"/>
        <v>Blank</v>
      </c>
      <c r="Q486" s="34">
        <f t="shared" si="22"/>
        <v>1</v>
      </c>
      <c r="R486" s="34">
        <f t="shared" si="23"/>
        <v>0</v>
      </c>
    </row>
    <row r="487" spans="15:18" x14ac:dyDescent="0.35">
      <c r="O487" s="34" t="str">
        <f t="shared" si="21"/>
        <v>Blank</v>
      </c>
      <c r="Q487" s="34">
        <f t="shared" si="22"/>
        <v>1</v>
      </c>
      <c r="R487" s="34">
        <f t="shared" si="23"/>
        <v>0</v>
      </c>
    </row>
    <row r="488" spans="15:18" x14ac:dyDescent="0.35">
      <c r="O488" s="34" t="str">
        <f t="shared" si="21"/>
        <v>Blank</v>
      </c>
      <c r="Q488" s="34">
        <f t="shared" si="22"/>
        <v>1</v>
      </c>
      <c r="R488" s="34">
        <f t="shared" si="23"/>
        <v>0</v>
      </c>
    </row>
    <row r="489" spans="15:18" x14ac:dyDescent="0.35">
      <c r="O489" s="34" t="str">
        <f t="shared" si="21"/>
        <v>Blank</v>
      </c>
      <c r="Q489" s="34">
        <f t="shared" si="22"/>
        <v>1</v>
      </c>
      <c r="R489" s="34">
        <f t="shared" si="23"/>
        <v>0</v>
      </c>
    </row>
    <row r="490" spans="15:18" x14ac:dyDescent="0.35">
      <c r="O490" s="34" t="str">
        <f t="shared" si="21"/>
        <v>Blank</v>
      </c>
      <c r="Q490" s="34">
        <f t="shared" si="22"/>
        <v>1</v>
      </c>
      <c r="R490" s="34">
        <f t="shared" si="23"/>
        <v>0</v>
      </c>
    </row>
    <row r="491" spans="15:18" x14ac:dyDescent="0.35">
      <c r="O491" s="34" t="str">
        <f t="shared" si="21"/>
        <v>Blank</v>
      </c>
      <c r="Q491" s="34">
        <f t="shared" si="22"/>
        <v>1</v>
      </c>
      <c r="R491" s="34">
        <f t="shared" si="23"/>
        <v>0</v>
      </c>
    </row>
    <row r="492" spans="15:18" x14ac:dyDescent="0.35">
      <c r="O492" s="34" t="str">
        <f t="shared" si="21"/>
        <v>Blank</v>
      </c>
      <c r="Q492" s="34">
        <f t="shared" si="22"/>
        <v>1</v>
      </c>
      <c r="R492" s="34">
        <f t="shared" si="23"/>
        <v>0</v>
      </c>
    </row>
    <row r="493" spans="15:18" x14ac:dyDescent="0.35">
      <c r="O493" s="34" t="str">
        <f t="shared" si="21"/>
        <v>Blank</v>
      </c>
      <c r="Q493" s="34">
        <f t="shared" si="22"/>
        <v>1</v>
      </c>
      <c r="R493" s="34">
        <f t="shared" si="23"/>
        <v>0</v>
      </c>
    </row>
    <row r="494" spans="15:18" x14ac:dyDescent="0.35">
      <c r="O494" s="34" t="str">
        <f t="shared" si="21"/>
        <v>Blank</v>
      </c>
      <c r="Q494" s="34">
        <f t="shared" si="22"/>
        <v>1</v>
      </c>
      <c r="R494" s="34">
        <f t="shared" si="23"/>
        <v>0</v>
      </c>
    </row>
    <row r="495" spans="15:18" x14ac:dyDescent="0.35">
      <c r="O495" s="34" t="str">
        <f t="shared" si="21"/>
        <v>Blank</v>
      </c>
      <c r="Q495" s="34">
        <f t="shared" si="22"/>
        <v>1</v>
      </c>
      <c r="R495" s="34">
        <f t="shared" si="23"/>
        <v>0</v>
      </c>
    </row>
    <row r="496" spans="15:18" x14ac:dyDescent="0.35">
      <c r="O496" s="34" t="str">
        <f t="shared" si="21"/>
        <v>Blank</v>
      </c>
      <c r="Q496" s="34">
        <f t="shared" si="22"/>
        <v>1</v>
      </c>
      <c r="R496" s="34">
        <f t="shared" si="23"/>
        <v>0</v>
      </c>
    </row>
    <row r="497" spans="15:18" x14ac:dyDescent="0.35">
      <c r="O497" s="34" t="str">
        <f t="shared" si="21"/>
        <v>Blank</v>
      </c>
      <c r="Q497" s="34">
        <f t="shared" si="22"/>
        <v>1</v>
      </c>
      <c r="R497" s="34">
        <f t="shared" si="23"/>
        <v>0</v>
      </c>
    </row>
    <row r="498" spans="15:18" x14ac:dyDescent="0.35">
      <c r="O498" s="34" t="str">
        <f t="shared" si="21"/>
        <v>Blank</v>
      </c>
      <c r="Q498" s="34">
        <f t="shared" si="22"/>
        <v>1</v>
      </c>
      <c r="R498" s="34">
        <f t="shared" si="23"/>
        <v>0</v>
      </c>
    </row>
    <row r="499" spans="15:18" x14ac:dyDescent="0.35">
      <c r="O499" s="34" t="str">
        <f t="shared" si="21"/>
        <v>Blank</v>
      </c>
      <c r="Q499" s="34">
        <f t="shared" si="22"/>
        <v>1</v>
      </c>
      <c r="R499" s="34">
        <f t="shared" si="23"/>
        <v>0</v>
      </c>
    </row>
    <row r="500" spans="15:18" x14ac:dyDescent="0.35">
      <c r="O500" s="34" t="str">
        <f t="shared" si="21"/>
        <v>Blank</v>
      </c>
      <c r="Q500" s="34">
        <f t="shared" si="22"/>
        <v>1</v>
      </c>
      <c r="R500" s="34">
        <f t="shared" si="23"/>
        <v>0</v>
      </c>
    </row>
    <row r="501" spans="15:18" x14ac:dyDescent="0.35">
      <c r="O501" s="34" t="str">
        <f t="shared" si="21"/>
        <v>Blank</v>
      </c>
      <c r="Q501" s="34">
        <f t="shared" si="22"/>
        <v>1</v>
      </c>
      <c r="R501" s="34">
        <f t="shared" si="23"/>
        <v>0</v>
      </c>
    </row>
    <row r="502" spans="15:18" x14ac:dyDescent="0.35">
      <c r="O502" s="34" t="str">
        <f t="shared" si="21"/>
        <v>Blank</v>
      </c>
      <c r="Q502" s="34">
        <f t="shared" si="22"/>
        <v>1</v>
      </c>
      <c r="R502" s="34">
        <f t="shared" si="23"/>
        <v>0</v>
      </c>
    </row>
    <row r="503" spans="15:18" x14ac:dyDescent="0.35">
      <c r="O503" s="34" t="str">
        <f t="shared" si="21"/>
        <v>Blank</v>
      </c>
      <c r="Q503" s="34">
        <f t="shared" si="22"/>
        <v>1</v>
      </c>
      <c r="R503" s="34">
        <f t="shared" si="23"/>
        <v>0</v>
      </c>
    </row>
    <row r="504" spans="15:18" x14ac:dyDescent="0.35">
      <c r="O504" s="34" t="str">
        <f t="shared" si="21"/>
        <v>Blank</v>
      </c>
      <c r="Q504" s="34">
        <f t="shared" si="22"/>
        <v>1</v>
      </c>
      <c r="R504" s="34">
        <f t="shared" si="23"/>
        <v>0</v>
      </c>
    </row>
    <row r="505" spans="15:18" x14ac:dyDescent="0.35">
      <c r="O505" s="34" t="str">
        <f t="shared" si="21"/>
        <v>Blank</v>
      </c>
      <c r="Q505" s="34">
        <f t="shared" si="22"/>
        <v>1</v>
      </c>
      <c r="R505" s="34">
        <f t="shared" si="23"/>
        <v>0</v>
      </c>
    </row>
    <row r="506" spans="15:18" x14ac:dyDescent="0.35">
      <c r="O506" s="34" t="str">
        <f t="shared" si="21"/>
        <v>Blank</v>
      </c>
      <c r="Q506" s="34">
        <f t="shared" si="22"/>
        <v>1</v>
      </c>
      <c r="R506" s="34">
        <f t="shared" si="23"/>
        <v>0</v>
      </c>
    </row>
    <row r="507" spans="15:18" x14ac:dyDescent="0.35">
      <c r="O507" s="34" t="str">
        <f t="shared" si="21"/>
        <v>Blank</v>
      </c>
      <c r="Q507" s="34">
        <f t="shared" si="22"/>
        <v>1</v>
      </c>
      <c r="R507" s="34">
        <f t="shared" si="23"/>
        <v>0</v>
      </c>
    </row>
    <row r="508" spans="15:18" x14ac:dyDescent="0.35">
      <c r="O508" s="34" t="str">
        <f t="shared" si="21"/>
        <v>Blank</v>
      </c>
      <c r="Q508" s="34">
        <f t="shared" si="22"/>
        <v>1</v>
      </c>
      <c r="R508" s="34">
        <f t="shared" si="23"/>
        <v>0</v>
      </c>
    </row>
    <row r="509" spans="15:18" x14ac:dyDescent="0.35">
      <c r="O509" s="34" t="str">
        <f t="shared" si="21"/>
        <v>Blank</v>
      </c>
      <c r="Q509" s="34">
        <f t="shared" si="22"/>
        <v>1</v>
      </c>
      <c r="R509" s="34">
        <f t="shared" si="23"/>
        <v>0</v>
      </c>
    </row>
    <row r="510" spans="15:18" x14ac:dyDescent="0.35">
      <c r="O510" s="34" t="str">
        <f t="shared" si="21"/>
        <v>Blank</v>
      </c>
      <c r="Q510" s="34">
        <f t="shared" si="22"/>
        <v>1</v>
      </c>
      <c r="R510" s="34">
        <f t="shared" si="23"/>
        <v>0</v>
      </c>
    </row>
    <row r="511" spans="15:18" x14ac:dyDescent="0.35">
      <c r="O511" s="34" t="str">
        <f t="shared" si="21"/>
        <v>Blank</v>
      </c>
      <c r="Q511" s="34">
        <f t="shared" si="22"/>
        <v>1</v>
      </c>
      <c r="R511" s="34">
        <f t="shared" si="23"/>
        <v>0</v>
      </c>
    </row>
    <row r="512" spans="15:18" x14ac:dyDescent="0.35">
      <c r="O512" s="34" t="str">
        <f t="shared" si="21"/>
        <v>Blank</v>
      </c>
      <c r="Q512" s="34">
        <f t="shared" si="22"/>
        <v>1</v>
      </c>
      <c r="R512" s="34">
        <f t="shared" si="23"/>
        <v>0</v>
      </c>
    </row>
    <row r="513" spans="15:18" x14ac:dyDescent="0.35">
      <c r="O513" s="34" t="str">
        <f t="shared" si="21"/>
        <v>Blank</v>
      </c>
      <c r="Q513" s="34">
        <f t="shared" si="22"/>
        <v>1</v>
      </c>
      <c r="R513" s="34">
        <f t="shared" si="23"/>
        <v>0</v>
      </c>
    </row>
    <row r="514" spans="15:18" x14ac:dyDescent="0.35">
      <c r="O514" s="34" t="str">
        <f t="shared" si="21"/>
        <v>Blank</v>
      </c>
      <c r="Q514" s="34">
        <f t="shared" si="22"/>
        <v>1</v>
      </c>
      <c r="R514" s="34">
        <f t="shared" si="23"/>
        <v>0</v>
      </c>
    </row>
    <row r="515" spans="15:18" x14ac:dyDescent="0.35">
      <c r="O515" s="34" t="str">
        <f t="shared" si="21"/>
        <v>Blank</v>
      </c>
      <c r="Q515" s="34">
        <f t="shared" si="22"/>
        <v>1</v>
      </c>
      <c r="R515" s="34">
        <f t="shared" si="23"/>
        <v>0</v>
      </c>
    </row>
    <row r="516" spans="15:18" x14ac:dyDescent="0.35">
      <c r="O516" s="34" t="str">
        <f t="shared" si="21"/>
        <v>Blank</v>
      </c>
      <c r="Q516" s="34">
        <f t="shared" si="22"/>
        <v>1</v>
      </c>
      <c r="R516" s="34">
        <f t="shared" si="23"/>
        <v>0</v>
      </c>
    </row>
    <row r="517" spans="15:18" x14ac:dyDescent="0.35">
      <c r="O517" s="34" t="str">
        <f t="shared" si="21"/>
        <v>Blank</v>
      </c>
      <c r="Q517" s="34">
        <f t="shared" si="22"/>
        <v>1</v>
      </c>
      <c r="R517" s="34">
        <f t="shared" si="23"/>
        <v>0</v>
      </c>
    </row>
    <row r="518" spans="15:18" x14ac:dyDescent="0.35">
      <c r="O518" s="34" t="str">
        <f t="shared" si="21"/>
        <v>Blank</v>
      </c>
      <c r="Q518" s="34">
        <f t="shared" si="22"/>
        <v>1</v>
      </c>
      <c r="R518" s="34">
        <f t="shared" si="23"/>
        <v>0</v>
      </c>
    </row>
    <row r="519" spans="15:18" x14ac:dyDescent="0.35">
      <c r="O519" s="34" t="str">
        <f t="shared" si="21"/>
        <v>Blank</v>
      </c>
      <c r="Q519" s="34">
        <f t="shared" si="22"/>
        <v>1</v>
      </c>
      <c r="R519" s="34">
        <f t="shared" si="23"/>
        <v>0</v>
      </c>
    </row>
    <row r="520" spans="15:18" x14ac:dyDescent="0.35">
      <c r="O520" s="34" t="str">
        <f t="shared" ref="O520:O583" si="24">IF(ISBLANK(D520),"Blank","Not Blank")</f>
        <v>Blank</v>
      </c>
      <c r="Q520" s="34">
        <f t="shared" si="22"/>
        <v>1</v>
      </c>
      <c r="R520" s="34">
        <f t="shared" si="23"/>
        <v>0</v>
      </c>
    </row>
    <row r="521" spans="15:18" x14ac:dyDescent="0.35">
      <c r="O521" s="34" t="str">
        <f t="shared" si="24"/>
        <v>Blank</v>
      </c>
      <c r="Q521" s="34">
        <f t="shared" ref="Q521:Q584" si="25">COUNTIF(J521,"&lt;&gt;*R*")</f>
        <v>1</v>
      </c>
      <c r="R521" s="34">
        <f t="shared" ref="R521:R584" si="26">IF(AND(O521="Blank",K521&lt;50,Q521=1),K521,0)</f>
        <v>0</v>
      </c>
    </row>
    <row r="522" spans="15:18" x14ac:dyDescent="0.35">
      <c r="O522" s="34" t="str">
        <f t="shared" si="24"/>
        <v>Blank</v>
      </c>
      <c r="Q522" s="34">
        <f t="shared" si="25"/>
        <v>1</v>
      </c>
      <c r="R522" s="34">
        <f t="shared" si="26"/>
        <v>0</v>
      </c>
    </row>
    <row r="523" spans="15:18" x14ac:dyDescent="0.35">
      <c r="O523" s="34" t="str">
        <f t="shared" si="24"/>
        <v>Blank</v>
      </c>
      <c r="Q523" s="34">
        <f t="shared" si="25"/>
        <v>1</v>
      </c>
      <c r="R523" s="34">
        <f t="shared" si="26"/>
        <v>0</v>
      </c>
    </row>
    <row r="524" spans="15:18" x14ac:dyDescent="0.35">
      <c r="O524" s="34" t="str">
        <f t="shared" si="24"/>
        <v>Blank</v>
      </c>
      <c r="Q524" s="34">
        <f t="shared" si="25"/>
        <v>1</v>
      </c>
      <c r="R524" s="34">
        <f t="shared" si="26"/>
        <v>0</v>
      </c>
    </row>
    <row r="525" spans="15:18" x14ac:dyDescent="0.35">
      <c r="O525" s="34" t="str">
        <f t="shared" si="24"/>
        <v>Blank</v>
      </c>
      <c r="Q525" s="34">
        <f t="shared" si="25"/>
        <v>1</v>
      </c>
      <c r="R525" s="34">
        <f t="shared" si="26"/>
        <v>0</v>
      </c>
    </row>
    <row r="526" spans="15:18" x14ac:dyDescent="0.35">
      <c r="O526" s="34" t="str">
        <f t="shared" si="24"/>
        <v>Blank</v>
      </c>
      <c r="Q526" s="34">
        <f t="shared" si="25"/>
        <v>1</v>
      </c>
      <c r="R526" s="34">
        <f t="shared" si="26"/>
        <v>0</v>
      </c>
    </row>
    <row r="527" spans="15:18" x14ac:dyDescent="0.35">
      <c r="O527" s="34" t="str">
        <f t="shared" si="24"/>
        <v>Blank</v>
      </c>
      <c r="Q527" s="34">
        <f t="shared" si="25"/>
        <v>1</v>
      </c>
      <c r="R527" s="34">
        <f t="shared" si="26"/>
        <v>0</v>
      </c>
    </row>
    <row r="528" spans="15:18" x14ac:dyDescent="0.35">
      <c r="O528" s="34" t="str">
        <f t="shared" si="24"/>
        <v>Blank</v>
      </c>
      <c r="Q528" s="34">
        <f t="shared" si="25"/>
        <v>1</v>
      </c>
      <c r="R528" s="34">
        <f t="shared" si="26"/>
        <v>0</v>
      </c>
    </row>
    <row r="529" spans="15:18" x14ac:dyDescent="0.35">
      <c r="O529" s="34" t="str">
        <f t="shared" si="24"/>
        <v>Blank</v>
      </c>
      <c r="Q529" s="34">
        <f t="shared" si="25"/>
        <v>1</v>
      </c>
      <c r="R529" s="34">
        <f t="shared" si="26"/>
        <v>0</v>
      </c>
    </row>
    <row r="530" spans="15:18" x14ac:dyDescent="0.35">
      <c r="O530" s="34" t="str">
        <f t="shared" si="24"/>
        <v>Blank</v>
      </c>
      <c r="Q530" s="34">
        <f t="shared" si="25"/>
        <v>1</v>
      </c>
      <c r="R530" s="34">
        <f t="shared" si="26"/>
        <v>0</v>
      </c>
    </row>
    <row r="531" spans="15:18" x14ac:dyDescent="0.35">
      <c r="O531" s="34" t="str">
        <f t="shared" si="24"/>
        <v>Blank</v>
      </c>
      <c r="Q531" s="34">
        <f t="shared" si="25"/>
        <v>1</v>
      </c>
      <c r="R531" s="34">
        <f t="shared" si="26"/>
        <v>0</v>
      </c>
    </row>
    <row r="532" spans="15:18" x14ac:dyDescent="0.35">
      <c r="O532" s="34" t="str">
        <f t="shared" si="24"/>
        <v>Blank</v>
      </c>
      <c r="Q532" s="34">
        <f t="shared" si="25"/>
        <v>1</v>
      </c>
      <c r="R532" s="34">
        <f t="shared" si="26"/>
        <v>0</v>
      </c>
    </row>
    <row r="533" spans="15:18" x14ac:dyDescent="0.35">
      <c r="O533" s="34" t="str">
        <f t="shared" si="24"/>
        <v>Blank</v>
      </c>
      <c r="Q533" s="34">
        <f t="shared" si="25"/>
        <v>1</v>
      </c>
      <c r="R533" s="34">
        <f t="shared" si="26"/>
        <v>0</v>
      </c>
    </row>
    <row r="534" spans="15:18" x14ac:dyDescent="0.35">
      <c r="O534" s="34" t="str">
        <f t="shared" si="24"/>
        <v>Blank</v>
      </c>
      <c r="Q534" s="34">
        <f t="shared" si="25"/>
        <v>1</v>
      </c>
      <c r="R534" s="34">
        <f t="shared" si="26"/>
        <v>0</v>
      </c>
    </row>
    <row r="535" spans="15:18" x14ac:dyDescent="0.35">
      <c r="O535" s="34" t="str">
        <f t="shared" si="24"/>
        <v>Blank</v>
      </c>
      <c r="Q535" s="34">
        <f t="shared" si="25"/>
        <v>1</v>
      </c>
      <c r="R535" s="34">
        <f t="shared" si="26"/>
        <v>0</v>
      </c>
    </row>
    <row r="536" spans="15:18" x14ac:dyDescent="0.35">
      <c r="O536" s="34" t="str">
        <f t="shared" si="24"/>
        <v>Blank</v>
      </c>
      <c r="Q536" s="34">
        <f t="shared" si="25"/>
        <v>1</v>
      </c>
      <c r="R536" s="34">
        <f t="shared" si="26"/>
        <v>0</v>
      </c>
    </row>
    <row r="537" spans="15:18" x14ac:dyDescent="0.35">
      <c r="O537" s="34" t="str">
        <f t="shared" si="24"/>
        <v>Blank</v>
      </c>
      <c r="Q537" s="34">
        <f t="shared" si="25"/>
        <v>1</v>
      </c>
      <c r="R537" s="34">
        <f t="shared" si="26"/>
        <v>0</v>
      </c>
    </row>
    <row r="538" spans="15:18" x14ac:dyDescent="0.35">
      <c r="O538" s="34" t="str">
        <f t="shared" si="24"/>
        <v>Blank</v>
      </c>
      <c r="Q538" s="34">
        <f t="shared" si="25"/>
        <v>1</v>
      </c>
      <c r="R538" s="34">
        <f t="shared" si="26"/>
        <v>0</v>
      </c>
    </row>
    <row r="539" spans="15:18" x14ac:dyDescent="0.35">
      <c r="O539" s="34" t="str">
        <f t="shared" si="24"/>
        <v>Blank</v>
      </c>
      <c r="Q539" s="34">
        <f t="shared" si="25"/>
        <v>1</v>
      </c>
      <c r="R539" s="34">
        <f t="shared" si="26"/>
        <v>0</v>
      </c>
    </row>
    <row r="540" spans="15:18" x14ac:dyDescent="0.35">
      <c r="O540" s="34" t="str">
        <f t="shared" si="24"/>
        <v>Blank</v>
      </c>
      <c r="Q540" s="34">
        <f t="shared" si="25"/>
        <v>1</v>
      </c>
      <c r="R540" s="34">
        <f t="shared" si="26"/>
        <v>0</v>
      </c>
    </row>
    <row r="541" spans="15:18" x14ac:dyDescent="0.35">
      <c r="O541" s="34" t="str">
        <f t="shared" si="24"/>
        <v>Blank</v>
      </c>
      <c r="Q541" s="34">
        <f t="shared" si="25"/>
        <v>1</v>
      </c>
      <c r="R541" s="34">
        <f t="shared" si="26"/>
        <v>0</v>
      </c>
    </row>
    <row r="542" spans="15:18" x14ac:dyDescent="0.35">
      <c r="O542" s="34" t="str">
        <f t="shared" si="24"/>
        <v>Blank</v>
      </c>
      <c r="Q542" s="34">
        <f t="shared" si="25"/>
        <v>1</v>
      </c>
      <c r="R542" s="34">
        <f t="shared" si="26"/>
        <v>0</v>
      </c>
    </row>
    <row r="543" spans="15:18" x14ac:dyDescent="0.35">
      <c r="O543" s="34" t="str">
        <f t="shared" si="24"/>
        <v>Blank</v>
      </c>
      <c r="Q543" s="34">
        <f t="shared" si="25"/>
        <v>1</v>
      </c>
      <c r="R543" s="34">
        <f t="shared" si="26"/>
        <v>0</v>
      </c>
    </row>
    <row r="544" spans="15:18" x14ac:dyDescent="0.35">
      <c r="O544" s="34" t="str">
        <f t="shared" si="24"/>
        <v>Blank</v>
      </c>
      <c r="Q544" s="34">
        <f t="shared" si="25"/>
        <v>1</v>
      </c>
      <c r="R544" s="34">
        <f t="shared" si="26"/>
        <v>0</v>
      </c>
    </row>
    <row r="545" spans="15:18" x14ac:dyDescent="0.35">
      <c r="O545" s="34" t="str">
        <f t="shared" si="24"/>
        <v>Blank</v>
      </c>
      <c r="Q545" s="34">
        <f t="shared" si="25"/>
        <v>1</v>
      </c>
      <c r="R545" s="34">
        <f t="shared" si="26"/>
        <v>0</v>
      </c>
    </row>
    <row r="546" spans="15:18" x14ac:dyDescent="0.35">
      <c r="O546" s="34" t="str">
        <f t="shared" si="24"/>
        <v>Blank</v>
      </c>
      <c r="Q546" s="34">
        <f t="shared" si="25"/>
        <v>1</v>
      </c>
      <c r="R546" s="34">
        <f t="shared" si="26"/>
        <v>0</v>
      </c>
    </row>
    <row r="547" spans="15:18" x14ac:dyDescent="0.35">
      <c r="O547" s="34" t="str">
        <f t="shared" si="24"/>
        <v>Blank</v>
      </c>
      <c r="Q547" s="34">
        <f t="shared" si="25"/>
        <v>1</v>
      </c>
      <c r="R547" s="34">
        <f t="shared" si="26"/>
        <v>0</v>
      </c>
    </row>
    <row r="548" spans="15:18" x14ac:dyDescent="0.35">
      <c r="O548" s="34" t="str">
        <f t="shared" si="24"/>
        <v>Blank</v>
      </c>
      <c r="Q548" s="34">
        <f t="shared" si="25"/>
        <v>1</v>
      </c>
      <c r="R548" s="34">
        <f t="shared" si="26"/>
        <v>0</v>
      </c>
    </row>
    <row r="549" spans="15:18" x14ac:dyDescent="0.35">
      <c r="O549" s="34" t="str">
        <f t="shared" si="24"/>
        <v>Blank</v>
      </c>
      <c r="Q549" s="34">
        <f t="shared" si="25"/>
        <v>1</v>
      </c>
      <c r="R549" s="34">
        <f t="shared" si="26"/>
        <v>0</v>
      </c>
    </row>
    <row r="550" spans="15:18" x14ac:dyDescent="0.35">
      <c r="O550" s="34" t="str">
        <f t="shared" si="24"/>
        <v>Blank</v>
      </c>
      <c r="Q550" s="34">
        <f t="shared" si="25"/>
        <v>1</v>
      </c>
      <c r="R550" s="34">
        <f t="shared" si="26"/>
        <v>0</v>
      </c>
    </row>
    <row r="551" spans="15:18" x14ac:dyDescent="0.35">
      <c r="O551" s="34" t="str">
        <f t="shared" si="24"/>
        <v>Blank</v>
      </c>
      <c r="Q551" s="34">
        <f t="shared" si="25"/>
        <v>1</v>
      </c>
      <c r="R551" s="34">
        <f t="shared" si="26"/>
        <v>0</v>
      </c>
    </row>
    <row r="552" spans="15:18" x14ac:dyDescent="0.35">
      <c r="O552" s="34" t="str">
        <f t="shared" si="24"/>
        <v>Blank</v>
      </c>
      <c r="Q552" s="34">
        <f t="shared" si="25"/>
        <v>1</v>
      </c>
      <c r="R552" s="34">
        <f t="shared" si="26"/>
        <v>0</v>
      </c>
    </row>
    <row r="553" spans="15:18" x14ac:dyDescent="0.35">
      <c r="O553" s="34" t="str">
        <f t="shared" si="24"/>
        <v>Blank</v>
      </c>
      <c r="Q553" s="34">
        <f t="shared" si="25"/>
        <v>1</v>
      </c>
      <c r="R553" s="34">
        <f t="shared" si="26"/>
        <v>0</v>
      </c>
    </row>
    <row r="554" spans="15:18" x14ac:dyDescent="0.35">
      <c r="O554" s="34" t="str">
        <f t="shared" si="24"/>
        <v>Blank</v>
      </c>
      <c r="Q554" s="34">
        <f t="shared" si="25"/>
        <v>1</v>
      </c>
      <c r="R554" s="34">
        <f t="shared" si="26"/>
        <v>0</v>
      </c>
    </row>
    <row r="555" spans="15:18" x14ac:dyDescent="0.35">
      <c r="O555" s="34" t="str">
        <f t="shared" si="24"/>
        <v>Blank</v>
      </c>
      <c r="Q555" s="34">
        <f t="shared" si="25"/>
        <v>1</v>
      </c>
      <c r="R555" s="34">
        <f t="shared" si="26"/>
        <v>0</v>
      </c>
    </row>
    <row r="556" spans="15:18" x14ac:dyDescent="0.35">
      <c r="O556" s="34" t="str">
        <f t="shared" si="24"/>
        <v>Blank</v>
      </c>
      <c r="Q556" s="34">
        <f t="shared" si="25"/>
        <v>1</v>
      </c>
      <c r="R556" s="34">
        <f t="shared" si="26"/>
        <v>0</v>
      </c>
    </row>
    <row r="557" spans="15:18" x14ac:dyDescent="0.35">
      <c r="O557" s="34" t="str">
        <f t="shared" si="24"/>
        <v>Blank</v>
      </c>
      <c r="Q557" s="34">
        <f t="shared" si="25"/>
        <v>1</v>
      </c>
      <c r="R557" s="34">
        <f t="shared" si="26"/>
        <v>0</v>
      </c>
    </row>
    <row r="558" spans="15:18" x14ac:dyDescent="0.35">
      <c r="O558" s="34" t="str">
        <f t="shared" si="24"/>
        <v>Blank</v>
      </c>
      <c r="Q558" s="34">
        <f t="shared" si="25"/>
        <v>1</v>
      </c>
      <c r="R558" s="34">
        <f t="shared" si="26"/>
        <v>0</v>
      </c>
    </row>
    <row r="559" spans="15:18" x14ac:dyDescent="0.35">
      <c r="O559" s="34" t="str">
        <f t="shared" si="24"/>
        <v>Blank</v>
      </c>
      <c r="Q559" s="34">
        <f t="shared" si="25"/>
        <v>1</v>
      </c>
      <c r="R559" s="34">
        <f t="shared" si="26"/>
        <v>0</v>
      </c>
    </row>
    <row r="560" spans="15:18" x14ac:dyDescent="0.35">
      <c r="O560" s="34" t="str">
        <f t="shared" si="24"/>
        <v>Blank</v>
      </c>
      <c r="Q560" s="34">
        <f t="shared" si="25"/>
        <v>1</v>
      </c>
      <c r="R560" s="34">
        <f t="shared" si="26"/>
        <v>0</v>
      </c>
    </row>
    <row r="561" spans="15:18" x14ac:dyDescent="0.35">
      <c r="O561" s="34" t="str">
        <f t="shared" si="24"/>
        <v>Blank</v>
      </c>
      <c r="Q561" s="34">
        <f t="shared" si="25"/>
        <v>1</v>
      </c>
      <c r="R561" s="34">
        <f t="shared" si="26"/>
        <v>0</v>
      </c>
    </row>
    <row r="562" spans="15:18" x14ac:dyDescent="0.35">
      <c r="O562" s="34" t="str">
        <f t="shared" si="24"/>
        <v>Blank</v>
      </c>
      <c r="Q562" s="34">
        <f t="shared" si="25"/>
        <v>1</v>
      </c>
      <c r="R562" s="34">
        <f t="shared" si="26"/>
        <v>0</v>
      </c>
    </row>
    <row r="563" spans="15:18" x14ac:dyDescent="0.35">
      <c r="O563" s="34" t="str">
        <f t="shared" si="24"/>
        <v>Blank</v>
      </c>
      <c r="Q563" s="34">
        <f t="shared" si="25"/>
        <v>1</v>
      </c>
      <c r="R563" s="34">
        <f t="shared" si="26"/>
        <v>0</v>
      </c>
    </row>
    <row r="564" spans="15:18" x14ac:dyDescent="0.35">
      <c r="O564" s="34" t="str">
        <f t="shared" si="24"/>
        <v>Blank</v>
      </c>
      <c r="Q564" s="34">
        <f t="shared" si="25"/>
        <v>1</v>
      </c>
      <c r="R564" s="34">
        <f t="shared" si="26"/>
        <v>0</v>
      </c>
    </row>
    <row r="565" spans="15:18" x14ac:dyDescent="0.35">
      <c r="O565" s="34" t="str">
        <f t="shared" si="24"/>
        <v>Blank</v>
      </c>
      <c r="Q565" s="34">
        <f t="shared" si="25"/>
        <v>1</v>
      </c>
      <c r="R565" s="34">
        <f t="shared" si="26"/>
        <v>0</v>
      </c>
    </row>
    <row r="566" spans="15:18" x14ac:dyDescent="0.35">
      <c r="O566" s="34" t="str">
        <f t="shared" si="24"/>
        <v>Blank</v>
      </c>
      <c r="Q566" s="34">
        <f t="shared" si="25"/>
        <v>1</v>
      </c>
      <c r="R566" s="34">
        <f t="shared" si="26"/>
        <v>0</v>
      </c>
    </row>
    <row r="567" spans="15:18" x14ac:dyDescent="0.35">
      <c r="O567" s="34" t="str">
        <f t="shared" si="24"/>
        <v>Blank</v>
      </c>
      <c r="Q567" s="34">
        <f t="shared" si="25"/>
        <v>1</v>
      </c>
      <c r="R567" s="34">
        <f t="shared" si="26"/>
        <v>0</v>
      </c>
    </row>
    <row r="568" spans="15:18" x14ac:dyDescent="0.35">
      <c r="O568" s="34" t="str">
        <f t="shared" si="24"/>
        <v>Blank</v>
      </c>
      <c r="Q568" s="34">
        <f t="shared" si="25"/>
        <v>1</v>
      </c>
      <c r="R568" s="34">
        <f t="shared" si="26"/>
        <v>0</v>
      </c>
    </row>
    <row r="569" spans="15:18" x14ac:dyDescent="0.35">
      <c r="O569" s="34" t="str">
        <f t="shared" si="24"/>
        <v>Blank</v>
      </c>
      <c r="Q569" s="34">
        <f t="shared" si="25"/>
        <v>1</v>
      </c>
      <c r="R569" s="34">
        <f t="shared" si="26"/>
        <v>0</v>
      </c>
    </row>
    <row r="570" spans="15:18" x14ac:dyDescent="0.35">
      <c r="O570" s="34" t="str">
        <f t="shared" si="24"/>
        <v>Blank</v>
      </c>
      <c r="Q570" s="34">
        <f t="shared" si="25"/>
        <v>1</v>
      </c>
      <c r="R570" s="34">
        <f t="shared" si="26"/>
        <v>0</v>
      </c>
    </row>
    <row r="571" spans="15:18" x14ac:dyDescent="0.35">
      <c r="O571" s="34" t="str">
        <f t="shared" si="24"/>
        <v>Blank</v>
      </c>
      <c r="Q571" s="34">
        <f t="shared" si="25"/>
        <v>1</v>
      </c>
      <c r="R571" s="34">
        <f t="shared" si="26"/>
        <v>0</v>
      </c>
    </row>
    <row r="572" spans="15:18" x14ac:dyDescent="0.35">
      <c r="O572" s="34" t="str">
        <f t="shared" si="24"/>
        <v>Blank</v>
      </c>
      <c r="Q572" s="34">
        <f t="shared" si="25"/>
        <v>1</v>
      </c>
      <c r="R572" s="34">
        <f t="shared" si="26"/>
        <v>0</v>
      </c>
    </row>
    <row r="573" spans="15:18" x14ac:dyDescent="0.35">
      <c r="O573" s="34" t="str">
        <f t="shared" si="24"/>
        <v>Blank</v>
      </c>
      <c r="Q573" s="34">
        <f t="shared" si="25"/>
        <v>1</v>
      </c>
      <c r="R573" s="34">
        <f t="shared" si="26"/>
        <v>0</v>
      </c>
    </row>
    <row r="574" spans="15:18" x14ac:dyDescent="0.35">
      <c r="O574" s="34" t="str">
        <f t="shared" si="24"/>
        <v>Blank</v>
      </c>
      <c r="Q574" s="34">
        <f t="shared" si="25"/>
        <v>1</v>
      </c>
      <c r="R574" s="34">
        <f t="shared" si="26"/>
        <v>0</v>
      </c>
    </row>
    <row r="575" spans="15:18" x14ac:dyDescent="0.35">
      <c r="O575" s="34" t="str">
        <f t="shared" si="24"/>
        <v>Blank</v>
      </c>
      <c r="Q575" s="34">
        <f t="shared" si="25"/>
        <v>1</v>
      </c>
      <c r="R575" s="34">
        <f t="shared" si="26"/>
        <v>0</v>
      </c>
    </row>
    <row r="576" spans="15:18" x14ac:dyDescent="0.35">
      <c r="O576" s="34" t="str">
        <f t="shared" si="24"/>
        <v>Blank</v>
      </c>
      <c r="Q576" s="34">
        <f t="shared" si="25"/>
        <v>1</v>
      </c>
      <c r="R576" s="34">
        <f t="shared" si="26"/>
        <v>0</v>
      </c>
    </row>
    <row r="577" spans="15:18" x14ac:dyDescent="0.35">
      <c r="O577" s="34" t="str">
        <f t="shared" si="24"/>
        <v>Blank</v>
      </c>
      <c r="Q577" s="34">
        <f t="shared" si="25"/>
        <v>1</v>
      </c>
      <c r="R577" s="34">
        <f t="shared" si="26"/>
        <v>0</v>
      </c>
    </row>
    <row r="578" spans="15:18" x14ac:dyDescent="0.35">
      <c r="O578" s="34" t="str">
        <f t="shared" si="24"/>
        <v>Blank</v>
      </c>
      <c r="Q578" s="34">
        <f t="shared" si="25"/>
        <v>1</v>
      </c>
      <c r="R578" s="34">
        <f t="shared" si="26"/>
        <v>0</v>
      </c>
    </row>
    <row r="579" spans="15:18" x14ac:dyDescent="0.35">
      <c r="O579" s="34" t="str">
        <f t="shared" si="24"/>
        <v>Blank</v>
      </c>
      <c r="Q579" s="34">
        <f t="shared" si="25"/>
        <v>1</v>
      </c>
      <c r="R579" s="34">
        <f t="shared" si="26"/>
        <v>0</v>
      </c>
    </row>
    <row r="580" spans="15:18" x14ac:dyDescent="0.35">
      <c r="O580" s="34" t="str">
        <f t="shared" si="24"/>
        <v>Blank</v>
      </c>
      <c r="Q580" s="34">
        <f t="shared" si="25"/>
        <v>1</v>
      </c>
      <c r="R580" s="34">
        <f t="shared" si="26"/>
        <v>0</v>
      </c>
    </row>
    <row r="581" spans="15:18" x14ac:dyDescent="0.35">
      <c r="O581" s="34" t="str">
        <f t="shared" si="24"/>
        <v>Blank</v>
      </c>
      <c r="Q581" s="34">
        <f t="shared" si="25"/>
        <v>1</v>
      </c>
      <c r="R581" s="34">
        <f t="shared" si="26"/>
        <v>0</v>
      </c>
    </row>
    <row r="582" spans="15:18" x14ac:dyDescent="0.35">
      <c r="O582" s="34" t="str">
        <f t="shared" si="24"/>
        <v>Blank</v>
      </c>
      <c r="Q582" s="34">
        <f t="shared" si="25"/>
        <v>1</v>
      </c>
      <c r="R582" s="34">
        <f t="shared" si="26"/>
        <v>0</v>
      </c>
    </row>
    <row r="583" spans="15:18" x14ac:dyDescent="0.35">
      <c r="O583" s="34" t="str">
        <f t="shared" si="24"/>
        <v>Blank</v>
      </c>
      <c r="Q583" s="34">
        <f t="shared" si="25"/>
        <v>1</v>
      </c>
      <c r="R583" s="34">
        <f t="shared" si="26"/>
        <v>0</v>
      </c>
    </row>
    <row r="584" spans="15:18" x14ac:dyDescent="0.35">
      <c r="O584" s="34" t="str">
        <f t="shared" ref="O584:O647" si="27">IF(ISBLANK(D584),"Blank","Not Blank")</f>
        <v>Blank</v>
      </c>
      <c r="Q584" s="34">
        <f t="shared" si="25"/>
        <v>1</v>
      </c>
      <c r="R584" s="34">
        <f t="shared" si="26"/>
        <v>0</v>
      </c>
    </row>
    <row r="585" spans="15:18" x14ac:dyDescent="0.35">
      <c r="O585" s="34" t="str">
        <f t="shared" si="27"/>
        <v>Blank</v>
      </c>
      <c r="Q585" s="34">
        <f t="shared" ref="Q585:Q648" si="28">COUNTIF(J585,"&lt;&gt;*R*")</f>
        <v>1</v>
      </c>
      <c r="R585" s="34">
        <f t="shared" ref="R585:R648" si="29">IF(AND(O585="Blank",K585&lt;50,Q585=1),K585,0)</f>
        <v>0</v>
      </c>
    </row>
    <row r="586" spans="15:18" x14ac:dyDescent="0.35">
      <c r="O586" s="34" t="str">
        <f t="shared" si="27"/>
        <v>Blank</v>
      </c>
      <c r="Q586" s="34">
        <f t="shared" si="28"/>
        <v>1</v>
      </c>
      <c r="R586" s="34">
        <f t="shared" si="29"/>
        <v>0</v>
      </c>
    </row>
    <row r="587" spans="15:18" x14ac:dyDescent="0.35">
      <c r="O587" s="34" t="str">
        <f t="shared" si="27"/>
        <v>Blank</v>
      </c>
      <c r="Q587" s="34">
        <f t="shared" si="28"/>
        <v>1</v>
      </c>
      <c r="R587" s="34">
        <f t="shared" si="29"/>
        <v>0</v>
      </c>
    </row>
    <row r="588" spans="15:18" x14ac:dyDescent="0.35">
      <c r="O588" s="34" t="str">
        <f t="shared" si="27"/>
        <v>Blank</v>
      </c>
      <c r="Q588" s="34">
        <f t="shared" si="28"/>
        <v>1</v>
      </c>
      <c r="R588" s="34">
        <f t="shared" si="29"/>
        <v>0</v>
      </c>
    </row>
    <row r="589" spans="15:18" x14ac:dyDescent="0.35">
      <c r="O589" s="34" t="str">
        <f t="shared" si="27"/>
        <v>Blank</v>
      </c>
      <c r="Q589" s="34">
        <f t="shared" si="28"/>
        <v>1</v>
      </c>
      <c r="R589" s="34">
        <f t="shared" si="29"/>
        <v>0</v>
      </c>
    </row>
    <row r="590" spans="15:18" x14ac:dyDescent="0.35">
      <c r="O590" s="34" t="str">
        <f t="shared" si="27"/>
        <v>Blank</v>
      </c>
      <c r="Q590" s="34">
        <f t="shared" si="28"/>
        <v>1</v>
      </c>
      <c r="R590" s="34">
        <f t="shared" si="29"/>
        <v>0</v>
      </c>
    </row>
    <row r="591" spans="15:18" x14ac:dyDescent="0.35">
      <c r="O591" s="34" t="str">
        <f t="shared" si="27"/>
        <v>Blank</v>
      </c>
      <c r="Q591" s="34">
        <f t="shared" si="28"/>
        <v>1</v>
      </c>
      <c r="R591" s="34">
        <f t="shared" si="29"/>
        <v>0</v>
      </c>
    </row>
    <row r="592" spans="15:18" x14ac:dyDescent="0.35">
      <c r="O592" s="34" t="str">
        <f t="shared" si="27"/>
        <v>Blank</v>
      </c>
      <c r="Q592" s="34">
        <f t="shared" si="28"/>
        <v>1</v>
      </c>
      <c r="R592" s="34">
        <f t="shared" si="29"/>
        <v>0</v>
      </c>
    </row>
    <row r="593" spans="15:18" x14ac:dyDescent="0.35">
      <c r="O593" s="34" t="str">
        <f t="shared" si="27"/>
        <v>Blank</v>
      </c>
      <c r="Q593" s="34">
        <f t="shared" si="28"/>
        <v>1</v>
      </c>
      <c r="R593" s="34">
        <f t="shared" si="29"/>
        <v>0</v>
      </c>
    </row>
    <row r="594" spans="15:18" x14ac:dyDescent="0.35">
      <c r="O594" s="34" t="str">
        <f t="shared" si="27"/>
        <v>Blank</v>
      </c>
      <c r="Q594" s="34">
        <f t="shared" si="28"/>
        <v>1</v>
      </c>
      <c r="R594" s="34">
        <f t="shared" si="29"/>
        <v>0</v>
      </c>
    </row>
    <row r="595" spans="15:18" x14ac:dyDescent="0.35">
      <c r="O595" s="34" t="str">
        <f t="shared" si="27"/>
        <v>Blank</v>
      </c>
      <c r="Q595" s="34">
        <f t="shared" si="28"/>
        <v>1</v>
      </c>
      <c r="R595" s="34">
        <f t="shared" si="29"/>
        <v>0</v>
      </c>
    </row>
    <row r="596" spans="15:18" x14ac:dyDescent="0.35">
      <c r="O596" s="34" t="str">
        <f t="shared" si="27"/>
        <v>Blank</v>
      </c>
      <c r="Q596" s="34">
        <f t="shared" si="28"/>
        <v>1</v>
      </c>
      <c r="R596" s="34">
        <f t="shared" si="29"/>
        <v>0</v>
      </c>
    </row>
    <row r="597" spans="15:18" x14ac:dyDescent="0.35">
      <c r="O597" s="34" t="str">
        <f t="shared" si="27"/>
        <v>Blank</v>
      </c>
      <c r="Q597" s="34">
        <f t="shared" si="28"/>
        <v>1</v>
      </c>
      <c r="R597" s="34">
        <f t="shared" si="29"/>
        <v>0</v>
      </c>
    </row>
    <row r="598" spans="15:18" x14ac:dyDescent="0.35">
      <c r="O598" s="34" t="str">
        <f t="shared" si="27"/>
        <v>Blank</v>
      </c>
      <c r="Q598" s="34">
        <f t="shared" si="28"/>
        <v>1</v>
      </c>
      <c r="R598" s="34">
        <f t="shared" si="29"/>
        <v>0</v>
      </c>
    </row>
    <row r="599" spans="15:18" x14ac:dyDescent="0.35">
      <c r="O599" s="34" t="str">
        <f t="shared" si="27"/>
        <v>Blank</v>
      </c>
      <c r="Q599" s="34">
        <f t="shared" si="28"/>
        <v>1</v>
      </c>
      <c r="R599" s="34">
        <f t="shared" si="29"/>
        <v>0</v>
      </c>
    </row>
    <row r="600" spans="15:18" x14ac:dyDescent="0.35">
      <c r="O600" s="34" t="str">
        <f t="shared" si="27"/>
        <v>Blank</v>
      </c>
      <c r="Q600" s="34">
        <f t="shared" si="28"/>
        <v>1</v>
      </c>
      <c r="R600" s="34">
        <f t="shared" si="29"/>
        <v>0</v>
      </c>
    </row>
    <row r="601" spans="15:18" x14ac:dyDescent="0.35">
      <c r="O601" s="34" t="str">
        <f t="shared" si="27"/>
        <v>Blank</v>
      </c>
      <c r="Q601" s="34">
        <f t="shared" si="28"/>
        <v>1</v>
      </c>
      <c r="R601" s="34">
        <f t="shared" si="29"/>
        <v>0</v>
      </c>
    </row>
    <row r="602" spans="15:18" x14ac:dyDescent="0.35">
      <c r="O602" s="34" t="str">
        <f t="shared" si="27"/>
        <v>Blank</v>
      </c>
      <c r="Q602" s="34">
        <f t="shared" si="28"/>
        <v>1</v>
      </c>
      <c r="R602" s="34">
        <f t="shared" si="29"/>
        <v>0</v>
      </c>
    </row>
    <row r="603" spans="15:18" x14ac:dyDescent="0.35">
      <c r="O603" s="34" t="str">
        <f t="shared" si="27"/>
        <v>Blank</v>
      </c>
      <c r="Q603" s="34">
        <f t="shared" si="28"/>
        <v>1</v>
      </c>
      <c r="R603" s="34">
        <f t="shared" si="29"/>
        <v>0</v>
      </c>
    </row>
    <row r="604" spans="15:18" x14ac:dyDescent="0.35">
      <c r="O604" s="34" t="str">
        <f t="shared" si="27"/>
        <v>Blank</v>
      </c>
      <c r="Q604" s="34">
        <f t="shared" si="28"/>
        <v>1</v>
      </c>
      <c r="R604" s="34">
        <f t="shared" si="29"/>
        <v>0</v>
      </c>
    </row>
    <row r="605" spans="15:18" x14ac:dyDescent="0.35">
      <c r="O605" s="34" t="str">
        <f t="shared" si="27"/>
        <v>Blank</v>
      </c>
      <c r="Q605" s="34">
        <f t="shared" si="28"/>
        <v>1</v>
      </c>
      <c r="R605" s="34">
        <f t="shared" si="29"/>
        <v>0</v>
      </c>
    </row>
    <row r="606" spans="15:18" x14ac:dyDescent="0.35">
      <c r="O606" s="34" t="str">
        <f t="shared" si="27"/>
        <v>Blank</v>
      </c>
      <c r="Q606" s="34">
        <f t="shared" si="28"/>
        <v>1</v>
      </c>
      <c r="R606" s="34">
        <f t="shared" si="29"/>
        <v>0</v>
      </c>
    </row>
    <row r="607" spans="15:18" x14ac:dyDescent="0.35">
      <c r="O607" s="34" t="str">
        <f t="shared" si="27"/>
        <v>Blank</v>
      </c>
      <c r="Q607" s="34">
        <f t="shared" si="28"/>
        <v>1</v>
      </c>
      <c r="R607" s="34">
        <f t="shared" si="29"/>
        <v>0</v>
      </c>
    </row>
    <row r="608" spans="15:18" x14ac:dyDescent="0.35">
      <c r="O608" s="34" t="str">
        <f t="shared" si="27"/>
        <v>Blank</v>
      </c>
      <c r="Q608" s="34">
        <f t="shared" si="28"/>
        <v>1</v>
      </c>
      <c r="R608" s="34">
        <f t="shared" si="29"/>
        <v>0</v>
      </c>
    </row>
    <row r="609" spans="15:18" x14ac:dyDescent="0.35">
      <c r="O609" s="34" t="str">
        <f t="shared" si="27"/>
        <v>Blank</v>
      </c>
      <c r="Q609" s="34">
        <f t="shared" si="28"/>
        <v>1</v>
      </c>
      <c r="R609" s="34">
        <f t="shared" si="29"/>
        <v>0</v>
      </c>
    </row>
    <row r="610" spans="15:18" x14ac:dyDescent="0.35">
      <c r="O610" s="34" t="str">
        <f t="shared" si="27"/>
        <v>Blank</v>
      </c>
      <c r="Q610" s="34">
        <f t="shared" si="28"/>
        <v>1</v>
      </c>
      <c r="R610" s="34">
        <f t="shared" si="29"/>
        <v>0</v>
      </c>
    </row>
    <row r="611" spans="15:18" x14ac:dyDescent="0.35">
      <c r="O611" s="34" t="str">
        <f t="shared" si="27"/>
        <v>Blank</v>
      </c>
      <c r="Q611" s="34">
        <f t="shared" si="28"/>
        <v>1</v>
      </c>
      <c r="R611" s="34">
        <f t="shared" si="29"/>
        <v>0</v>
      </c>
    </row>
    <row r="612" spans="15:18" x14ac:dyDescent="0.35">
      <c r="O612" s="34" t="str">
        <f t="shared" si="27"/>
        <v>Blank</v>
      </c>
      <c r="Q612" s="34">
        <f t="shared" si="28"/>
        <v>1</v>
      </c>
      <c r="R612" s="34">
        <f t="shared" si="29"/>
        <v>0</v>
      </c>
    </row>
    <row r="613" spans="15:18" x14ac:dyDescent="0.35">
      <c r="O613" s="34" t="str">
        <f t="shared" si="27"/>
        <v>Blank</v>
      </c>
      <c r="Q613" s="34">
        <f t="shared" si="28"/>
        <v>1</v>
      </c>
      <c r="R613" s="34">
        <f t="shared" si="29"/>
        <v>0</v>
      </c>
    </row>
    <row r="614" spans="15:18" x14ac:dyDescent="0.35">
      <c r="O614" s="34" t="str">
        <f t="shared" si="27"/>
        <v>Blank</v>
      </c>
      <c r="Q614" s="34">
        <f t="shared" si="28"/>
        <v>1</v>
      </c>
      <c r="R614" s="34">
        <f t="shared" si="29"/>
        <v>0</v>
      </c>
    </row>
    <row r="615" spans="15:18" x14ac:dyDescent="0.35">
      <c r="O615" s="34" t="str">
        <f t="shared" si="27"/>
        <v>Blank</v>
      </c>
      <c r="Q615" s="34">
        <f t="shared" si="28"/>
        <v>1</v>
      </c>
      <c r="R615" s="34">
        <f t="shared" si="29"/>
        <v>0</v>
      </c>
    </row>
    <row r="616" spans="15:18" x14ac:dyDescent="0.35">
      <c r="O616" s="34" t="str">
        <f t="shared" si="27"/>
        <v>Blank</v>
      </c>
      <c r="Q616" s="34">
        <f t="shared" si="28"/>
        <v>1</v>
      </c>
      <c r="R616" s="34">
        <f t="shared" si="29"/>
        <v>0</v>
      </c>
    </row>
    <row r="617" spans="15:18" x14ac:dyDescent="0.35">
      <c r="O617" s="34" t="str">
        <f t="shared" si="27"/>
        <v>Blank</v>
      </c>
      <c r="Q617" s="34">
        <f t="shared" si="28"/>
        <v>1</v>
      </c>
      <c r="R617" s="34">
        <f t="shared" si="29"/>
        <v>0</v>
      </c>
    </row>
    <row r="618" spans="15:18" x14ac:dyDescent="0.35">
      <c r="O618" s="34" t="str">
        <f t="shared" si="27"/>
        <v>Blank</v>
      </c>
      <c r="Q618" s="34">
        <f t="shared" si="28"/>
        <v>1</v>
      </c>
      <c r="R618" s="34">
        <f t="shared" si="29"/>
        <v>0</v>
      </c>
    </row>
    <row r="619" spans="15:18" x14ac:dyDescent="0.35">
      <c r="O619" s="34" t="str">
        <f t="shared" si="27"/>
        <v>Blank</v>
      </c>
      <c r="Q619" s="34">
        <f t="shared" si="28"/>
        <v>1</v>
      </c>
      <c r="R619" s="34">
        <f t="shared" si="29"/>
        <v>0</v>
      </c>
    </row>
    <row r="620" spans="15:18" x14ac:dyDescent="0.35">
      <c r="O620" s="34" t="str">
        <f t="shared" si="27"/>
        <v>Blank</v>
      </c>
      <c r="Q620" s="34">
        <f t="shared" si="28"/>
        <v>1</v>
      </c>
      <c r="R620" s="34">
        <f t="shared" si="29"/>
        <v>0</v>
      </c>
    </row>
    <row r="621" spans="15:18" x14ac:dyDescent="0.35">
      <c r="O621" s="34" t="str">
        <f t="shared" si="27"/>
        <v>Blank</v>
      </c>
      <c r="Q621" s="34">
        <f t="shared" si="28"/>
        <v>1</v>
      </c>
      <c r="R621" s="34">
        <f t="shared" si="29"/>
        <v>0</v>
      </c>
    </row>
    <row r="622" spans="15:18" x14ac:dyDescent="0.35">
      <c r="O622" s="34" t="str">
        <f t="shared" si="27"/>
        <v>Blank</v>
      </c>
      <c r="Q622" s="34">
        <f t="shared" si="28"/>
        <v>1</v>
      </c>
      <c r="R622" s="34">
        <f t="shared" si="29"/>
        <v>0</v>
      </c>
    </row>
    <row r="623" spans="15:18" x14ac:dyDescent="0.35">
      <c r="O623" s="34" t="str">
        <f t="shared" si="27"/>
        <v>Blank</v>
      </c>
      <c r="Q623" s="34">
        <f t="shared" si="28"/>
        <v>1</v>
      </c>
      <c r="R623" s="34">
        <f t="shared" si="29"/>
        <v>0</v>
      </c>
    </row>
    <row r="624" spans="15:18" x14ac:dyDescent="0.35">
      <c r="O624" s="34" t="str">
        <f t="shared" si="27"/>
        <v>Blank</v>
      </c>
      <c r="Q624" s="34">
        <f t="shared" si="28"/>
        <v>1</v>
      </c>
      <c r="R624" s="34">
        <f t="shared" si="29"/>
        <v>0</v>
      </c>
    </row>
    <row r="625" spans="15:18" x14ac:dyDescent="0.35">
      <c r="O625" s="34" t="str">
        <f t="shared" si="27"/>
        <v>Blank</v>
      </c>
      <c r="Q625" s="34">
        <f t="shared" si="28"/>
        <v>1</v>
      </c>
      <c r="R625" s="34">
        <f t="shared" si="29"/>
        <v>0</v>
      </c>
    </row>
    <row r="626" spans="15:18" x14ac:dyDescent="0.35">
      <c r="O626" s="34" t="str">
        <f t="shared" si="27"/>
        <v>Blank</v>
      </c>
      <c r="Q626" s="34">
        <f t="shared" si="28"/>
        <v>1</v>
      </c>
      <c r="R626" s="34">
        <f t="shared" si="29"/>
        <v>0</v>
      </c>
    </row>
    <row r="627" spans="15:18" x14ac:dyDescent="0.35">
      <c r="O627" s="34" t="str">
        <f t="shared" si="27"/>
        <v>Blank</v>
      </c>
      <c r="Q627" s="34">
        <f t="shared" si="28"/>
        <v>1</v>
      </c>
      <c r="R627" s="34">
        <f t="shared" si="29"/>
        <v>0</v>
      </c>
    </row>
    <row r="628" spans="15:18" x14ac:dyDescent="0.35">
      <c r="O628" s="34" t="str">
        <f t="shared" si="27"/>
        <v>Blank</v>
      </c>
      <c r="Q628" s="34">
        <f t="shared" si="28"/>
        <v>1</v>
      </c>
      <c r="R628" s="34">
        <f t="shared" si="29"/>
        <v>0</v>
      </c>
    </row>
    <row r="629" spans="15:18" x14ac:dyDescent="0.35">
      <c r="O629" s="34" t="str">
        <f t="shared" si="27"/>
        <v>Blank</v>
      </c>
      <c r="Q629" s="34">
        <f t="shared" si="28"/>
        <v>1</v>
      </c>
      <c r="R629" s="34">
        <f t="shared" si="29"/>
        <v>0</v>
      </c>
    </row>
    <row r="630" spans="15:18" x14ac:dyDescent="0.35">
      <c r="O630" s="34" t="str">
        <f t="shared" si="27"/>
        <v>Blank</v>
      </c>
      <c r="Q630" s="34">
        <f t="shared" si="28"/>
        <v>1</v>
      </c>
      <c r="R630" s="34">
        <f t="shared" si="29"/>
        <v>0</v>
      </c>
    </row>
    <row r="631" spans="15:18" x14ac:dyDescent="0.35">
      <c r="O631" s="34" t="str">
        <f t="shared" si="27"/>
        <v>Blank</v>
      </c>
      <c r="Q631" s="34">
        <f t="shared" si="28"/>
        <v>1</v>
      </c>
      <c r="R631" s="34">
        <f t="shared" si="29"/>
        <v>0</v>
      </c>
    </row>
    <row r="632" spans="15:18" x14ac:dyDescent="0.35">
      <c r="O632" s="34" t="str">
        <f t="shared" si="27"/>
        <v>Blank</v>
      </c>
      <c r="Q632" s="34">
        <f t="shared" si="28"/>
        <v>1</v>
      </c>
      <c r="R632" s="34">
        <f t="shared" si="29"/>
        <v>0</v>
      </c>
    </row>
    <row r="633" spans="15:18" x14ac:dyDescent="0.35">
      <c r="O633" s="34" t="str">
        <f t="shared" si="27"/>
        <v>Blank</v>
      </c>
      <c r="Q633" s="34">
        <f t="shared" si="28"/>
        <v>1</v>
      </c>
      <c r="R633" s="34">
        <f t="shared" si="29"/>
        <v>0</v>
      </c>
    </row>
    <row r="634" spans="15:18" x14ac:dyDescent="0.35">
      <c r="O634" s="34" t="str">
        <f t="shared" si="27"/>
        <v>Blank</v>
      </c>
      <c r="Q634" s="34">
        <f t="shared" si="28"/>
        <v>1</v>
      </c>
      <c r="R634" s="34">
        <f t="shared" si="29"/>
        <v>0</v>
      </c>
    </row>
    <row r="635" spans="15:18" x14ac:dyDescent="0.35">
      <c r="O635" s="34" t="str">
        <f t="shared" si="27"/>
        <v>Blank</v>
      </c>
      <c r="Q635" s="34">
        <f t="shared" si="28"/>
        <v>1</v>
      </c>
      <c r="R635" s="34">
        <f t="shared" si="29"/>
        <v>0</v>
      </c>
    </row>
    <row r="636" spans="15:18" x14ac:dyDescent="0.35">
      <c r="O636" s="34" t="str">
        <f t="shared" si="27"/>
        <v>Blank</v>
      </c>
      <c r="Q636" s="34">
        <f t="shared" si="28"/>
        <v>1</v>
      </c>
      <c r="R636" s="34">
        <f t="shared" si="29"/>
        <v>0</v>
      </c>
    </row>
    <row r="637" spans="15:18" x14ac:dyDescent="0.35">
      <c r="O637" s="34" t="str">
        <f t="shared" si="27"/>
        <v>Blank</v>
      </c>
      <c r="Q637" s="34">
        <f t="shared" si="28"/>
        <v>1</v>
      </c>
      <c r="R637" s="34">
        <f t="shared" si="29"/>
        <v>0</v>
      </c>
    </row>
    <row r="638" spans="15:18" x14ac:dyDescent="0.35">
      <c r="O638" s="34" t="str">
        <f t="shared" si="27"/>
        <v>Blank</v>
      </c>
      <c r="Q638" s="34">
        <f t="shared" si="28"/>
        <v>1</v>
      </c>
      <c r="R638" s="34">
        <f t="shared" si="29"/>
        <v>0</v>
      </c>
    </row>
    <row r="639" spans="15:18" x14ac:dyDescent="0.35">
      <c r="O639" s="34" t="str">
        <f t="shared" si="27"/>
        <v>Blank</v>
      </c>
      <c r="Q639" s="34">
        <f t="shared" si="28"/>
        <v>1</v>
      </c>
      <c r="R639" s="34">
        <f t="shared" si="29"/>
        <v>0</v>
      </c>
    </row>
    <row r="640" spans="15:18" x14ac:dyDescent="0.35">
      <c r="O640" s="34" t="str">
        <f t="shared" si="27"/>
        <v>Blank</v>
      </c>
      <c r="Q640" s="34">
        <f t="shared" si="28"/>
        <v>1</v>
      </c>
      <c r="R640" s="34">
        <f t="shared" si="29"/>
        <v>0</v>
      </c>
    </row>
    <row r="641" spans="15:18" x14ac:dyDescent="0.35">
      <c r="O641" s="34" t="str">
        <f t="shared" si="27"/>
        <v>Blank</v>
      </c>
      <c r="Q641" s="34">
        <f t="shared" si="28"/>
        <v>1</v>
      </c>
      <c r="R641" s="34">
        <f t="shared" si="29"/>
        <v>0</v>
      </c>
    </row>
    <row r="642" spans="15:18" x14ac:dyDescent="0.35">
      <c r="O642" s="34" t="str">
        <f t="shared" si="27"/>
        <v>Blank</v>
      </c>
      <c r="Q642" s="34">
        <f t="shared" si="28"/>
        <v>1</v>
      </c>
      <c r="R642" s="34">
        <f t="shared" si="29"/>
        <v>0</v>
      </c>
    </row>
    <row r="643" spans="15:18" x14ac:dyDescent="0.35">
      <c r="O643" s="34" t="str">
        <f t="shared" si="27"/>
        <v>Blank</v>
      </c>
      <c r="Q643" s="34">
        <f t="shared" si="28"/>
        <v>1</v>
      </c>
      <c r="R643" s="34">
        <f t="shared" si="29"/>
        <v>0</v>
      </c>
    </row>
    <row r="644" spans="15:18" x14ac:dyDescent="0.35">
      <c r="O644" s="34" t="str">
        <f t="shared" si="27"/>
        <v>Blank</v>
      </c>
      <c r="Q644" s="34">
        <f t="shared" si="28"/>
        <v>1</v>
      </c>
      <c r="R644" s="34">
        <f t="shared" si="29"/>
        <v>0</v>
      </c>
    </row>
    <row r="645" spans="15:18" x14ac:dyDescent="0.35">
      <c r="O645" s="34" t="str">
        <f t="shared" si="27"/>
        <v>Blank</v>
      </c>
      <c r="Q645" s="34">
        <f t="shared" si="28"/>
        <v>1</v>
      </c>
      <c r="R645" s="34">
        <f t="shared" si="29"/>
        <v>0</v>
      </c>
    </row>
    <row r="646" spans="15:18" x14ac:dyDescent="0.35">
      <c r="O646" s="34" t="str">
        <f t="shared" si="27"/>
        <v>Blank</v>
      </c>
      <c r="Q646" s="34">
        <f t="shared" si="28"/>
        <v>1</v>
      </c>
      <c r="R646" s="34">
        <f t="shared" si="29"/>
        <v>0</v>
      </c>
    </row>
    <row r="647" spans="15:18" x14ac:dyDescent="0.35">
      <c r="O647" s="34" t="str">
        <f t="shared" si="27"/>
        <v>Blank</v>
      </c>
      <c r="Q647" s="34">
        <f t="shared" si="28"/>
        <v>1</v>
      </c>
      <c r="R647" s="34">
        <f t="shared" si="29"/>
        <v>0</v>
      </c>
    </row>
    <row r="648" spans="15:18" x14ac:dyDescent="0.35">
      <c r="O648" s="34" t="str">
        <f t="shared" ref="O648:O711" si="30">IF(ISBLANK(D648),"Blank","Not Blank")</f>
        <v>Blank</v>
      </c>
      <c r="Q648" s="34">
        <f t="shared" si="28"/>
        <v>1</v>
      </c>
      <c r="R648" s="34">
        <f t="shared" si="29"/>
        <v>0</v>
      </c>
    </row>
    <row r="649" spans="15:18" x14ac:dyDescent="0.35">
      <c r="O649" s="34" t="str">
        <f t="shared" si="30"/>
        <v>Blank</v>
      </c>
      <c r="Q649" s="34">
        <f t="shared" ref="Q649:Q712" si="31">COUNTIF(J649,"&lt;&gt;*R*")</f>
        <v>1</v>
      </c>
      <c r="R649" s="34">
        <f t="shared" ref="R649:R712" si="32">IF(AND(O649="Blank",K649&lt;50,Q649=1),K649,0)</f>
        <v>0</v>
      </c>
    </row>
    <row r="650" spans="15:18" x14ac:dyDescent="0.35">
      <c r="O650" s="34" t="str">
        <f t="shared" si="30"/>
        <v>Blank</v>
      </c>
      <c r="Q650" s="34">
        <f t="shared" si="31"/>
        <v>1</v>
      </c>
      <c r="R650" s="34">
        <f t="shared" si="32"/>
        <v>0</v>
      </c>
    </row>
    <row r="651" spans="15:18" x14ac:dyDescent="0.35">
      <c r="O651" s="34" t="str">
        <f t="shared" si="30"/>
        <v>Blank</v>
      </c>
      <c r="Q651" s="34">
        <f t="shared" si="31"/>
        <v>1</v>
      </c>
      <c r="R651" s="34">
        <f t="shared" si="32"/>
        <v>0</v>
      </c>
    </row>
    <row r="652" spans="15:18" x14ac:dyDescent="0.35">
      <c r="O652" s="34" t="str">
        <f t="shared" si="30"/>
        <v>Blank</v>
      </c>
      <c r="Q652" s="34">
        <f t="shared" si="31"/>
        <v>1</v>
      </c>
      <c r="R652" s="34">
        <f t="shared" si="32"/>
        <v>0</v>
      </c>
    </row>
    <row r="653" spans="15:18" x14ac:dyDescent="0.35">
      <c r="O653" s="34" t="str">
        <f t="shared" si="30"/>
        <v>Blank</v>
      </c>
      <c r="Q653" s="34">
        <f t="shared" si="31"/>
        <v>1</v>
      </c>
      <c r="R653" s="34">
        <f t="shared" si="32"/>
        <v>0</v>
      </c>
    </row>
    <row r="654" spans="15:18" x14ac:dyDescent="0.35">
      <c r="O654" s="34" t="str">
        <f t="shared" si="30"/>
        <v>Blank</v>
      </c>
      <c r="Q654" s="34">
        <f t="shared" si="31"/>
        <v>1</v>
      </c>
      <c r="R654" s="34">
        <f t="shared" si="32"/>
        <v>0</v>
      </c>
    </row>
    <row r="655" spans="15:18" x14ac:dyDescent="0.35">
      <c r="O655" s="34" t="str">
        <f t="shared" si="30"/>
        <v>Blank</v>
      </c>
      <c r="Q655" s="34">
        <f t="shared" si="31"/>
        <v>1</v>
      </c>
      <c r="R655" s="34">
        <f t="shared" si="32"/>
        <v>0</v>
      </c>
    </row>
    <row r="656" spans="15:18" x14ac:dyDescent="0.35">
      <c r="O656" s="34" t="str">
        <f t="shared" si="30"/>
        <v>Blank</v>
      </c>
      <c r="Q656" s="34">
        <f t="shared" si="31"/>
        <v>1</v>
      </c>
      <c r="R656" s="34">
        <f t="shared" si="32"/>
        <v>0</v>
      </c>
    </row>
    <row r="657" spans="15:18" x14ac:dyDescent="0.35">
      <c r="O657" s="34" t="str">
        <f t="shared" si="30"/>
        <v>Blank</v>
      </c>
      <c r="Q657" s="34">
        <f t="shared" si="31"/>
        <v>1</v>
      </c>
      <c r="R657" s="34">
        <f t="shared" si="32"/>
        <v>0</v>
      </c>
    </row>
    <row r="658" spans="15:18" x14ac:dyDescent="0.35">
      <c r="O658" s="34" t="str">
        <f t="shared" si="30"/>
        <v>Blank</v>
      </c>
      <c r="Q658" s="34">
        <f t="shared" si="31"/>
        <v>1</v>
      </c>
      <c r="R658" s="34">
        <f t="shared" si="32"/>
        <v>0</v>
      </c>
    </row>
    <row r="659" spans="15:18" x14ac:dyDescent="0.35">
      <c r="O659" s="34" t="str">
        <f t="shared" si="30"/>
        <v>Blank</v>
      </c>
      <c r="Q659" s="34">
        <f t="shared" si="31"/>
        <v>1</v>
      </c>
      <c r="R659" s="34">
        <f t="shared" si="32"/>
        <v>0</v>
      </c>
    </row>
    <row r="660" spans="15:18" x14ac:dyDescent="0.35">
      <c r="O660" s="34" t="str">
        <f t="shared" si="30"/>
        <v>Blank</v>
      </c>
      <c r="Q660" s="34">
        <f t="shared" si="31"/>
        <v>1</v>
      </c>
      <c r="R660" s="34">
        <f t="shared" si="32"/>
        <v>0</v>
      </c>
    </row>
    <row r="661" spans="15:18" x14ac:dyDescent="0.35">
      <c r="O661" s="34" t="str">
        <f t="shared" si="30"/>
        <v>Blank</v>
      </c>
      <c r="Q661" s="34">
        <f t="shared" si="31"/>
        <v>1</v>
      </c>
      <c r="R661" s="34">
        <f t="shared" si="32"/>
        <v>0</v>
      </c>
    </row>
    <row r="662" spans="15:18" x14ac:dyDescent="0.35">
      <c r="O662" s="34" t="str">
        <f t="shared" si="30"/>
        <v>Blank</v>
      </c>
      <c r="Q662" s="34">
        <f t="shared" si="31"/>
        <v>1</v>
      </c>
      <c r="R662" s="34">
        <f t="shared" si="32"/>
        <v>0</v>
      </c>
    </row>
    <row r="663" spans="15:18" x14ac:dyDescent="0.35">
      <c r="O663" s="34" t="str">
        <f t="shared" si="30"/>
        <v>Blank</v>
      </c>
      <c r="Q663" s="34">
        <f t="shared" si="31"/>
        <v>1</v>
      </c>
      <c r="R663" s="34">
        <f t="shared" si="32"/>
        <v>0</v>
      </c>
    </row>
    <row r="664" spans="15:18" x14ac:dyDescent="0.35">
      <c r="O664" s="34" t="str">
        <f t="shared" si="30"/>
        <v>Blank</v>
      </c>
      <c r="Q664" s="34">
        <f t="shared" si="31"/>
        <v>1</v>
      </c>
      <c r="R664" s="34">
        <f t="shared" si="32"/>
        <v>0</v>
      </c>
    </row>
    <row r="665" spans="15:18" x14ac:dyDescent="0.35">
      <c r="O665" s="34" t="str">
        <f t="shared" si="30"/>
        <v>Blank</v>
      </c>
      <c r="Q665" s="34">
        <f t="shared" si="31"/>
        <v>1</v>
      </c>
      <c r="R665" s="34">
        <f t="shared" si="32"/>
        <v>0</v>
      </c>
    </row>
    <row r="666" spans="15:18" x14ac:dyDescent="0.35">
      <c r="O666" s="34" t="str">
        <f t="shared" si="30"/>
        <v>Blank</v>
      </c>
      <c r="Q666" s="34">
        <f t="shared" si="31"/>
        <v>1</v>
      </c>
      <c r="R666" s="34">
        <f t="shared" si="32"/>
        <v>0</v>
      </c>
    </row>
    <row r="667" spans="15:18" x14ac:dyDescent="0.35">
      <c r="O667" s="34" t="str">
        <f t="shared" si="30"/>
        <v>Blank</v>
      </c>
      <c r="Q667" s="34">
        <f t="shared" si="31"/>
        <v>1</v>
      </c>
      <c r="R667" s="34">
        <f t="shared" si="32"/>
        <v>0</v>
      </c>
    </row>
    <row r="668" spans="15:18" x14ac:dyDescent="0.35">
      <c r="O668" s="34" t="str">
        <f t="shared" si="30"/>
        <v>Blank</v>
      </c>
      <c r="Q668" s="34">
        <f t="shared" si="31"/>
        <v>1</v>
      </c>
      <c r="R668" s="34">
        <f t="shared" si="32"/>
        <v>0</v>
      </c>
    </row>
    <row r="669" spans="15:18" x14ac:dyDescent="0.35">
      <c r="O669" s="34" t="str">
        <f t="shared" si="30"/>
        <v>Blank</v>
      </c>
      <c r="Q669" s="34">
        <f t="shared" si="31"/>
        <v>1</v>
      </c>
      <c r="R669" s="34">
        <f t="shared" si="32"/>
        <v>0</v>
      </c>
    </row>
    <row r="670" spans="15:18" x14ac:dyDescent="0.35">
      <c r="O670" s="34" t="str">
        <f t="shared" si="30"/>
        <v>Blank</v>
      </c>
      <c r="Q670" s="34">
        <f t="shared" si="31"/>
        <v>1</v>
      </c>
      <c r="R670" s="34">
        <f t="shared" si="32"/>
        <v>0</v>
      </c>
    </row>
    <row r="671" spans="15:18" x14ac:dyDescent="0.35">
      <c r="O671" s="34" t="str">
        <f t="shared" si="30"/>
        <v>Blank</v>
      </c>
      <c r="Q671" s="34">
        <f t="shared" si="31"/>
        <v>1</v>
      </c>
      <c r="R671" s="34">
        <f t="shared" si="32"/>
        <v>0</v>
      </c>
    </row>
    <row r="672" spans="15:18" x14ac:dyDescent="0.35">
      <c r="O672" s="34" t="str">
        <f t="shared" si="30"/>
        <v>Blank</v>
      </c>
      <c r="Q672" s="34">
        <f t="shared" si="31"/>
        <v>1</v>
      </c>
      <c r="R672" s="34">
        <f t="shared" si="32"/>
        <v>0</v>
      </c>
    </row>
    <row r="673" spans="15:18" x14ac:dyDescent="0.35">
      <c r="O673" s="34" t="str">
        <f t="shared" si="30"/>
        <v>Blank</v>
      </c>
      <c r="Q673" s="34">
        <f t="shared" si="31"/>
        <v>1</v>
      </c>
      <c r="R673" s="34">
        <f t="shared" si="32"/>
        <v>0</v>
      </c>
    </row>
    <row r="674" spans="15:18" x14ac:dyDescent="0.35">
      <c r="O674" s="34" t="str">
        <f t="shared" si="30"/>
        <v>Blank</v>
      </c>
      <c r="Q674" s="34">
        <f t="shared" si="31"/>
        <v>1</v>
      </c>
      <c r="R674" s="34">
        <f t="shared" si="32"/>
        <v>0</v>
      </c>
    </row>
    <row r="675" spans="15:18" x14ac:dyDescent="0.35">
      <c r="O675" s="34" t="str">
        <f t="shared" si="30"/>
        <v>Blank</v>
      </c>
      <c r="Q675" s="34">
        <f t="shared" si="31"/>
        <v>1</v>
      </c>
      <c r="R675" s="34">
        <f t="shared" si="32"/>
        <v>0</v>
      </c>
    </row>
    <row r="676" spans="15:18" x14ac:dyDescent="0.35">
      <c r="O676" s="34" t="str">
        <f t="shared" si="30"/>
        <v>Blank</v>
      </c>
      <c r="Q676" s="34">
        <f t="shared" si="31"/>
        <v>1</v>
      </c>
      <c r="R676" s="34">
        <f t="shared" si="32"/>
        <v>0</v>
      </c>
    </row>
    <row r="677" spans="15:18" x14ac:dyDescent="0.35">
      <c r="O677" s="34" t="str">
        <f t="shared" si="30"/>
        <v>Blank</v>
      </c>
      <c r="Q677" s="34">
        <f t="shared" si="31"/>
        <v>1</v>
      </c>
      <c r="R677" s="34">
        <f t="shared" si="32"/>
        <v>0</v>
      </c>
    </row>
    <row r="678" spans="15:18" x14ac:dyDescent="0.35">
      <c r="O678" s="34" t="str">
        <f t="shared" si="30"/>
        <v>Blank</v>
      </c>
      <c r="Q678" s="34">
        <f t="shared" si="31"/>
        <v>1</v>
      </c>
      <c r="R678" s="34">
        <f t="shared" si="32"/>
        <v>0</v>
      </c>
    </row>
    <row r="679" spans="15:18" x14ac:dyDescent="0.35">
      <c r="O679" s="34" t="str">
        <f t="shared" si="30"/>
        <v>Blank</v>
      </c>
      <c r="Q679" s="34">
        <f t="shared" si="31"/>
        <v>1</v>
      </c>
      <c r="R679" s="34">
        <f t="shared" si="32"/>
        <v>0</v>
      </c>
    </row>
    <row r="680" spans="15:18" x14ac:dyDescent="0.35">
      <c r="O680" s="34" t="str">
        <f t="shared" si="30"/>
        <v>Blank</v>
      </c>
      <c r="Q680" s="34">
        <f t="shared" si="31"/>
        <v>1</v>
      </c>
      <c r="R680" s="34">
        <f t="shared" si="32"/>
        <v>0</v>
      </c>
    </row>
    <row r="681" spans="15:18" x14ac:dyDescent="0.35">
      <c r="O681" s="34" t="str">
        <f t="shared" si="30"/>
        <v>Blank</v>
      </c>
      <c r="Q681" s="34">
        <f t="shared" si="31"/>
        <v>1</v>
      </c>
      <c r="R681" s="34">
        <f t="shared" si="32"/>
        <v>0</v>
      </c>
    </row>
    <row r="682" spans="15:18" x14ac:dyDescent="0.35">
      <c r="O682" s="34" t="str">
        <f t="shared" si="30"/>
        <v>Blank</v>
      </c>
      <c r="Q682" s="34">
        <f t="shared" si="31"/>
        <v>1</v>
      </c>
      <c r="R682" s="34">
        <f t="shared" si="32"/>
        <v>0</v>
      </c>
    </row>
    <row r="683" spans="15:18" x14ac:dyDescent="0.35">
      <c r="O683" s="34" t="str">
        <f t="shared" si="30"/>
        <v>Blank</v>
      </c>
      <c r="Q683" s="34">
        <f t="shared" si="31"/>
        <v>1</v>
      </c>
      <c r="R683" s="34">
        <f t="shared" si="32"/>
        <v>0</v>
      </c>
    </row>
    <row r="684" spans="15:18" x14ac:dyDescent="0.35">
      <c r="O684" s="34" t="str">
        <f t="shared" si="30"/>
        <v>Blank</v>
      </c>
      <c r="Q684" s="34">
        <f t="shared" si="31"/>
        <v>1</v>
      </c>
      <c r="R684" s="34">
        <f t="shared" si="32"/>
        <v>0</v>
      </c>
    </row>
    <row r="685" spans="15:18" x14ac:dyDescent="0.35">
      <c r="O685" s="34" t="str">
        <f t="shared" si="30"/>
        <v>Blank</v>
      </c>
      <c r="Q685" s="34">
        <f t="shared" si="31"/>
        <v>1</v>
      </c>
      <c r="R685" s="34">
        <f t="shared" si="32"/>
        <v>0</v>
      </c>
    </row>
    <row r="686" spans="15:18" x14ac:dyDescent="0.35">
      <c r="O686" s="34" t="str">
        <f t="shared" si="30"/>
        <v>Blank</v>
      </c>
      <c r="Q686" s="34">
        <f t="shared" si="31"/>
        <v>1</v>
      </c>
      <c r="R686" s="34">
        <f t="shared" si="32"/>
        <v>0</v>
      </c>
    </row>
    <row r="687" spans="15:18" x14ac:dyDescent="0.35">
      <c r="O687" s="34" t="str">
        <f t="shared" si="30"/>
        <v>Blank</v>
      </c>
      <c r="Q687" s="34">
        <f t="shared" si="31"/>
        <v>1</v>
      </c>
      <c r="R687" s="34">
        <f t="shared" si="32"/>
        <v>0</v>
      </c>
    </row>
    <row r="688" spans="15:18" x14ac:dyDescent="0.35">
      <c r="O688" s="34" t="str">
        <f t="shared" si="30"/>
        <v>Blank</v>
      </c>
      <c r="Q688" s="34">
        <f t="shared" si="31"/>
        <v>1</v>
      </c>
      <c r="R688" s="34">
        <f t="shared" si="32"/>
        <v>0</v>
      </c>
    </row>
    <row r="689" spans="15:18" x14ac:dyDescent="0.35">
      <c r="O689" s="34" t="str">
        <f t="shared" si="30"/>
        <v>Blank</v>
      </c>
      <c r="Q689" s="34">
        <f t="shared" si="31"/>
        <v>1</v>
      </c>
      <c r="R689" s="34">
        <f t="shared" si="32"/>
        <v>0</v>
      </c>
    </row>
    <row r="690" spans="15:18" x14ac:dyDescent="0.35">
      <c r="O690" s="34" t="str">
        <f t="shared" si="30"/>
        <v>Blank</v>
      </c>
      <c r="Q690" s="34">
        <f t="shared" si="31"/>
        <v>1</v>
      </c>
      <c r="R690" s="34">
        <f t="shared" si="32"/>
        <v>0</v>
      </c>
    </row>
    <row r="691" spans="15:18" x14ac:dyDescent="0.35">
      <c r="O691" s="34" t="str">
        <f t="shared" si="30"/>
        <v>Blank</v>
      </c>
      <c r="Q691" s="34">
        <f t="shared" si="31"/>
        <v>1</v>
      </c>
      <c r="R691" s="34">
        <f t="shared" si="32"/>
        <v>0</v>
      </c>
    </row>
    <row r="692" spans="15:18" x14ac:dyDescent="0.35">
      <c r="O692" s="34" t="str">
        <f t="shared" si="30"/>
        <v>Blank</v>
      </c>
      <c r="Q692" s="34">
        <f t="shared" si="31"/>
        <v>1</v>
      </c>
      <c r="R692" s="34">
        <f t="shared" si="32"/>
        <v>0</v>
      </c>
    </row>
    <row r="693" spans="15:18" x14ac:dyDescent="0.35">
      <c r="O693" s="34" t="str">
        <f t="shared" si="30"/>
        <v>Blank</v>
      </c>
      <c r="Q693" s="34">
        <f t="shared" si="31"/>
        <v>1</v>
      </c>
      <c r="R693" s="34">
        <f t="shared" si="32"/>
        <v>0</v>
      </c>
    </row>
    <row r="694" spans="15:18" x14ac:dyDescent="0.35">
      <c r="O694" s="34" t="str">
        <f t="shared" si="30"/>
        <v>Blank</v>
      </c>
      <c r="Q694" s="34">
        <f t="shared" si="31"/>
        <v>1</v>
      </c>
      <c r="R694" s="34">
        <f t="shared" si="32"/>
        <v>0</v>
      </c>
    </row>
    <row r="695" spans="15:18" x14ac:dyDescent="0.35">
      <c r="O695" s="34" t="str">
        <f t="shared" si="30"/>
        <v>Blank</v>
      </c>
      <c r="Q695" s="34">
        <f t="shared" si="31"/>
        <v>1</v>
      </c>
      <c r="R695" s="34">
        <f t="shared" si="32"/>
        <v>0</v>
      </c>
    </row>
    <row r="696" spans="15:18" x14ac:dyDescent="0.35">
      <c r="O696" s="34" t="str">
        <f t="shared" si="30"/>
        <v>Blank</v>
      </c>
      <c r="Q696" s="34">
        <f t="shared" si="31"/>
        <v>1</v>
      </c>
      <c r="R696" s="34">
        <f t="shared" si="32"/>
        <v>0</v>
      </c>
    </row>
    <row r="697" spans="15:18" x14ac:dyDescent="0.35">
      <c r="O697" s="34" t="str">
        <f t="shared" si="30"/>
        <v>Blank</v>
      </c>
      <c r="Q697" s="34">
        <f t="shared" si="31"/>
        <v>1</v>
      </c>
      <c r="R697" s="34">
        <f t="shared" si="32"/>
        <v>0</v>
      </c>
    </row>
    <row r="698" spans="15:18" x14ac:dyDescent="0.35">
      <c r="O698" s="34" t="str">
        <f t="shared" si="30"/>
        <v>Blank</v>
      </c>
      <c r="Q698" s="34">
        <f t="shared" si="31"/>
        <v>1</v>
      </c>
      <c r="R698" s="34">
        <f t="shared" si="32"/>
        <v>0</v>
      </c>
    </row>
    <row r="699" spans="15:18" x14ac:dyDescent="0.35">
      <c r="O699" s="34" t="str">
        <f t="shared" si="30"/>
        <v>Blank</v>
      </c>
      <c r="Q699" s="34">
        <f t="shared" si="31"/>
        <v>1</v>
      </c>
      <c r="R699" s="34">
        <f t="shared" si="32"/>
        <v>0</v>
      </c>
    </row>
    <row r="700" spans="15:18" x14ac:dyDescent="0.35">
      <c r="O700" s="34" t="str">
        <f t="shared" si="30"/>
        <v>Blank</v>
      </c>
      <c r="Q700" s="34">
        <f t="shared" si="31"/>
        <v>1</v>
      </c>
      <c r="R700" s="34">
        <f t="shared" si="32"/>
        <v>0</v>
      </c>
    </row>
    <row r="701" spans="15:18" x14ac:dyDescent="0.35">
      <c r="O701" s="34" t="str">
        <f t="shared" si="30"/>
        <v>Blank</v>
      </c>
      <c r="Q701" s="34">
        <f t="shared" si="31"/>
        <v>1</v>
      </c>
      <c r="R701" s="34">
        <f t="shared" si="32"/>
        <v>0</v>
      </c>
    </row>
    <row r="702" spans="15:18" x14ac:dyDescent="0.35">
      <c r="O702" s="34" t="str">
        <f t="shared" si="30"/>
        <v>Blank</v>
      </c>
      <c r="Q702" s="34">
        <f t="shared" si="31"/>
        <v>1</v>
      </c>
      <c r="R702" s="34">
        <f t="shared" si="32"/>
        <v>0</v>
      </c>
    </row>
    <row r="703" spans="15:18" x14ac:dyDescent="0.35">
      <c r="O703" s="34" t="str">
        <f t="shared" si="30"/>
        <v>Blank</v>
      </c>
      <c r="Q703" s="34">
        <f t="shared" si="31"/>
        <v>1</v>
      </c>
      <c r="R703" s="34">
        <f t="shared" si="32"/>
        <v>0</v>
      </c>
    </row>
    <row r="704" spans="15:18" x14ac:dyDescent="0.35">
      <c r="O704" s="34" t="str">
        <f t="shared" si="30"/>
        <v>Blank</v>
      </c>
      <c r="Q704" s="34">
        <f t="shared" si="31"/>
        <v>1</v>
      </c>
      <c r="R704" s="34">
        <f t="shared" si="32"/>
        <v>0</v>
      </c>
    </row>
    <row r="705" spans="15:18" x14ac:dyDescent="0.35">
      <c r="O705" s="34" t="str">
        <f t="shared" si="30"/>
        <v>Blank</v>
      </c>
      <c r="Q705" s="34">
        <f t="shared" si="31"/>
        <v>1</v>
      </c>
      <c r="R705" s="34">
        <f t="shared" si="32"/>
        <v>0</v>
      </c>
    </row>
    <row r="706" spans="15:18" x14ac:dyDescent="0.35">
      <c r="O706" s="34" t="str">
        <f t="shared" si="30"/>
        <v>Blank</v>
      </c>
      <c r="Q706" s="34">
        <f t="shared" si="31"/>
        <v>1</v>
      </c>
      <c r="R706" s="34">
        <f t="shared" si="32"/>
        <v>0</v>
      </c>
    </row>
    <row r="707" spans="15:18" x14ac:dyDescent="0.35">
      <c r="O707" s="34" t="str">
        <f t="shared" si="30"/>
        <v>Blank</v>
      </c>
      <c r="Q707" s="34">
        <f t="shared" si="31"/>
        <v>1</v>
      </c>
      <c r="R707" s="34">
        <f t="shared" si="32"/>
        <v>0</v>
      </c>
    </row>
    <row r="708" spans="15:18" x14ac:dyDescent="0.35">
      <c r="O708" s="34" t="str">
        <f t="shared" si="30"/>
        <v>Blank</v>
      </c>
      <c r="Q708" s="34">
        <f t="shared" si="31"/>
        <v>1</v>
      </c>
      <c r="R708" s="34">
        <f t="shared" si="32"/>
        <v>0</v>
      </c>
    </row>
    <row r="709" spans="15:18" x14ac:dyDescent="0.35">
      <c r="O709" s="34" t="str">
        <f t="shared" si="30"/>
        <v>Blank</v>
      </c>
      <c r="Q709" s="34">
        <f t="shared" si="31"/>
        <v>1</v>
      </c>
      <c r="R709" s="34">
        <f t="shared" si="32"/>
        <v>0</v>
      </c>
    </row>
    <row r="710" spans="15:18" x14ac:dyDescent="0.35">
      <c r="O710" s="34" t="str">
        <f t="shared" si="30"/>
        <v>Blank</v>
      </c>
      <c r="Q710" s="34">
        <f t="shared" si="31"/>
        <v>1</v>
      </c>
      <c r="R710" s="34">
        <f t="shared" si="32"/>
        <v>0</v>
      </c>
    </row>
    <row r="711" spans="15:18" x14ac:dyDescent="0.35">
      <c r="O711" s="34" t="str">
        <f t="shared" si="30"/>
        <v>Blank</v>
      </c>
      <c r="Q711" s="34">
        <f t="shared" si="31"/>
        <v>1</v>
      </c>
      <c r="R711" s="34">
        <f t="shared" si="32"/>
        <v>0</v>
      </c>
    </row>
    <row r="712" spans="15:18" x14ac:dyDescent="0.35">
      <c r="O712" s="34" t="str">
        <f t="shared" ref="O712:O775" si="33">IF(ISBLANK(D712),"Blank","Not Blank")</f>
        <v>Blank</v>
      </c>
      <c r="Q712" s="34">
        <f t="shared" si="31"/>
        <v>1</v>
      </c>
      <c r="R712" s="34">
        <f t="shared" si="32"/>
        <v>0</v>
      </c>
    </row>
    <row r="713" spans="15:18" x14ac:dyDescent="0.35">
      <c r="O713" s="34" t="str">
        <f t="shared" si="33"/>
        <v>Blank</v>
      </c>
      <c r="Q713" s="34">
        <f t="shared" ref="Q713:Q776" si="34">COUNTIF(J713,"&lt;&gt;*R*")</f>
        <v>1</v>
      </c>
      <c r="R713" s="34">
        <f t="shared" ref="R713:R776" si="35">IF(AND(O713="Blank",K713&lt;50,Q713=1),K713,0)</f>
        <v>0</v>
      </c>
    </row>
    <row r="714" spans="15:18" x14ac:dyDescent="0.35">
      <c r="O714" s="34" t="str">
        <f t="shared" si="33"/>
        <v>Blank</v>
      </c>
      <c r="Q714" s="34">
        <f t="shared" si="34"/>
        <v>1</v>
      </c>
      <c r="R714" s="34">
        <f t="shared" si="35"/>
        <v>0</v>
      </c>
    </row>
    <row r="715" spans="15:18" x14ac:dyDescent="0.35">
      <c r="O715" s="34" t="str">
        <f t="shared" si="33"/>
        <v>Blank</v>
      </c>
      <c r="Q715" s="34">
        <f t="shared" si="34"/>
        <v>1</v>
      </c>
      <c r="R715" s="34">
        <f t="shared" si="35"/>
        <v>0</v>
      </c>
    </row>
    <row r="716" spans="15:18" x14ac:dyDescent="0.35">
      <c r="O716" s="34" t="str">
        <f t="shared" si="33"/>
        <v>Blank</v>
      </c>
      <c r="Q716" s="34">
        <f t="shared" si="34"/>
        <v>1</v>
      </c>
      <c r="R716" s="34">
        <f t="shared" si="35"/>
        <v>0</v>
      </c>
    </row>
    <row r="717" spans="15:18" x14ac:dyDescent="0.35">
      <c r="O717" s="34" t="str">
        <f t="shared" si="33"/>
        <v>Blank</v>
      </c>
      <c r="Q717" s="34">
        <f t="shared" si="34"/>
        <v>1</v>
      </c>
      <c r="R717" s="34">
        <f t="shared" si="35"/>
        <v>0</v>
      </c>
    </row>
    <row r="718" spans="15:18" x14ac:dyDescent="0.35">
      <c r="O718" s="34" t="str">
        <f t="shared" si="33"/>
        <v>Blank</v>
      </c>
      <c r="Q718" s="34">
        <f t="shared" si="34"/>
        <v>1</v>
      </c>
      <c r="R718" s="34">
        <f t="shared" si="35"/>
        <v>0</v>
      </c>
    </row>
    <row r="719" spans="15:18" x14ac:dyDescent="0.35">
      <c r="O719" s="34" t="str">
        <f t="shared" si="33"/>
        <v>Blank</v>
      </c>
      <c r="Q719" s="34">
        <f t="shared" si="34"/>
        <v>1</v>
      </c>
      <c r="R719" s="34">
        <f t="shared" si="35"/>
        <v>0</v>
      </c>
    </row>
    <row r="720" spans="15:18" x14ac:dyDescent="0.35">
      <c r="O720" s="34" t="str">
        <f t="shared" si="33"/>
        <v>Blank</v>
      </c>
      <c r="Q720" s="34">
        <f t="shared" si="34"/>
        <v>1</v>
      </c>
      <c r="R720" s="34">
        <f t="shared" si="35"/>
        <v>0</v>
      </c>
    </row>
    <row r="721" spans="15:18" x14ac:dyDescent="0.35">
      <c r="O721" s="34" t="str">
        <f t="shared" si="33"/>
        <v>Blank</v>
      </c>
      <c r="Q721" s="34">
        <f t="shared" si="34"/>
        <v>1</v>
      </c>
      <c r="R721" s="34">
        <f t="shared" si="35"/>
        <v>0</v>
      </c>
    </row>
    <row r="722" spans="15:18" x14ac:dyDescent="0.35">
      <c r="O722" s="34" t="str">
        <f t="shared" si="33"/>
        <v>Blank</v>
      </c>
      <c r="Q722" s="34">
        <f t="shared" si="34"/>
        <v>1</v>
      </c>
      <c r="R722" s="34">
        <f t="shared" si="35"/>
        <v>0</v>
      </c>
    </row>
    <row r="723" spans="15:18" x14ac:dyDescent="0.35">
      <c r="O723" s="34" t="str">
        <f t="shared" si="33"/>
        <v>Blank</v>
      </c>
      <c r="Q723" s="34">
        <f t="shared" si="34"/>
        <v>1</v>
      </c>
      <c r="R723" s="34">
        <f t="shared" si="35"/>
        <v>0</v>
      </c>
    </row>
    <row r="724" spans="15:18" x14ac:dyDescent="0.35">
      <c r="O724" s="34" t="str">
        <f t="shared" si="33"/>
        <v>Blank</v>
      </c>
      <c r="Q724" s="34">
        <f t="shared" si="34"/>
        <v>1</v>
      </c>
      <c r="R724" s="34">
        <f t="shared" si="35"/>
        <v>0</v>
      </c>
    </row>
    <row r="725" spans="15:18" x14ac:dyDescent="0.35">
      <c r="O725" s="34" t="str">
        <f t="shared" si="33"/>
        <v>Blank</v>
      </c>
      <c r="Q725" s="34">
        <f t="shared" si="34"/>
        <v>1</v>
      </c>
      <c r="R725" s="34">
        <f t="shared" si="35"/>
        <v>0</v>
      </c>
    </row>
    <row r="726" spans="15:18" x14ac:dyDescent="0.35">
      <c r="O726" s="34" t="str">
        <f t="shared" si="33"/>
        <v>Blank</v>
      </c>
      <c r="Q726" s="34">
        <f t="shared" si="34"/>
        <v>1</v>
      </c>
      <c r="R726" s="34">
        <f t="shared" si="35"/>
        <v>0</v>
      </c>
    </row>
    <row r="727" spans="15:18" x14ac:dyDescent="0.35">
      <c r="O727" s="34" t="str">
        <f t="shared" si="33"/>
        <v>Blank</v>
      </c>
      <c r="Q727" s="34">
        <f t="shared" si="34"/>
        <v>1</v>
      </c>
      <c r="R727" s="34">
        <f t="shared" si="35"/>
        <v>0</v>
      </c>
    </row>
    <row r="728" spans="15:18" x14ac:dyDescent="0.35">
      <c r="O728" s="34" t="str">
        <f t="shared" si="33"/>
        <v>Blank</v>
      </c>
      <c r="Q728" s="34">
        <f t="shared" si="34"/>
        <v>1</v>
      </c>
      <c r="R728" s="34">
        <f t="shared" si="35"/>
        <v>0</v>
      </c>
    </row>
    <row r="729" spans="15:18" x14ac:dyDescent="0.35">
      <c r="O729" s="34" t="str">
        <f t="shared" si="33"/>
        <v>Blank</v>
      </c>
      <c r="Q729" s="34">
        <f t="shared" si="34"/>
        <v>1</v>
      </c>
      <c r="R729" s="34">
        <f t="shared" si="35"/>
        <v>0</v>
      </c>
    </row>
    <row r="730" spans="15:18" x14ac:dyDescent="0.35">
      <c r="O730" s="34" t="str">
        <f t="shared" si="33"/>
        <v>Blank</v>
      </c>
      <c r="Q730" s="34">
        <f t="shared" si="34"/>
        <v>1</v>
      </c>
      <c r="R730" s="34">
        <f t="shared" si="35"/>
        <v>0</v>
      </c>
    </row>
    <row r="731" spans="15:18" x14ac:dyDescent="0.35">
      <c r="O731" s="34" t="str">
        <f t="shared" si="33"/>
        <v>Blank</v>
      </c>
      <c r="Q731" s="34">
        <f t="shared" si="34"/>
        <v>1</v>
      </c>
      <c r="R731" s="34">
        <f t="shared" si="35"/>
        <v>0</v>
      </c>
    </row>
    <row r="732" spans="15:18" x14ac:dyDescent="0.35">
      <c r="O732" s="34" t="str">
        <f t="shared" si="33"/>
        <v>Blank</v>
      </c>
      <c r="Q732" s="34">
        <f t="shared" si="34"/>
        <v>1</v>
      </c>
      <c r="R732" s="34">
        <f t="shared" si="35"/>
        <v>0</v>
      </c>
    </row>
    <row r="733" spans="15:18" x14ac:dyDescent="0.35">
      <c r="O733" s="34" t="str">
        <f t="shared" si="33"/>
        <v>Blank</v>
      </c>
      <c r="Q733" s="34">
        <f t="shared" si="34"/>
        <v>1</v>
      </c>
      <c r="R733" s="34">
        <f t="shared" si="35"/>
        <v>0</v>
      </c>
    </row>
    <row r="734" spans="15:18" x14ac:dyDescent="0.35">
      <c r="O734" s="34" t="str">
        <f t="shared" si="33"/>
        <v>Blank</v>
      </c>
      <c r="Q734" s="34">
        <f t="shared" si="34"/>
        <v>1</v>
      </c>
      <c r="R734" s="34">
        <f t="shared" si="35"/>
        <v>0</v>
      </c>
    </row>
    <row r="735" spans="15:18" x14ac:dyDescent="0.35">
      <c r="O735" s="34" t="str">
        <f t="shared" si="33"/>
        <v>Blank</v>
      </c>
      <c r="Q735" s="34">
        <f t="shared" si="34"/>
        <v>1</v>
      </c>
      <c r="R735" s="34">
        <f t="shared" si="35"/>
        <v>0</v>
      </c>
    </row>
    <row r="736" spans="15:18" x14ac:dyDescent="0.35">
      <c r="O736" s="34" t="str">
        <f t="shared" si="33"/>
        <v>Blank</v>
      </c>
      <c r="Q736" s="34">
        <f t="shared" si="34"/>
        <v>1</v>
      </c>
      <c r="R736" s="34">
        <f t="shared" si="35"/>
        <v>0</v>
      </c>
    </row>
    <row r="737" spans="15:18" x14ac:dyDescent="0.35">
      <c r="O737" s="34" t="str">
        <f t="shared" si="33"/>
        <v>Blank</v>
      </c>
      <c r="Q737" s="34">
        <f t="shared" si="34"/>
        <v>1</v>
      </c>
      <c r="R737" s="34">
        <f t="shared" si="35"/>
        <v>0</v>
      </c>
    </row>
    <row r="738" spans="15:18" x14ac:dyDescent="0.35">
      <c r="O738" s="34" t="str">
        <f t="shared" si="33"/>
        <v>Blank</v>
      </c>
      <c r="Q738" s="34">
        <f t="shared" si="34"/>
        <v>1</v>
      </c>
      <c r="R738" s="34">
        <f t="shared" si="35"/>
        <v>0</v>
      </c>
    </row>
    <row r="739" spans="15:18" x14ac:dyDescent="0.35">
      <c r="O739" s="34" t="str">
        <f t="shared" si="33"/>
        <v>Blank</v>
      </c>
      <c r="Q739" s="34">
        <f t="shared" si="34"/>
        <v>1</v>
      </c>
      <c r="R739" s="34">
        <f t="shared" si="35"/>
        <v>0</v>
      </c>
    </row>
    <row r="740" spans="15:18" x14ac:dyDescent="0.35">
      <c r="O740" s="34" t="str">
        <f t="shared" si="33"/>
        <v>Blank</v>
      </c>
      <c r="Q740" s="34">
        <f t="shared" si="34"/>
        <v>1</v>
      </c>
      <c r="R740" s="34">
        <f t="shared" si="35"/>
        <v>0</v>
      </c>
    </row>
    <row r="741" spans="15:18" x14ac:dyDescent="0.35">
      <c r="O741" s="34" t="str">
        <f t="shared" si="33"/>
        <v>Blank</v>
      </c>
      <c r="Q741" s="34">
        <f t="shared" si="34"/>
        <v>1</v>
      </c>
      <c r="R741" s="34">
        <f t="shared" si="35"/>
        <v>0</v>
      </c>
    </row>
    <row r="742" spans="15:18" x14ac:dyDescent="0.35">
      <c r="O742" s="34" t="str">
        <f t="shared" si="33"/>
        <v>Blank</v>
      </c>
      <c r="Q742" s="34">
        <f t="shared" si="34"/>
        <v>1</v>
      </c>
      <c r="R742" s="34">
        <f t="shared" si="35"/>
        <v>0</v>
      </c>
    </row>
    <row r="743" spans="15:18" x14ac:dyDescent="0.35">
      <c r="O743" s="34" t="str">
        <f t="shared" si="33"/>
        <v>Blank</v>
      </c>
      <c r="Q743" s="34">
        <f t="shared" si="34"/>
        <v>1</v>
      </c>
      <c r="R743" s="34">
        <f t="shared" si="35"/>
        <v>0</v>
      </c>
    </row>
    <row r="744" spans="15:18" x14ac:dyDescent="0.35">
      <c r="O744" s="34" t="str">
        <f t="shared" si="33"/>
        <v>Blank</v>
      </c>
      <c r="Q744" s="34">
        <f t="shared" si="34"/>
        <v>1</v>
      </c>
      <c r="R744" s="34">
        <f t="shared" si="35"/>
        <v>0</v>
      </c>
    </row>
    <row r="745" spans="15:18" x14ac:dyDescent="0.35">
      <c r="O745" s="34" t="str">
        <f t="shared" si="33"/>
        <v>Blank</v>
      </c>
      <c r="Q745" s="34">
        <f t="shared" si="34"/>
        <v>1</v>
      </c>
      <c r="R745" s="34">
        <f t="shared" si="35"/>
        <v>0</v>
      </c>
    </row>
    <row r="746" spans="15:18" x14ac:dyDescent="0.35">
      <c r="O746" s="34" t="str">
        <f t="shared" si="33"/>
        <v>Blank</v>
      </c>
      <c r="Q746" s="34">
        <f t="shared" si="34"/>
        <v>1</v>
      </c>
      <c r="R746" s="34">
        <f t="shared" si="35"/>
        <v>0</v>
      </c>
    </row>
    <row r="747" spans="15:18" x14ac:dyDescent="0.35">
      <c r="O747" s="34" t="str">
        <f t="shared" si="33"/>
        <v>Blank</v>
      </c>
      <c r="Q747" s="34">
        <f t="shared" si="34"/>
        <v>1</v>
      </c>
      <c r="R747" s="34">
        <f t="shared" si="35"/>
        <v>0</v>
      </c>
    </row>
    <row r="748" spans="15:18" x14ac:dyDescent="0.35">
      <c r="O748" s="34" t="str">
        <f t="shared" si="33"/>
        <v>Blank</v>
      </c>
      <c r="Q748" s="34">
        <f t="shared" si="34"/>
        <v>1</v>
      </c>
      <c r="R748" s="34">
        <f t="shared" si="35"/>
        <v>0</v>
      </c>
    </row>
    <row r="749" spans="15:18" x14ac:dyDescent="0.35">
      <c r="O749" s="34" t="str">
        <f t="shared" si="33"/>
        <v>Blank</v>
      </c>
      <c r="Q749" s="34">
        <f t="shared" si="34"/>
        <v>1</v>
      </c>
      <c r="R749" s="34">
        <f t="shared" si="35"/>
        <v>0</v>
      </c>
    </row>
    <row r="750" spans="15:18" x14ac:dyDescent="0.35">
      <c r="O750" s="34" t="str">
        <f t="shared" si="33"/>
        <v>Blank</v>
      </c>
      <c r="Q750" s="34">
        <f t="shared" si="34"/>
        <v>1</v>
      </c>
      <c r="R750" s="34">
        <f t="shared" si="35"/>
        <v>0</v>
      </c>
    </row>
    <row r="751" spans="15:18" x14ac:dyDescent="0.35">
      <c r="O751" s="34" t="str">
        <f t="shared" si="33"/>
        <v>Blank</v>
      </c>
      <c r="Q751" s="34">
        <f t="shared" si="34"/>
        <v>1</v>
      </c>
      <c r="R751" s="34">
        <f t="shared" si="35"/>
        <v>0</v>
      </c>
    </row>
    <row r="752" spans="15:18" x14ac:dyDescent="0.35">
      <c r="O752" s="34" t="str">
        <f t="shared" si="33"/>
        <v>Blank</v>
      </c>
      <c r="Q752" s="34">
        <f t="shared" si="34"/>
        <v>1</v>
      </c>
      <c r="R752" s="34">
        <f t="shared" si="35"/>
        <v>0</v>
      </c>
    </row>
    <row r="753" spans="15:18" x14ac:dyDescent="0.35">
      <c r="O753" s="34" t="str">
        <f t="shared" si="33"/>
        <v>Blank</v>
      </c>
      <c r="Q753" s="34">
        <f t="shared" si="34"/>
        <v>1</v>
      </c>
      <c r="R753" s="34">
        <f t="shared" si="35"/>
        <v>0</v>
      </c>
    </row>
    <row r="754" spans="15:18" x14ac:dyDescent="0.35">
      <c r="O754" s="34" t="str">
        <f t="shared" si="33"/>
        <v>Blank</v>
      </c>
      <c r="Q754" s="34">
        <f t="shared" si="34"/>
        <v>1</v>
      </c>
      <c r="R754" s="34">
        <f t="shared" si="35"/>
        <v>0</v>
      </c>
    </row>
    <row r="755" spans="15:18" x14ac:dyDescent="0.35">
      <c r="O755" s="34" t="str">
        <f t="shared" si="33"/>
        <v>Blank</v>
      </c>
      <c r="Q755" s="34">
        <f t="shared" si="34"/>
        <v>1</v>
      </c>
      <c r="R755" s="34">
        <f t="shared" si="35"/>
        <v>0</v>
      </c>
    </row>
    <row r="756" spans="15:18" x14ac:dyDescent="0.35">
      <c r="O756" s="34" t="str">
        <f t="shared" si="33"/>
        <v>Blank</v>
      </c>
      <c r="Q756" s="34">
        <f t="shared" si="34"/>
        <v>1</v>
      </c>
      <c r="R756" s="34">
        <f t="shared" si="35"/>
        <v>0</v>
      </c>
    </row>
    <row r="757" spans="15:18" x14ac:dyDescent="0.35">
      <c r="O757" s="34" t="str">
        <f t="shared" si="33"/>
        <v>Blank</v>
      </c>
      <c r="Q757" s="34">
        <f t="shared" si="34"/>
        <v>1</v>
      </c>
      <c r="R757" s="34">
        <f t="shared" si="35"/>
        <v>0</v>
      </c>
    </row>
    <row r="758" spans="15:18" x14ac:dyDescent="0.35">
      <c r="O758" s="34" t="str">
        <f t="shared" si="33"/>
        <v>Blank</v>
      </c>
      <c r="Q758" s="34">
        <f t="shared" si="34"/>
        <v>1</v>
      </c>
      <c r="R758" s="34">
        <f t="shared" si="35"/>
        <v>0</v>
      </c>
    </row>
    <row r="759" spans="15:18" x14ac:dyDescent="0.35">
      <c r="O759" s="34" t="str">
        <f t="shared" si="33"/>
        <v>Blank</v>
      </c>
      <c r="Q759" s="34">
        <f t="shared" si="34"/>
        <v>1</v>
      </c>
      <c r="R759" s="34">
        <f t="shared" si="35"/>
        <v>0</v>
      </c>
    </row>
    <row r="760" spans="15:18" x14ac:dyDescent="0.35">
      <c r="O760" s="34" t="str">
        <f t="shared" si="33"/>
        <v>Blank</v>
      </c>
      <c r="Q760" s="34">
        <f t="shared" si="34"/>
        <v>1</v>
      </c>
      <c r="R760" s="34">
        <f t="shared" si="35"/>
        <v>0</v>
      </c>
    </row>
    <row r="761" spans="15:18" x14ac:dyDescent="0.35">
      <c r="O761" s="34" t="str">
        <f t="shared" si="33"/>
        <v>Blank</v>
      </c>
      <c r="Q761" s="34">
        <f t="shared" si="34"/>
        <v>1</v>
      </c>
      <c r="R761" s="34">
        <f t="shared" si="35"/>
        <v>0</v>
      </c>
    </row>
    <row r="762" spans="15:18" x14ac:dyDescent="0.35">
      <c r="O762" s="34" t="str">
        <f t="shared" si="33"/>
        <v>Blank</v>
      </c>
      <c r="Q762" s="34">
        <f t="shared" si="34"/>
        <v>1</v>
      </c>
      <c r="R762" s="34">
        <f t="shared" si="35"/>
        <v>0</v>
      </c>
    </row>
    <row r="763" spans="15:18" x14ac:dyDescent="0.35">
      <c r="O763" s="34" t="str">
        <f t="shared" si="33"/>
        <v>Blank</v>
      </c>
      <c r="Q763" s="34">
        <f t="shared" si="34"/>
        <v>1</v>
      </c>
      <c r="R763" s="34">
        <f t="shared" si="35"/>
        <v>0</v>
      </c>
    </row>
    <row r="764" spans="15:18" x14ac:dyDescent="0.35">
      <c r="O764" s="34" t="str">
        <f t="shared" si="33"/>
        <v>Blank</v>
      </c>
      <c r="Q764" s="34">
        <f t="shared" si="34"/>
        <v>1</v>
      </c>
      <c r="R764" s="34">
        <f t="shared" si="35"/>
        <v>0</v>
      </c>
    </row>
    <row r="765" spans="15:18" x14ac:dyDescent="0.35">
      <c r="O765" s="34" t="str">
        <f t="shared" si="33"/>
        <v>Blank</v>
      </c>
      <c r="Q765" s="34">
        <f t="shared" si="34"/>
        <v>1</v>
      </c>
      <c r="R765" s="34">
        <f t="shared" si="35"/>
        <v>0</v>
      </c>
    </row>
    <row r="766" spans="15:18" x14ac:dyDescent="0.35">
      <c r="O766" s="34" t="str">
        <f t="shared" si="33"/>
        <v>Blank</v>
      </c>
      <c r="Q766" s="34">
        <f t="shared" si="34"/>
        <v>1</v>
      </c>
      <c r="R766" s="34">
        <f t="shared" si="35"/>
        <v>0</v>
      </c>
    </row>
    <row r="767" spans="15:18" x14ac:dyDescent="0.35">
      <c r="O767" s="34" t="str">
        <f t="shared" si="33"/>
        <v>Blank</v>
      </c>
      <c r="Q767" s="34">
        <f t="shared" si="34"/>
        <v>1</v>
      </c>
      <c r="R767" s="34">
        <f t="shared" si="35"/>
        <v>0</v>
      </c>
    </row>
    <row r="768" spans="15:18" x14ac:dyDescent="0.35">
      <c r="O768" s="34" t="str">
        <f t="shared" si="33"/>
        <v>Blank</v>
      </c>
      <c r="Q768" s="34">
        <f t="shared" si="34"/>
        <v>1</v>
      </c>
      <c r="R768" s="34">
        <f t="shared" si="35"/>
        <v>0</v>
      </c>
    </row>
    <row r="769" spans="15:18" x14ac:dyDescent="0.35">
      <c r="O769" s="34" t="str">
        <f t="shared" si="33"/>
        <v>Blank</v>
      </c>
      <c r="Q769" s="34">
        <f t="shared" si="34"/>
        <v>1</v>
      </c>
      <c r="R769" s="34">
        <f t="shared" si="35"/>
        <v>0</v>
      </c>
    </row>
    <row r="770" spans="15:18" x14ac:dyDescent="0.35">
      <c r="O770" s="34" t="str">
        <f t="shared" si="33"/>
        <v>Blank</v>
      </c>
      <c r="Q770" s="34">
        <f t="shared" si="34"/>
        <v>1</v>
      </c>
      <c r="R770" s="34">
        <f t="shared" si="35"/>
        <v>0</v>
      </c>
    </row>
    <row r="771" spans="15:18" x14ac:dyDescent="0.35">
      <c r="O771" s="34" t="str">
        <f t="shared" si="33"/>
        <v>Blank</v>
      </c>
      <c r="Q771" s="34">
        <f t="shared" si="34"/>
        <v>1</v>
      </c>
      <c r="R771" s="34">
        <f t="shared" si="35"/>
        <v>0</v>
      </c>
    </row>
    <row r="772" spans="15:18" x14ac:dyDescent="0.35">
      <c r="O772" s="34" t="str">
        <f t="shared" si="33"/>
        <v>Blank</v>
      </c>
      <c r="Q772" s="34">
        <f t="shared" si="34"/>
        <v>1</v>
      </c>
      <c r="R772" s="34">
        <f t="shared" si="35"/>
        <v>0</v>
      </c>
    </row>
    <row r="773" spans="15:18" x14ac:dyDescent="0.35">
      <c r="O773" s="34" t="str">
        <f t="shared" si="33"/>
        <v>Blank</v>
      </c>
      <c r="Q773" s="34">
        <f t="shared" si="34"/>
        <v>1</v>
      </c>
      <c r="R773" s="34">
        <f t="shared" si="35"/>
        <v>0</v>
      </c>
    </row>
    <row r="774" spans="15:18" x14ac:dyDescent="0.35">
      <c r="O774" s="34" t="str">
        <f t="shared" si="33"/>
        <v>Blank</v>
      </c>
      <c r="Q774" s="34">
        <f t="shared" si="34"/>
        <v>1</v>
      </c>
      <c r="R774" s="34">
        <f t="shared" si="35"/>
        <v>0</v>
      </c>
    </row>
    <row r="775" spans="15:18" x14ac:dyDescent="0.35">
      <c r="O775" s="34" t="str">
        <f t="shared" si="33"/>
        <v>Blank</v>
      </c>
      <c r="Q775" s="34">
        <f t="shared" si="34"/>
        <v>1</v>
      </c>
      <c r="R775" s="34">
        <f t="shared" si="35"/>
        <v>0</v>
      </c>
    </row>
    <row r="776" spans="15:18" x14ac:dyDescent="0.35">
      <c r="O776" s="34" t="str">
        <f t="shared" ref="O776:O839" si="36">IF(ISBLANK(D776),"Blank","Not Blank")</f>
        <v>Blank</v>
      </c>
      <c r="Q776" s="34">
        <f t="shared" si="34"/>
        <v>1</v>
      </c>
      <c r="R776" s="34">
        <f t="shared" si="35"/>
        <v>0</v>
      </c>
    </row>
    <row r="777" spans="15:18" x14ac:dyDescent="0.35">
      <c r="O777" s="34" t="str">
        <f t="shared" si="36"/>
        <v>Blank</v>
      </c>
      <c r="Q777" s="34">
        <f t="shared" ref="Q777:Q840" si="37">COUNTIF(J777,"&lt;&gt;*R*")</f>
        <v>1</v>
      </c>
      <c r="R777" s="34">
        <f t="shared" ref="R777:R840" si="38">IF(AND(O777="Blank",K777&lt;50,Q777=1),K777,0)</f>
        <v>0</v>
      </c>
    </row>
    <row r="778" spans="15:18" x14ac:dyDescent="0.35">
      <c r="O778" s="34" t="str">
        <f t="shared" si="36"/>
        <v>Blank</v>
      </c>
      <c r="Q778" s="34">
        <f t="shared" si="37"/>
        <v>1</v>
      </c>
      <c r="R778" s="34">
        <f t="shared" si="38"/>
        <v>0</v>
      </c>
    </row>
    <row r="779" spans="15:18" x14ac:dyDescent="0.35">
      <c r="O779" s="34" t="str">
        <f t="shared" si="36"/>
        <v>Blank</v>
      </c>
      <c r="Q779" s="34">
        <f t="shared" si="37"/>
        <v>1</v>
      </c>
      <c r="R779" s="34">
        <f t="shared" si="38"/>
        <v>0</v>
      </c>
    </row>
    <row r="780" spans="15:18" x14ac:dyDescent="0.35">
      <c r="O780" s="34" t="str">
        <f t="shared" si="36"/>
        <v>Blank</v>
      </c>
      <c r="Q780" s="34">
        <f t="shared" si="37"/>
        <v>1</v>
      </c>
      <c r="R780" s="34">
        <f t="shared" si="38"/>
        <v>0</v>
      </c>
    </row>
    <row r="781" spans="15:18" x14ac:dyDescent="0.35">
      <c r="O781" s="34" t="str">
        <f t="shared" si="36"/>
        <v>Blank</v>
      </c>
      <c r="Q781" s="34">
        <f t="shared" si="37"/>
        <v>1</v>
      </c>
      <c r="R781" s="34">
        <f t="shared" si="38"/>
        <v>0</v>
      </c>
    </row>
    <row r="782" spans="15:18" x14ac:dyDescent="0.35">
      <c r="O782" s="34" t="str">
        <f t="shared" si="36"/>
        <v>Blank</v>
      </c>
      <c r="Q782" s="34">
        <f t="shared" si="37"/>
        <v>1</v>
      </c>
      <c r="R782" s="34">
        <f t="shared" si="38"/>
        <v>0</v>
      </c>
    </row>
    <row r="783" spans="15:18" x14ac:dyDescent="0.35">
      <c r="O783" s="34" t="str">
        <f t="shared" si="36"/>
        <v>Blank</v>
      </c>
      <c r="Q783" s="34">
        <f t="shared" si="37"/>
        <v>1</v>
      </c>
      <c r="R783" s="34">
        <f t="shared" si="38"/>
        <v>0</v>
      </c>
    </row>
    <row r="784" spans="15:18" x14ac:dyDescent="0.35">
      <c r="O784" s="34" t="str">
        <f t="shared" si="36"/>
        <v>Blank</v>
      </c>
      <c r="Q784" s="34">
        <f t="shared" si="37"/>
        <v>1</v>
      </c>
      <c r="R784" s="34">
        <f t="shared" si="38"/>
        <v>0</v>
      </c>
    </row>
    <row r="785" spans="15:18" x14ac:dyDescent="0.35">
      <c r="O785" s="34" t="str">
        <f t="shared" si="36"/>
        <v>Blank</v>
      </c>
      <c r="Q785" s="34">
        <f t="shared" si="37"/>
        <v>1</v>
      </c>
      <c r="R785" s="34">
        <f t="shared" si="38"/>
        <v>0</v>
      </c>
    </row>
    <row r="786" spans="15:18" x14ac:dyDescent="0.35">
      <c r="O786" s="34" t="str">
        <f t="shared" si="36"/>
        <v>Blank</v>
      </c>
      <c r="Q786" s="34">
        <f t="shared" si="37"/>
        <v>1</v>
      </c>
      <c r="R786" s="34">
        <f t="shared" si="38"/>
        <v>0</v>
      </c>
    </row>
    <row r="787" spans="15:18" x14ac:dyDescent="0.35">
      <c r="O787" s="34" t="str">
        <f t="shared" si="36"/>
        <v>Blank</v>
      </c>
      <c r="Q787" s="34">
        <f t="shared" si="37"/>
        <v>1</v>
      </c>
      <c r="R787" s="34">
        <f t="shared" si="38"/>
        <v>0</v>
      </c>
    </row>
    <row r="788" spans="15:18" x14ac:dyDescent="0.35">
      <c r="O788" s="34" t="str">
        <f t="shared" si="36"/>
        <v>Blank</v>
      </c>
      <c r="Q788" s="34">
        <f t="shared" si="37"/>
        <v>1</v>
      </c>
      <c r="R788" s="34">
        <f t="shared" si="38"/>
        <v>0</v>
      </c>
    </row>
    <row r="789" spans="15:18" x14ac:dyDescent="0.35">
      <c r="O789" s="34" t="str">
        <f t="shared" si="36"/>
        <v>Blank</v>
      </c>
      <c r="Q789" s="34">
        <f t="shared" si="37"/>
        <v>1</v>
      </c>
      <c r="R789" s="34">
        <f t="shared" si="38"/>
        <v>0</v>
      </c>
    </row>
    <row r="790" spans="15:18" x14ac:dyDescent="0.35">
      <c r="O790" s="34" t="str">
        <f t="shared" si="36"/>
        <v>Blank</v>
      </c>
      <c r="Q790" s="34">
        <f t="shared" si="37"/>
        <v>1</v>
      </c>
      <c r="R790" s="34">
        <f t="shared" si="38"/>
        <v>0</v>
      </c>
    </row>
    <row r="791" spans="15:18" x14ac:dyDescent="0.35">
      <c r="O791" s="34" t="str">
        <f t="shared" si="36"/>
        <v>Blank</v>
      </c>
      <c r="Q791" s="34">
        <f t="shared" si="37"/>
        <v>1</v>
      </c>
      <c r="R791" s="34">
        <f t="shared" si="38"/>
        <v>0</v>
      </c>
    </row>
    <row r="792" spans="15:18" x14ac:dyDescent="0.35">
      <c r="O792" s="34" t="str">
        <f t="shared" si="36"/>
        <v>Blank</v>
      </c>
      <c r="Q792" s="34">
        <f t="shared" si="37"/>
        <v>1</v>
      </c>
      <c r="R792" s="34">
        <f t="shared" si="38"/>
        <v>0</v>
      </c>
    </row>
    <row r="793" spans="15:18" x14ac:dyDescent="0.35">
      <c r="O793" s="34" t="str">
        <f t="shared" si="36"/>
        <v>Blank</v>
      </c>
      <c r="Q793" s="34">
        <f t="shared" si="37"/>
        <v>1</v>
      </c>
      <c r="R793" s="34">
        <f t="shared" si="38"/>
        <v>0</v>
      </c>
    </row>
    <row r="794" spans="15:18" x14ac:dyDescent="0.35">
      <c r="O794" s="34" t="str">
        <f t="shared" si="36"/>
        <v>Blank</v>
      </c>
      <c r="Q794" s="34">
        <f t="shared" si="37"/>
        <v>1</v>
      </c>
      <c r="R794" s="34">
        <f t="shared" si="38"/>
        <v>0</v>
      </c>
    </row>
    <row r="795" spans="15:18" x14ac:dyDescent="0.35">
      <c r="O795" s="34" t="str">
        <f t="shared" si="36"/>
        <v>Blank</v>
      </c>
      <c r="Q795" s="34">
        <f t="shared" si="37"/>
        <v>1</v>
      </c>
      <c r="R795" s="34">
        <f t="shared" si="38"/>
        <v>0</v>
      </c>
    </row>
    <row r="796" spans="15:18" x14ac:dyDescent="0.35">
      <c r="O796" s="34" t="str">
        <f t="shared" si="36"/>
        <v>Blank</v>
      </c>
      <c r="Q796" s="34">
        <f t="shared" si="37"/>
        <v>1</v>
      </c>
      <c r="R796" s="34">
        <f t="shared" si="38"/>
        <v>0</v>
      </c>
    </row>
    <row r="797" spans="15:18" x14ac:dyDescent="0.35">
      <c r="O797" s="34" t="str">
        <f t="shared" si="36"/>
        <v>Blank</v>
      </c>
      <c r="Q797" s="34">
        <f t="shared" si="37"/>
        <v>1</v>
      </c>
      <c r="R797" s="34">
        <f t="shared" si="38"/>
        <v>0</v>
      </c>
    </row>
    <row r="798" spans="15:18" x14ac:dyDescent="0.35">
      <c r="O798" s="34" t="str">
        <f t="shared" si="36"/>
        <v>Blank</v>
      </c>
      <c r="Q798" s="34">
        <f t="shared" si="37"/>
        <v>1</v>
      </c>
      <c r="R798" s="34">
        <f t="shared" si="38"/>
        <v>0</v>
      </c>
    </row>
    <row r="799" spans="15:18" x14ac:dyDescent="0.35">
      <c r="O799" s="34" t="str">
        <f t="shared" si="36"/>
        <v>Blank</v>
      </c>
      <c r="Q799" s="34">
        <f t="shared" si="37"/>
        <v>1</v>
      </c>
      <c r="R799" s="34">
        <f t="shared" si="38"/>
        <v>0</v>
      </c>
    </row>
    <row r="800" spans="15:18" x14ac:dyDescent="0.35">
      <c r="O800" s="34" t="str">
        <f t="shared" si="36"/>
        <v>Blank</v>
      </c>
      <c r="Q800" s="34">
        <f t="shared" si="37"/>
        <v>1</v>
      </c>
      <c r="R800" s="34">
        <f t="shared" si="38"/>
        <v>0</v>
      </c>
    </row>
    <row r="801" spans="15:18" x14ac:dyDescent="0.35">
      <c r="O801" s="34" t="str">
        <f t="shared" si="36"/>
        <v>Blank</v>
      </c>
      <c r="Q801" s="34">
        <f t="shared" si="37"/>
        <v>1</v>
      </c>
      <c r="R801" s="34">
        <f t="shared" si="38"/>
        <v>0</v>
      </c>
    </row>
    <row r="802" spans="15:18" x14ac:dyDescent="0.35">
      <c r="O802" s="34" t="str">
        <f t="shared" si="36"/>
        <v>Blank</v>
      </c>
      <c r="Q802" s="34">
        <f t="shared" si="37"/>
        <v>1</v>
      </c>
      <c r="R802" s="34">
        <f t="shared" si="38"/>
        <v>0</v>
      </c>
    </row>
    <row r="803" spans="15:18" x14ac:dyDescent="0.35">
      <c r="O803" s="34" t="str">
        <f t="shared" si="36"/>
        <v>Blank</v>
      </c>
      <c r="Q803" s="34">
        <f t="shared" si="37"/>
        <v>1</v>
      </c>
      <c r="R803" s="34">
        <f t="shared" si="38"/>
        <v>0</v>
      </c>
    </row>
    <row r="804" spans="15:18" x14ac:dyDescent="0.35">
      <c r="O804" s="34" t="str">
        <f t="shared" si="36"/>
        <v>Blank</v>
      </c>
      <c r="Q804" s="34">
        <f t="shared" si="37"/>
        <v>1</v>
      </c>
      <c r="R804" s="34">
        <f t="shared" si="38"/>
        <v>0</v>
      </c>
    </row>
    <row r="805" spans="15:18" x14ac:dyDescent="0.35">
      <c r="O805" s="34" t="str">
        <f t="shared" si="36"/>
        <v>Blank</v>
      </c>
      <c r="Q805" s="34">
        <f t="shared" si="37"/>
        <v>1</v>
      </c>
      <c r="R805" s="34">
        <f t="shared" si="38"/>
        <v>0</v>
      </c>
    </row>
    <row r="806" spans="15:18" x14ac:dyDescent="0.35">
      <c r="O806" s="34" t="str">
        <f t="shared" si="36"/>
        <v>Blank</v>
      </c>
      <c r="Q806" s="34">
        <f t="shared" si="37"/>
        <v>1</v>
      </c>
      <c r="R806" s="34">
        <f t="shared" si="38"/>
        <v>0</v>
      </c>
    </row>
    <row r="807" spans="15:18" x14ac:dyDescent="0.35">
      <c r="O807" s="34" t="str">
        <f t="shared" si="36"/>
        <v>Blank</v>
      </c>
      <c r="Q807" s="34">
        <f t="shared" si="37"/>
        <v>1</v>
      </c>
      <c r="R807" s="34">
        <f t="shared" si="38"/>
        <v>0</v>
      </c>
    </row>
    <row r="808" spans="15:18" x14ac:dyDescent="0.35">
      <c r="O808" s="34" t="str">
        <f t="shared" si="36"/>
        <v>Blank</v>
      </c>
      <c r="Q808" s="34">
        <f t="shared" si="37"/>
        <v>1</v>
      </c>
      <c r="R808" s="34">
        <f t="shared" si="38"/>
        <v>0</v>
      </c>
    </row>
    <row r="809" spans="15:18" x14ac:dyDescent="0.35">
      <c r="O809" s="34" t="str">
        <f t="shared" si="36"/>
        <v>Blank</v>
      </c>
      <c r="Q809" s="34">
        <f t="shared" si="37"/>
        <v>1</v>
      </c>
      <c r="R809" s="34">
        <f t="shared" si="38"/>
        <v>0</v>
      </c>
    </row>
    <row r="810" spans="15:18" x14ac:dyDescent="0.35">
      <c r="O810" s="34" t="str">
        <f t="shared" si="36"/>
        <v>Blank</v>
      </c>
      <c r="Q810" s="34">
        <f t="shared" si="37"/>
        <v>1</v>
      </c>
      <c r="R810" s="34">
        <f t="shared" si="38"/>
        <v>0</v>
      </c>
    </row>
    <row r="811" spans="15:18" x14ac:dyDescent="0.35">
      <c r="O811" s="34" t="str">
        <f t="shared" si="36"/>
        <v>Blank</v>
      </c>
      <c r="Q811" s="34">
        <f t="shared" si="37"/>
        <v>1</v>
      </c>
      <c r="R811" s="34">
        <f t="shared" si="38"/>
        <v>0</v>
      </c>
    </row>
    <row r="812" spans="15:18" x14ac:dyDescent="0.35">
      <c r="O812" s="34" t="str">
        <f t="shared" si="36"/>
        <v>Blank</v>
      </c>
      <c r="Q812" s="34">
        <f t="shared" si="37"/>
        <v>1</v>
      </c>
      <c r="R812" s="34">
        <f t="shared" si="38"/>
        <v>0</v>
      </c>
    </row>
    <row r="813" spans="15:18" x14ac:dyDescent="0.35">
      <c r="O813" s="34" t="str">
        <f t="shared" si="36"/>
        <v>Blank</v>
      </c>
      <c r="Q813" s="34">
        <f t="shared" si="37"/>
        <v>1</v>
      </c>
      <c r="R813" s="34">
        <f t="shared" si="38"/>
        <v>0</v>
      </c>
    </row>
    <row r="814" spans="15:18" x14ac:dyDescent="0.35">
      <c r="O814" s="34" t="str">
        <f t="shared" si="36"/>
        <v>Blank</v>
      </c>
      <c r="Q814" s="34">
        <f t="shared" si="37"/>
        <v>1</v>
      </c>
      <c r="R814" s="34">
        <f t="shared" si="38"/>
        <v>0</v>
      </c>
    </row>
    <row r="815" spans="15:18" x14ac:dyDescent="0.35">
      <c r="O815" s="34" t="str">
        <f t="shared" si="36"/>
        <v>Blank</v>
      </c>
      <c r="Q815" s="34">
        <f t="shared" si="37"/>
        <v>1</v>
      </c>
      <c r="R815" s="34">
        <f t="shared" si="38"/>
        <v>0</v>
      </c>
    </row>
    <row r="816" spans="15:18" x14ac:dyDescent="0.35">
      <c r="O816" s="34" t="str">
        <f t="shared" si="36"/>
        <v>Blank</v>
      </c>
      <c r="Q816" s="34">
        <f t="shared" si="37"/>
        <v>1</v>
      </c>
      <c r="R816" s="34">
        <f t="shared" si="38"/>
        <v>0</v>
      </c>
    </row>
    <row r="817" spans="15:18" x14ac:dyDescent="0.35">
      <c r="O817" s="34" t="str">
        <f t="shared" si="36"/>
        <v>Blank</v>
      </c>
      <c r="Q817" s="34">
        <f t="shared" si="37"/>
        <v>1</v>
      </c>
      <c r="R817" s="34">
        <f t="shared" si="38"/>
        <v>0</v>
      </c>
    </row>
    <row r="818" spans="15:18" x14ac:dyDescent="0.35">
      <c r="O818" s="34" t="str">
        <f t="shared" si="36"/>
        <v>Blank</v>
      </c>
      <c r="Q818" s="34">
        <f t="shared" si="37"/>
        <v>1</v>
      </c>
      <c r="R818" s="34">
        <f t="shared" si="38"/>
        <v>0</v>
      </c>
    </row>
    <row r="819" spans="15:18" x14ac:dyDescent="0.35">
      <c r="O819" s="34" t="str">
        <f t="shared" si="36"/>
        <v>Blank</v>
      </c>
      <c r="Q819" s="34">
        <f t="shared" si="37"/>
        <v>1</v>
      </c>
      <c r="R819" s="34">
        <f t="shared" si="38"/>
        <v>0</v>
      </c>
    </row>
    <row r="820" spans="15:18" x14ac:dyDescent="0.35">
      <c r="O820" s="34" t="str">
        <f t="shared" si="36"/>
        <v>Blank</v>
      </c>
      <c r="Q820" s="34">
        <f t="shared" si="37"/>
        <v>1</v>
      </c>
      <c r="R820" s="34">
        <f t="shared" si="38"/>
        <v>0</v>
      </c>
    </row>
    <row r="821" spans="15:18" x14ac:dyDescent="0.35">
      <c r="O821" s="34" t="str">
        <f t="shared" si="36"/>
        <v>Blank</v>
      </c>
      <c r="Q821" s="34">
        <f t="shared" si="37"/>
        <v>1</v>
      </c>
      <c r="R821" s="34">
        <f t="shared" si="38"/>
        <v>0</v>
      </c>
    </row>
    <row r="822" spans="15:18" x14ac:dyDescent="0.35">
      <c r="O822" s="34" t="str">
        <f t="shared" si="36"/>
        <v>Blank</v>
      </c>
      <c r="Q822" s="34">
        <f t="shared" si="37"/>
        <v>1</v>
      </c>
      <c r="R822" s="34">
        <f t="shared" si="38"/>
        <v>0</v>
      </c>
    </row>
    <row r="823" spans="15:18" x14ac:dyDescent="0.35">
      <c r="O823" s="34" t="str">
        <f t="shared" si="36"/>
        <v>Blank</v>
      </c>
      <c r="Q823" s="34">
        <f t="shared" si="37"/>
        <v>1</v>
      </c>
      <c r="R823" s="34">
        <f t="shared" si="38"/>
        <v>0</v>
      </c>
    </row>
    <row r="824" spans="15:18" x14ac:dyDescent="0.35">
      <c r="O824" s="34" t="str">
        <f t="shared" si="36"/>
        <v>Blank</v>
      </c>
      <c r="Q824" s="34">
        <f t="shared" si="37"/>
        <v>1</v>
      </c>
      <c r="R824" s="34">
        <f t="shared" si="38"/>
        <v>0</v>
      </c>
    </row>
    <row r="825" spans="15:18" x14ac:dyDescent="0.35">
      <c r="O825" s="34" t="str">
        <f t="shared" si="36"/>
        <v>Blank</v>
      </c>
      <c r="Q825" s="34">
        <f t="shared" si="37"/>
        <v>1</v>
      </c>
      <c r="R825" s="34">
        <f t="shared" si="38"/>
        <v>0</v>
      </c>
    </row>
    <row r="826" spans="15:18" x14ac:dyDescent="0.35">
      <c r="O826" s="34" t="str">
        <f t="shared" si="36"/>
        <v>Blank</v>
      </c>
      <c r="Q826" s="34">
        <f t="shared" si="37"/>
        <v>1</v>
      </c>
      <c r="R826" s="34">
        <f t="shared" si="38"/>
        <v>0</v>
      </c>
    </row>
    <row r="827" spans="15:18" x14ac:dyDescent="0.35">
      <c r="O827" s="34" t="str">
        <f t="shared" si="36"/>
        <v>Blank</v>
      </c>
      <c r="Q827" s="34">
        <f t="shared" si="37"/>
        <v>1</v>
      </c>
      <c r="R827" s="34">
        <f t="shared" si="38"/>
        <v>0</v>
      </c>
    </row>
    <row r="828" spans="15:18" x14ac:dyDescent="0.35">
      <c r="O828" s="34" t="str">
        <f t="shared" si="36"/>
        <v>Blank</v>
      </c>
      <c r="Q828" s="34">
        <f t="shared" si="37"/>
        <v>1</v>
      </c>
      <c r="R828" s="34">
        <f t="shared" si="38"/>
        <v>0</v>
      </c>
    </row>
    <row r="829" spans="15:18" x14ac:dyDescent="0.35">
      <c r="O829" s="34" t="str">
        <f t="shared" si="36"/>
        <v>Blank</v>
      </c>
      <c r="Q829" s="34">
        <f t="shared" si="37"/>
        <v>1</v>
      </c>
      <c r="R829" s="34">
        <f t="shared" si="38"/>
        <v>0</v>
      </c>
    </row>
    <row r="830" spans="15:18" x14ac:dyDescent="0.35">
      <c r="O830" s="34" t="str">
        <f t="shared" si="36"/>
        <v>Blank</v>
      </c>
      <c r="Q830" s="34">
        <f t="shared" si="37"/>
        <v>1</v>
      </c>
      <c r="R830" s="34">
        <f t="shared" si="38"/>
        <v>0</v>
      </c>
    </row>
    <row r="831" spans="15:18" x14ac:dyDescent="0.35">
      <c r="O831" s="34" t="str">
        <f t="shared" si="36"/>
        <v>Blank</v>
      </c>
      <c r="Q831" s="34">
        <f t="shared" si="37"/>
        <v>1</v>
      </c>
      <c r="R831" s="34">
        <f t="shared" si="38"/>
        <v>0</v>
      </c>
    </row>
    <row r="832" spans="15:18" x14ac:dyDescent="0.35">
      <c r="O832" s="34" t="str">
        <f t="shared" si="36"/>
        <v>Blank</v>
      </c>
      <c r="Q832" s="34">
        <f t="shared" si="37"/>
        <v>1</v>
      </c>
      <c r="R832" s="34">
        <f t="shared" si="38"/>
        <v>0</v>
      </c>
    </row>
    <row r="833" spans="15:18" x14ac:dyDescent="0.35">
      <c r="O833" s="34" t="str">
        <f t="shared" si="36"/>
        <v>Blank</v>
      </c>
      <c r="Q833" s="34">
        <f t="shared" si="37"/>
        <v>1</v>
      </c>
      <c r="R833" s="34">
        <f t="shared" si="38"/>
        <v>0</v>
      </c>
    </row>
    <row r="834" spans="15:18" x14ac:dyDescent="0.35">
      <c r="O834" s="34" t="str">
        <f t="shared" si="36"/>
        <v>Blank</v>
      </c>
      <c r="Q834" s="34">
        <f t="shared" si="37"/>
        <v>1</v>
      </c>
      <c r="R834" s="34">
        <f t="shared" si="38"/>
        <v>0</v>
      </c>
    </row>
    <row r="835" spans="15:18" x14ac:dyDescent="0.35">
      <c r="O835" s="34" t="str">
        <f t="shared" si="36"/>
        <v>Blank</v>
      </c>
      <c r="Q835" s="34">
        <f t="shared" si="37"/>
        <v>1</v>
      </c>
      <c r="R835" s="34">
        <f t="shared" si="38"/>
        <v>0</v>
      </c>
    </row>
    <row r="836" spans="15:18" x14ac:dyDescent="0.35">
      <c r="O836" s="34" t="str">
        <f t="shared" si="36"/>
        <v>Blank</v>
      </c>
      <c r="Q836" s="34">
        <f t="shared" si="37"/>
        <v>1</v>
      </c>
      <c r="R836" s="34">
        <f t="shared" si="38"/>
        <v>0</v>
      </c>
    </row>
    <row r="837" spans="15:18" x14ac:dyDescent="0.35">
      <c r="O837" s="34" t="str">
        <f t="shared" si="36"/>
        <v>Blank</v>
      </c>
      <c r="Q837" s="34">
        <f t="shared" si="37"/>
        <v>1</v>
      </c>
      <c r="R837" s="34">
        <f t="shared" si="38"/>
        <v>0</v>
      </c>
    </row>
    <row r="838" spans="15:18" x14ac:dyDescent="0.35">
      <c r="O838" s="34" t="str">
        <f t="shared" si="36"/>
        <v>Blank</v>
      </c>
      <c r="Q838" s="34">
        <f t="shared" si="37"/>
        <v>1</v>
      </c>
      <c r="R838" s="34">
        <f t="shared" si="38"/>
        <v>0</v>
      </c>
    </row>
    <row r="839" spans="15:18" x14ac:dyDescent="0.35">
      <c r="O839" s="34" t="str">
        <f t="shared" si="36"/>
        <v>Blank</v>
      </c>
      <c r="Q839" s="34">
        <f t="shared" si="37"/>
        <v>1</v>
      </c>
      <c r="R839" s="34">
        <f t="shared" si="38"/>
        <v>0</v>
      </c>
    </row>
    <row r="840" spans="15:18" x14ac:dyDescent="0.35">
      <c r="O840" s="34" t="str">
        <f t="shared" ref="O840:O903" si="39">IF(ISBLANK(D840),"Blank","Not Blank")</f>
        <v>Blank</v>
      </c>
      <c r="Q840" s="34">
        <f t="shared" si="37"/>
        <v>1</v>
      </c>
      <c r="R840" s="34">
        <f t="shared" si="38"/>
        <v>0</v>
      </c>
    </row>
    <row r="841" spans="15:18" x14ac:dyDescent="0.35">
      <c r="O841" s="34" t="str">
        <f t="shared" si="39"/>
        <v>Blank</v>
      </c>
      <c r="Q841" s="34">
        <f t="shared" ref="Q841:Q904" si="40">COUNTIF(J841,"&lt;&gt;*R*")</f>
        <v>1</v>
      </c>
      <c r="R841" s="34">
        <f t="shared" ref="R841:R904" si="41">IF(AND(O841="Blank",K841&lt;50,Q841=1),K841,0)</f>
        <v>0</v>
      </c>
    </row>
    <row r="842" spans="15:18" x14ac:dyDescent="0.35">
      <c r="O842" s="34" t="str">
        <f t="shared" si="39"/>
        <v>Blank</v>
      </c>
      <c r="Q842" s="34">
        <f t="shared" si="40"/>
        <v>1</v>
      </c>
      <c r="R842" s="34">
        <f t="shared" si="41"/>
        <v>0</v>
      </c>
    </row>
    <row r="843" spans="15:18" x14ac:dyDescent="0.35">
      <c r="O843" s="34" t="str">
        <f t="shared" si="39"/>
        <v>Blank</v>
      </c>
      <c r="Q843" s="34">
        <f t="shared" si="40"/>
        <v>1</v>
      </c>
      <c r="R843" s="34">
        <f t="shared" si="41"/>
        <v>0</v>
      </c>
    </row>
    <row r="844" spans="15:18" x14ac:dyDescent="0.35">
      <c r="O844" s="34" t="str">
        <f t="shared" si="39"/>
        <v>Blank</v>
      </c>
      <c r="Q844" s="34">
        <f t="shared" si="40"/>
        <v>1</v>
      </c>
      <c r="R844" s="34">
        <f t="shared" si="41"/>
        <v>0</v>
      </c>
    </row>
    <row r="845" spans="15:18" x14ac:dyDescent="0.35">
      <c r="O845" s="34" t="str">
        <f t="shared" si="39"/>
        <v>Blank</v>
      </c>
      <c r="Q845" s="34">
        <f t="shared" si="40"/>
        <v>1</v>
      </c>
      <c r="R845" s="34">
        <f t="shared" si="41"/>
        <v>0</v>
      </c>
    </row>
    <row r="846" spans="15:18" x14ac:dyDescent="0.35">
      <c r="O846" s="34" t="str">
        <f t="shared" si="39"/>
        <v>Blank</v>
      </c>
      <c r="Q846" s="34">
        <f t="shared" si="40"/>
        <v>1</v>
      </c>
      <c r="R846" s="34">
        <f t="shared" si="41"/>
        <v>0</v>
      </c>
    </row>
    <row r="847" spans="15:18" x14ac:dyDescent="0.35">
      <c r="O847" s="34" t="str">
        <f t="shared" si="39"/>
        <v>Blank</v>
      </c>
      <c r="Q847" s="34">
        <f t="shared" si="40"/>
        <v>1</v>
      </c>
      <c r="R847" s="34">
        <f t="shared" si="41"/>
        <v>0</v>
      </c>
    </row>
    <row r="848" spans="15:18" x14ac:dyDescent="0.35">
      <c r="O848" s="34" t="str">
        <f t="shared" si="39"/>
        <v>Blank</v>
      </c>
      <c r="Q848" s="34">
        <f t="shared" si="40"/>
        <v>1</v>
      </c>
      <c r="R848" s="34">
        <f t="shared" si="41"/>
        <v>0</v>
      </c>
    </row>
    <row r="849" spans="15:18" x14ac:dyDescent="0.35">
      <c r="O849" s="34" t="str">
        <f t="shared" si="39"/>
        <v>Blank</v>
      </c>
      <c r="Q849" s="34">
        <f t="shared" si="40"/>
        <v>1</v>
      </c>
      <c r="R849" s="34">
        <f t="shared" si="41"/>
        <v>0</v>
      </c>
    </row>
    <row r="850" spans="15:18" x14ac:dyDescent="0.35">
      <c r="O850" s="34" t="str">
        <f t="shared" si="39"/>
        <v>Blank</v>
      </c>
      <c r="Q850" s="34">
        <f t="shared" si="40"/>
        <v>1</v>
      </c>
      <c r="R850" s="34">
        <f t="shared" si="41"/>
        <v>0</v>
      </c>
    </row>
    <row r="851" spans="15:18" x14ac:dyDescent="0.35">
      <c r="O851" s="34" t="str">
        <f t="shared" si="39"/>
        <v>Blank</v>
      </c>
      <c r="Q851" s="34">
        <f t="shared" si="40"/>
        <v>1</v>
      </c>
      <c r="R851" s="34">
        <f t="shared" si="41"/>
        <v>0</v>
      </c>
    </row>
    <row r="852" spans="15:18" x14ac:dyDescent="0.35">
      <c r="O852" s="34" t="str">
        <f t="shared" si="39"/>
        <v>Blank</v>
      </c>
      <c r="Q852" s="34">
        <f t="shared" si="40"/>
        <v>1</v>
      </c>
      <c r="R852" s="34">
        <f t="shared" si="41"/>
        <v>0</v>
      </c>
    </row>
    <row r="853" spans="15:18" x14ac:dyDescent="0.35">
      <c r="O853" s="34" t="str">
        <f t="shared" si="39"/>
        <v>Blank</v>
      </c>
      <c r="Q853" s="34">
        <f t="shared" si="40"/>
        <v>1</v>
      </c>
      <c r="R853" s="34">
        <f t="shared" si="41"/>
        <v>0</v>
      </c>
    </row>
    <row r="854" spans="15:18" x14ac:dyDescent="0.35">
      <c r="O854" s="34" t="str">
        <f t="shared" si="39"/>
        <v>Blank</v>
      </c>
      <c r="Q854" s="34">
        <f t="shared" si="40"/>
        <v>1</v>
      </c>
      <c r="R854" s="34">
        <f t="shared" si="41"/>
        <v>0</v>
      </c>
    </row>
    <row r="855" spans="15:18" x14ac:dyDescent="0.35">
      <c r="O855" s="34" t="str">
        <f t="shared" si="39"/>
        <v>Blank</v>
      </c>
      <c r="Q855" s="34">
        <f t="shared" si="40"/>
        <v>1</v>
      </c>
      <c r="R855" s="34">
        <f t="shared" si="41"/>
        <v>0</v>
      </c>
    </row>
    <row r="856" spans="15:18" x14ac:dyDescent="0.35">
      <c r="O856" s="34" t="str">
        <f t="shared" si="39"/>
        <v>Blank</v>
      </c>
      <c r="Q856" s="34">
        <f t="shared" si="40"/>
        <v>1</v>
      </c>
      <c r="R856" s="34">
        <f t="shared" si="41"/>
        <v>0</v>
      </c>
    </row>
    <row r="857" spans="15:18" x14ac:dyDescent="0.35">
      <c r="O857" s="34" t="str">
        <f t="shared" si="39"/>
        <v>Blank</v>
      </c>
      <c r="Q857" s="34">
        <f t="shared" si="40"/>
        <v>1</v>
      </c>
      <c r="R857" s="34">
        <f t="shared" si="41"/>
        <v>0</v>
      </c>
    </row>
    <row r="858" spans="15:18" x14ac:dyDescent="0.35">
      <c r="O858" s="34" t="str">
        <f t="shared" si="39"/>
        <v>Blank</v>
      </c>
      <c r="Q858" s="34">
        <f t="shared" si="40"/>
        <v>1</v>
      </c>
      <c r="R858" s="34">
        <f t="shared" si="41"/>
        <v>0</v>
      </c>
    </row>
    <row r="859" spans="15:18" x14ac:dyDescent="0.35">
      <c r="O859" s="34" t="str">
        <f t="shared" si="39"/>
        <v>Blank</v>
      </c>
      <c r="Q859" s="34">
        <f t="shared" si="40"/>
        <v>1</v>
      </c>
      <c r="R859" s="34">
        <f t="shared" si="41"/>
        <v>0</v>
      </c>
    </row>
    <row r="860" spans="15:18" x14ac:dyDescent="0.35">
      <c r="O860" s="34" t="str">
        <f t="shared" si="39"/>
        <v>Blank</v>
      </c>
      <c r="Q860" s="34">
        <f t="shared" si="40"/>
        <v>1</v>
      </c>
      <c r="R860" s="34">
        <f t="shared" si="41"/>
        <v>0</v>
      </c>
    </row>
    <row r="861" spans="15:18" x14ac:dyDescent="0.35">
      <c r="O861" s="34" t="str">
        <f t="shared" si="39"/>
        <v>Blank</v>
      </c>
      <c r="Q861" s="34">
        <f t="shared" si="40"/>
        <v>1</v>
      </c>
      <c r="R861" s="34">
        <f t="shared" si="41"/>
        <v>0</v>
      </c>
    </row>
    <row r="862" spans="15:18" x14ac:dyDescent="0.35">
      <c r="O862" s="34" t="str">
        <f t="shared" si="39"/>
        <v>Blank</v>
      </c>
      <c r="Q862" s="34">
        <f t="shared" si="40"/>
        <v>1</v>
      </c>
      <c r="R862" s="34">
        <f t="shared" si="41"/>
        <v>0</v>
      </c>
    </row>
    <row r="863" spans="15:18" x14ac:dyDescent="0.35">
      <c r="O863" s="34" t="str">
        <f t="shared" si="39"/>
        <v>Blank</v>
      </c>
      <c r="Q863" s="34">
        <f t="shared" si="40"/>
        <v>1</v>
      </c>
      <c r="R863" s="34">
        <f t="shared" si="41"/>
        <v>0</v>
      </c>
    </row>
    <row r="864" spans="15:18" x14ac:dyDescent="0.35">
      <c r="O864" s="34" t="str">
        <f t="shared" si="39"/>
        <v>Blank</v>
      </c>
      <c r="Q864" s="34">
        <f t="shared" si="40"/>
        <v>1</v>
      </c>
      <c r="R864" s="34">
        <f t="shared" si="41"/>
        <v>0</v>
      </c>
    </row>
    <row r="865" spans="15:18" x14ac:dyDescent="0.35">
      <c r="O865" s="34" t="str">
        <f t="shared" si="39"/>
        <v>Blank</v>
      </c>
      <c r="Q865" s="34">
        <f t="shared" si="40"/>
        <v>1</v>
      </c>
      <c r="R865" s="34">
        <f t="shared" si="41"/>
        <v>0</v>
      </c>
    </row>
    <row r="866" spans="15:18" x14ac:dyDescent="0.35">
      <c r="O866" s="34" t="str">
        <f t="shared" si="39"/>
        <v>Blank</v>
      </c>
      <c r="Q866" s="34">
        <f t="shared" si="40"/>
        <v>1</v>
      </c>
      <c r="R866" s="34">
        <f t="shared" si="41"/>
        <v>0</v>
      </c>
    </row>
    <row r="867" spans="15:18" x14ac:dyDescent="0.35">
      <c r="O867" s="34" t="str">
        <f t="shared" si="39"/>
        <v>Blank</v>
      </c>
      <c r="Q867" s="34">
        <f t="shared" si="40"/>
        <v>1</v>
      </c>
      <c r="R867" s="34">
        <f t="shared" si="41"/>
        <v>0</v>
      </c>
    </row>
    <row r="868" spans="15:18" x14ac:dyDescent="0.35">
      <c r="O868" s="34" t="str">
        <f t="shared" si="39"/>
        <v>Blank</v>
      </c>
      <c r="Q868" s="34">
        <f t="shared" si="40"/>
        <v>1</v>
      </c>
      <c r="R868" s="34">
        <f t="shared" si="41"/>
        <v>0</v>
      </c>
    </row>
    <row r="869" spans="15:18" x14ac:dyDescent="0.35">
      <c r="O869" s="34" t="str">
        <f t="shared" si="39"/>
        <v>Blank</v>
      </c>
      <c r="Q869" s="34">
        <f t="shared" si="40"/>
        <v>1</v>
      </c>
      <c r="R869" s="34">
        <f t="shared" si="41"/>
        <v>0</v>
      </c>
    </row>
    <row r="870" spans="15:18" x14ac:dyDescent="0.35">
      <c r="O870" s="34" t="str">
        <f t="shared" si="39"/>
        <v>Blank</v>
      </c>
      <c r="Q870" s="34">
        <f t="shared" si="40"/>
        <v>1</v>
      </c>
      <c r="R870" s="34">
        <f t="shared" si="41"/>
        <v>0</v>
      </c>
    </row>
    <row r="871" spans="15:18" x14ac:dyDescent="0.35">
      <c r="O871" s="34" t="str">
        <f t="shared" si="39"/>
        <v>Blank</v>
      </c>
      <c r="Q871" s="34">
        <f t="shared" si="40"/>
        <v>1</v>
      </c>
      <c r="R871" s="34">
        <f t="shared" si="41"/>
        <v>0</v>
      </c>
    </row>
    <row r="872" spans="15:18" x14ac:dyDescent="0.35">
      <c r="O872" s="34" t="str">
        <f t="shared" si="39"/>
        <v>Blank</v>
      </c>
      <c r="Q872" s="34">
        <f t="shared" si="40"/>
        <v>1</v>
      </c>
      <c r="R872" s="34">
        <f t="shared" si="41"/>
        <v>0</v>
      </c>
    </row>
    <row r="873" spans="15:18" x14ac:dyDescent="0.35">
      <c r="O873" s="34" t="str">
        <f t="shared" si="39"/>
        <v>Blank</v>
      </c>
      <c r="Q873" s="34">
        <f t="shared" si="40"/>
        <v>1</v>
      </c>
      <c r="R873" s="34">
        <f t="shared" si="41"/>
        <v>0</v>
      </c>
    </row>
    <row r="874" spans="15:18" x14ac:dyDescent="0.35">
      <c r="O874" s="34" t="str">
        <f t="shared" si="39"/>
        <v>Blank</v>
      </c>
      <c r="Q874" s="34">
        <f t="shared" si="40"/>
        <v>1</v>
      </c>
      <c r="R874" s="34">
        <f t="shared" si="41"/>
        <v>0</v>
      </c>
    </row>
    <row r="875" spans="15:18" x14ac:dyDescent="0.35">
      <c r="O875" s="34" t="str">
        <f t="shared" si="39"/>
        <v>Blank</v>
      </c>
      <c r="Q875" s="34">
        <f t="shared" si="40"/>
        <v>1</v>
      </c>
      <c r="R875" s="34">
        <f t="shared" si="41"/>
        <v>0</v>
      </c>
    </row>
    <row r="876" spans="15:18" x14ac:dyDescent="0.35">
      <c r="O876" s="34" t="str">
        <f t="shared" si="39"/>
        <v>Blank</v>
      </c>
      <c r="Q876" s="34">
        <f t="shared" si="40"/>
        <v>1</v>
      </c>
      <c r="R876" s="34">
        <f t="shared" si="41"/>
        <v>0</v>
      </c>
    </row>
    <row r="877" spans="15:18" x14ac:dyDescent="0.35">
      <c r="O877" s="34" t="str">
        <f t="shared" si="39"/>
        <v>Blank</v>
      </c>
      <c r="Q877" s="34">
        <f t="shared" si="40"/>
        <v>1</v>
      </c>
      <c r="R877" s="34">
        <f t="shared" si="41"/>
        <v>0</v>
      </c>
    </row>
    <row r="878" spans="15:18" x14ac:dyDescent="0.35">
      <c r="O878" s="34" t="str">
        <f t="shared" si="39"/>
        <v>Blank</v>
      </c>
      <c r="Q878" s="34">
        <f t="shared" si="40"/>
        <v>1</v>
      </c>
      <c r="R878" s="34">
        <f t="shared" si="41"/>
        <v>0</v>
      </c>
    </row>
    <row r="879" spans="15:18" x14ac:dyDescent="0.35">
      <c r="O879" s="34" t="str">
        <f t="shared" si="39"/>
        <v>Blank</v>
      </c>
      <c r="Q879" s="34">
        <f t="shared" si="40"/>
        <v>1</v>
      </c>
      <c r="R879" s="34">
        <f t="shared" si="41"/>
        <v>0</v>
      </c>
    </row>
    <row r="880" spans="15:18" x14ac:dyDescent="0.35">
      <c r="O880" s="34" t="str">
        <f t="shared" si="39"/>
        <v>Blank</v>
      </c>
      <c r="Q880" s="34">
        <f t="shared" si="40"/>
        <v>1</v>
      </c>
      <c r="R880" s="34">
        <f t="shared" si="41"/>
        <v>0</v>
      </c>
    </row>
    <row r="881" spans="15:18" x14ac:dyDescent="0.35">
      <c r="O881" s="34" t="str">
        <f t="shared" si="39"/>
        <v>Blank</v>
      </c>
      <c r="Q881" s="34">
        <f t="shared" si="40"/>
        <v>1</v>
      </c>
      <c r="R881" s="34">
        <f t="shared" si="41"/>
        <v>0</v>
      </c>
    </row>
    <row r="882" spans="15:18" x14ac:dyDescent="0.35">
      <c r="O882" s="34" t="str">
        <f t="shared" si="39"/>
        <v>Blank</v>
      </c>
      <c r="Q882" s="34">
        <f t="shared" si="40"/>
        <v>1</v>
      </c>
      <c r="R882" s="34">
        <f t="shared" si="41"/>
        <v>0</v>
      </c>
    </row>
    <row r="883" spans="15:18" x14ac:dyDescent="0.35">
      <c r="O883" s="34" t="str">
        <f t="shared" si="39"/>
        <v>Blank</v>
      </c>
      <c r="Q883" s="34">
        <f t="shared" si="40"/>
        <v>1</v>
      </c>
      <c r="R883" s="34">
        <f t="shared" si="41"/>
        <v>0</v>
      </c>
    </row>
    <row r="884" spans="15:18" x14ac:dyDescent="0.35">
      <c r="O884" s="34" t="str">
        <f t="shared" si="39"/>
        <v>Blank</v>
      </c>
      <c r="Q884" s="34">
        <f t="shared" si="40"/>
        <v>1</v>
      </c>
      <c r="R884" s="34">
        <f t="shared" si="41"/>
        <v>0</v>
      </c>
    </row>
    <row r="885" spans="15:18" x14ac:dyDescent="0.35">
      <c r="O885" s="34" t="str">
        <f t="shared" si="39"/>
        <v>Blank</v>
      </c>
      <c r="Q885" s="34">
        <f t="shared" si="40"/>
        <v>1</v>
      </c>
      <c r="R885" s="34">
        <f t="shared" si="41"/>
        <v>0</v>
      </c>
    </row>
    <row r="886" spans="15:18" x14ac:dyDescent="0.35">
      <c r="O886" s="34" t="str">
        <f t="shared" si="39"/>
        <v>Blank</v>
      </c>
      <c r="Q886" s="34">
        <f t="shared" si="40"/>
        <v>1</v>
      </c>
      <c r="R886" s="34">
        <f t="shared" si="41"/>
        <v>0</v>
      </c>
    </row>
    <row r="887" spans="15:18" x14ac:dyDescent="0.35">
      <c r="O887" s="34" t="str">
        <f t="shared" si="39"/>
        <v>Blank</v>
      </c>
      <c r="Q887" s="34">
        <f t="shared" si="40"/>
        <v>1</v>
      </c>
      <c r="R887" s="34">
        <f t="shared" si="41"/>
        <v>0</v>
      </c>
    </row>
    <row r="888" spans="15:18" x14ac:dyDescent="0.35">
      <c r="O888" s="34" t="str">
        <f t="shared" si="39"/>
        <v>Blank</v>
      </c>
      <c r="Q888" s="34">
        <f t="shared" si="40"/>
        <v>1</v>
      </c>
      <c r="R888" s="34">
        <f t="shared" si="41"/>
        <v>0</v>
      </c>
    </row>
    <row r="889" spans="15:18" x14ac:dyDescent="0.35">
      <c r="O889" s="34" t="str">
        <f t="shared" si="39"/>
        <v>Blank</v>
      </c>
      <c r="Q889" s="34">
        <f t="shared" si="40"/>
        <v>1</v>
      </c>
      <c r="R889" s="34">
        <f t="shared" si="41"/>
        <v>0</v>
      </c>
    </row>
    <row r="890" spans="15:18" x14ac:dyDescent="0.35">
      <c r="O890" s="34" t="str">
        <f t="shared" si="39"/>
        <v>Blank</v>
      </c>
      <c r="Q890" s="34">
        <f t="shared" si="40"/>
        <v>1</v>
      </c>
      <c r="R890" s="34">
        <f t="shared" si="41"/>
        <v>0</v>
      </c>
    </row>
    <row r="891" spans="15:18" x14ac:dyDescent="0.35">
      <c r="O891" s="34" t="str">
        <f t="shared" si="39"/>
        <v>Blank</v>
      </c>
      <c r="Q891" s="34">
        <f t="shared" si="40"/>
        <v>1</v>
      </c>
      <c r="R891" s="34">
        <f t="shared" si="41"/>
        <v>0</v>
      </c>
    </row>
    <row r="892" spans="15:18" x14ac:dyDescent="0.35">
      <c r="O892" s="34" t="str">
        <f t="shared" si="39"/>
        <v>Blank</v>
      </c>
      <c r="Q892" s="34">
        <f t="shared" si="40"/>
        <v>1</v>
      </c>
      <c r="R892" s="34">
        <f t="shared" si="41"/>
        <v>0</v>
      </c>
    </row>
    <row r="893" spans="15:18" x14ac:dyDescent="0.35">
      <c r="O893" s="34" t="str">
        <f t="shared" si="39"/>
        <v>Blank</v>
      </c>
      <c r="Q893" s="34">
        <f t="shared" si="40"/>
        <v>1</v>
      </c>
      <c r="R893" s="34">
        <f t="shared" si="41"/>
        <v>0</v>
      </c>
    </row>
    <row r="894" spans="15:18" x14ac:dyDescent="0.35">
      <c r="O894" s="34" t="str">
        <f t="shared" si="39"/>
        <v>Blank</v>
      </c>
      <c r="Q894" s="34">
        <f t="shared" si="40"/>
        <v>1</v>
      </c>
      <c r="R894" s="34">
        <f t="shared" si="41"/>
        <v>0</v>
      </c>
    </row>
    <row r="895" spans="15:18" x14ac:dyDescent="0.35">
      <c r="O895" s="34" t="str">
        <f t="shared" si="39"/>
        <v>Blank</v>
      </c>
      <c r="Q895" s="34">
        <f t="shared" si="40"/>
        <v>1</v>
      </c>
      <c r="R895" s="34">
        <f t="shared" si="41"/>
        <v>0</v>
      </c>
    </row>
    <row r="896" spans="15:18" x14ac:dyDescent="0.35">
      <c r="O896" s="34" t="str">
        <f t="shared" si="39"/>
        <v>Blank</v>
      </c>
      <c r="Q896" s="34">
        <f t="shared" si="40"/>
        <v>1</v>
      </c>
      <c r="R896" s="34">
        <f t="shared" si="41"/>
        <v>0</v>
      </c>
    </row>
    <row r="897" spans="15:18" x14ac:dyDescent="0.35">
      <c r="O897" s="34" t="str">
        <f t="shared" si="39"/>
        <v>Blank</v>
      </c>
      <c r="Q897" s="34">
        <f t="shared" si="40"/>
        <v>1</v>
      </c>
      <c r="R897" s="34">
        <f t="shared" si="41"/>
        <v>0</v>
      </c>
    </row>
    <row r="898" spans="15:18" x14ac:dyDescent="0.35">
      <c r="O898" s="34" t="str">
        <f t="shared" si="39"/>
        <v>Blank</v>
      </c>
      <c r="Q898" s="34">
        <f t="shared" si="40"/>
        <v>1</v>
      </c>
      <c r="R898" s="34">
        <f t="shared" si="41"/>
        <v>0</v>
      </c>
    </row>
    <row r="899" spans="15:18" x14ac:dyDescent="0.35">
      <c r="O899" s="34" t="str">
        <f t="shared" si="39"/>
        <v>Blank</v>
      </c>
      <c r="Q899" s="34">
        <f t="shared" si="40"/>
        <v>1</v>
      </c>
      <c r="R899" s="34">
        <f t="shared" si="41"/>
        <v>0</v>
      </c>
    </row>
    <row r="900" spans="15:18" x14ac:dyDescent="0.35">
      <c r="O900" s="34" t="str">
        <f t="shared" si="39"/>
        <v>Blank</v>
      </c>
      <c r="Q900" s="34">
        <f t="shared" si="40"/>
        <v>1</v>
      </c>
      <c r="R900" s="34">
        <f t="shared" si="41"/>
        <v>0</v>
      </c>
    </row>
    <row r="901" spans="15:18" x14ac:dyDescent="0.35">
      <c r="O901" s="34" t="str">
        <f t="shared" si="39"/>
        <v>Blank</v>
      </c>
      <c r="Q901" s="34">
        <f t="shared" si="40"/>
        <v>1</v>
      </c>
      <c r="R901" s="34">
        <f t="shared" si="41"/>
        <v>0</v>
      </c>
    </row>
    <row r="902" spans="15:18" x14ac:dyDescent="0.35">
      <c r="O902" s="34" t="str">
        <f t="shared" si="39"/>
        <v>Blank</v>
      </c>
      <c r="Q902" s="34">
        <f t="shared" si="40"/>
        <v>1</v>
      </c>
      <c r="R902" s="34">
        <f t="shared" si="41"/>
        <v>0</v>
      </c>
    </row>
    <row r="903" spans="15:18" x14ac:dyDescent="0.35">
      <c r="O903" s="34" t="str">
        <f t="shared" si="39"/>
        <v>Blank</v>
      </c>
      <c r="Q903" s="34">
        <f t="shared" si="40"/>
        <v>1</v>
      </c>
      <c r="R903" s="34">
        <f t="shared" si="41"/>
        <v>0</v>
      </c>
    </row>
    <row r="904" spans="15:18" x14ac:dyDescent="0.35">
      <c r="O904" s="34" t="str">
        <f t="shared" ref="O904:O967" si="42">IF(ISBLANK(D904),"Blank","Not Blank")</f>
        <v>Blank</v>
      </c>
      <c r="Q904" s="34">
        <f t="shared" si="40"/>
        <v>1</v>
      </c>
      <c r="R904" s="34">
        <f t="shared" si="41"/>
        <v>0</v>
      </c>
    </row>
    <row r="905" spans="15:18" x14ac:dyDescent="0.35">
      <c r="O905" s="34" t="str">
        <f t="shared" si="42"/>
        <v>Blank</v>
      </c>
      <c r="Q905" s="34">
        <f t="shared" ref="Q905:Q968" si="43">COUNTIF(J905,"&lt;&gt;*R*")</f>
        <v>1</v>
      </c>
      <c r="R905" s="34">
        <f t="shared" ref="R905:R968" si="44">IF(AND(O905="Blank",K905&lt;50,Q905=1),K905,0)</f>
        <v>0</v>
      </c>
    </row>
    <row r="906" spans="15:18" x14ac:dyDescent="0.35">
      <c r="O906" s="34" t="str">
        <f t="shared" si="42"/>
        <v>Blank</v>
      </c>
      <c r="Q906" s="34">
        <f t="shared" si="43"/>
        <v>1</v>
      </c>
      <c r="R906" s="34">
        <f t="shared" si="44"/>
        <v>0</v>
      </c>
    </row>
    <row r="907" spans="15:18" x14ac:dyDescent="0.35">
      <c r="O907" s="34" t="str">
        <f t="shared" si="42"/>
        <v>Blank</v>
      </c>
      <c r="Q907" s="34">
        <f t="shared" si="43"/>
        <v>1</v>
      </c>
      <c r="R907" s="34">
        <f t="shared" si="44"/>
        <v>0</v>
      </c>
    </row>
    <row r="908" spans="15:18" x14ac:dyDescent="0.35">
      <c r="O908" s="34" t="str">
        <f t="shared" si="42"/>
        <v>Blank</v>
      </c>
      <c r="Q908" s="34">
        <f t="shared" si="43"/>
        <v>1</v>
      </c>
      <c r="R908" s="34">
        <f t="shared" si="44"/>
        <v>0</v>
      </c>
    </row>
    <row r="909" spans="15:18" x14ac:dyDescent="0.35">
      <c r="O909" s="34" t="str">
        <f t="shared" si="42"/>
        <v>Blank</v>
      </c>
      <c r="Q909" s="34">
        <f t="shared" si="43"/>
        <v>1</v>
      </c>
      <c r="R909" s="34">
        <f t="shared" si="44"/>
        <v>0</v>
      </c>
    </row>
    <row r="910" spans="15:18" x14ac:dyDescent="0.35">
      <c r="O910" s="34" t="str">
        <f t="shared" si="42"/>
        <v>Blank</v>
      </c>
      <c r="Q910" s="34">
        <f t="shared" si="43"/>
        <v>1</v>
      </c>
      <c r="R910" s="34">
        <f t="shared" si="44"/>
        <v>0</v>
      </c>
    </row>
    <row r="911" spans="15:18" x14ac:dyDescent="0.35">
      <c r="O911" s="34" t="str">
        <f t="shared" si="42"/>
        <v>Blank</v>
      </c>
      <c r="Q911" s="34">
        <f t="shared" si="43"/>
        <v>1</v>
      </c>
      <c r="R911" s="34">
        <f t="shared" si="44"/>
        <v>0</v>
      </c>
    </row>
    <row r="912" spans="15:18" x14ac:dyDescent="0.35">
      <c r="O912" s="34" t="str">
        <f t="shared" si="42"/>
        <v>Blank</v>
      </c>
      <c r="Q912" s="34">
        <f t="shared" si="43"/>
        <v>1</v>
      </c>
      <c r="R912" s="34">
        <f t="shared" si="44"/>
        <v>0</v>
      </c>
    </row>
    <row r="913" spans="15:18" x14ac:dyDescent="0.35">
      <c r="O913" s="34" t="str">
        <f t="shared" si="42"/>
        <v>Blank</v>
      </c>
      <c r="Q913" s="34">
        <f t="shared" si="43"/>
        <v>1</v>
      </c>
      <c r="R913" s="34">
        <f t="shared" si="44"/>
        <v>0</v>
      </c>
    </row>
    <row r="914" spans="15:18" x14ac:dyDescent="0.35">
      <c r="O914" s="34" t="str">
        <f t="shared" si="42"/>
        <v>Blank</v>
      </c>
      <c r="Q914" s="34">
        <f t="shared" si="43"/>
        <v>1</v>
      </c>
      <c r="R914" s="34">
        <f t="shared" si="44"/>
        <v>0</v>
      </c>
    </row>
    <row r="915" spans="15:18" x14ac:dyDescent="0.35">
      <c r="O915" s="34" t="str">
        <f t="shared" si="42"/>
        <v>Blank</v>
      </c>
      <c r="Q915" s="34">
        <f t="shared" si="43"/>
        <v>1</v>
      </c>
      <c r="R915" s="34">
        <f t="shared" si="44"/>
        <v>0</v>
      </c>
    </row>
    <row r="916" spans="15:18" x14ac:dyDescent="0.35">
      <c r="O916" s="34" t="str">
        <f t="shared" si="42"/>
        <v>Blank</v>
      </c>
      <c r="Q916" s="34">
        <f t="shared" si="43"/>
        <v>1</v>
      </c>
      <c r="R916" s="34">
        <f t="shared" si="44"/>
        <v>0</v>
      </c>
    </row>
    <row r="917" spans="15:18" x14ac:dyDescent="0.35">
      <c r="O917" s="34" t="str">
        <f t="shared" si="42"/>
        <v>Blank</v>
      </c>
      <c r="Q917" s="34">
        <f t="shared" si="43"/>
        <v>1</v>
      </c>
      <c r="R917" s="34">
        <f t="shared" si="44"/>
        <v>0</v>
      </c>
    </row>
    <row r="918" spans="15:18" x14ac:dyDescent="0.35">
      <c r="O918" s="34" t="str">
        <f t="shared" si="42"/>
        <v>Blank</v>
      </c>
      <c r="Q918" s="34">
        <f t="shared" si="43"/>
        <v>1</v>
      </c>
      <c r="R918" s="34">
        <f t="shared" si="44"/>
        <v>0</v>
      </c>
    </row>
    <row r="919" spans="15:18" x14ac:dyDescent="0.35">
      <c r="O919" s="34" t="str">
        <f t="shared" si="42"/>
        <v>Blank</v>
      </c>
      <c r="Q919" s="34">
        <f t="shared" si="43"/>
        <v>1</v>
      </c>
      <c r="R919" s="34">
        <f t="shared" si="44"/>
        <v>0</v>
      </c>
    </row>
    <row r="920" spans="15:18" x14ac:dyDescent="0.35">
      <c r="O920" s="34" t="str">
        <f t="shared" si="42"/>
        <v>Blank</v>
      </c>
      <c r="Q920" s="34">
        <f t="shared" si="43"/>
        <v>1</v>
      </c>
      <c r="R920" s="34">
        <f t="shared" si="44"/>
        <v>0</v>
      </c>
    </row>
    <row r="921" spans="15:18" x14ac:dyDescent="0.35">
      <c r="O921" s="34" t="str">
        <f t="shared" si="42"/>
        <v>Blank</v>
      </c>
      <c r="Q921" s="34">
        <f t="shared" si="43"/>
        <v>1</v>
      </c>
      <c r="R921" s="34">
        <f t="shared" si="44"/>
        <v>0</v>
      </c>
    </row>
    <row r="922" spans="15:18" x14ac:dyDescent="0.35">
      <c r="O922" s="34" t="str">
        <f t="shared" si="42"/>
        <v>Blank</v>
      </c>
      <c r="Q922" s="34">
        <f t="shared" si="43"/>
        <v>1</v>
      </c>
      <c r="R922" s="34">
        <f t="shared" si="44"/>
        <v>0</v>
      </c>
    </row>
    <row r="923" spans="15:18" x14ac:dyDescent="0.35">
      <c r="O923" s="34" t="str">
        <f t="shared" si="42"/>
        <v>Blank</v>
      </c>
      <c r="Q923" s="34">
        <f t="shared" si="43"/>
        <v>1</v>
      </c>
      <c r="R923" s="34">
        <f t="shared" si="44"/>
        <v>0</v>
      </c>
    </row>
    <row r="924" spans="15:18" x14ac:dyDescent="0.35">
      <c r="O924" s="34" t="str">
        <f t="shared" si="42"/>
        <v>Blank</v>
      </c>
      <c r="Q924" s="34">
        <f t="shared" si="43"/>
        <v>1</v>
      </c>
      <c r="R924" s="34">
        <f t="shared" si="44"/>
        <v>0</v>
      </c>
    </row>
    <row r="925" spans="15:18" x14ac:dyDescent="0.35">
      <c r="O925" s="34" t="str">
        <f t="shared" si="42"/>
        <v>Blank</v>
      </c>
      <c r="Q925" s="34">
        <f t="shared" si="43"/>
        <v>1</v>
      </c>
      <c r="R925" s="34">
        <f t="shared" si="44"/>
        <v>0</v>
      </c>
    </row>
    <row r="926" spans="15:18" x14ac:dyDescent="0.35">
      <c r="O926" s="34" t="str">
        <f t="shared" si="42"/>
        <v>Blank</v>
      </c>
      <c r="Q926" s="34">
        <f t="shared" si="43"/>
        <v>1</v>
      </c>
      <c r="R926" s="34">
        <f t="shared" si="44"/>
        <v>0</v>
      </c>
    </row>
    <row r="927" spans="15:18" x14ac:dyDescent="0.35">
      <c r="O927" s="34" t="str">
        <f t="shared" si="42"/>
        <v>Blank</v>
      </c>
      <c r="Q927" s="34">
        <f t="shared" si="43"/>
        <v>1</v>
      </c>
      <c r="R927" s="34">
        <f t="shared" si="44"/>
        <v>0</v>
      </c>
    </row>
    <row r="928" spans="15:18" x14ac:dyDescent="0.35">
      <c r="O928" s="34" t="str">
        <f t="shared" si="42"/>
        <v>Blank</v>
      </c>
      <c r="Q928" s="34">
        <f t="shared" si="43"/>
        <v>1</v>
      </c>
      <c r="R928" s="34">
        <f t="shared" si="44"/>
        <v>0</v>
      </c>
    </row>
    <row r="929" spans="15:18" x14ac:dyDescent="0.35">
      <c r="O929" s="34" t="str">
        <f t="shared" si="42"/>
        <v>Blank</v>
      </c>
      <c r="Q929" s="34">
        <f t="shared" si="43"/>
        <v>1</v>
      </c>
      <c r="R929" s="34">
        <f t="shared" si="44"/>
        <v>0</v>
      </c>
    </row>
    <row r="930" spans="15:18" x14ac:dyDescent="0.35">
      <c r="O930" s="34" t="str">
        <f t="shared" si="42"/>
        <v>Blank</v>
      </c>
      <c r="Q930" s="34">
        <f t="shared" si="43"/>
        <v>1</v>
      </c>
      <c r="R930" s="34">
        <f t="shared" si="44"/>
        <v>0</v>
      </c>
    </row>
    <row r="931" spans="15:18" x14ac:dyDescent="0.35">
      <c r="O931" s="34" t="str">
        <f t="shared" si="42"/>
        <v>Blank</v>
      </c>
      <c r="Q931" s="34">
        <f t="shared" si="43"/>
        <v>1</v>
      </c>
      <c r="R931" s="34">
        <f t="shared" si="44"/>
        <v>0</v>
      </c>
    </row>
    <row r="932" spans="15:18" x14ac:dyDescent="0.35">
      <c r="O932" s="34" t="str">
        <f t="shared" si="42"/>
        <v>Blank</v>
      </c>
      <c r="Q932" s="34">
        <f t="shared" si="43"/>
        <v>1</v>
      </c>
      <c r="R932" s="34">
        <f t="shared" si="44"/>
        <v>0</v>
      </c>
    </row>
    <row r="933" spans="15:18" x14ac:dyDescent="0.35">
      <c r="O933" s="34" t="str">
        <f t="shared" si="42"/>
        <v>Blank</v>
      </c>
      <c r="Q933" s="34">
        <f t="shared" si="43"/>
        <v>1</v>
      </c>
      <c r="R933" s="34">
        <f t="shared" si="44"/>
        <v>0</v>
      </c>
    </row>
    <row r="934" spans="15:18" x14ac:dyDescent="0.35">
      <c r="O934" s="34" t="str">
        <f t="shared" si="42"/>
        <v>Blank</v>
      </c>
      <c r="Q934" s="34">
        <f t="shared" si="43"/>
        <v>1</v>
      </c>
      <c r="R934" s="34">
        <f t="shared" si="44"/>
        <v>0</v>
      </c>
    </row>
    <row r="935" spans="15:18" x14ac:dyDescent="0.35">
      <c r="O935" s="34" t="str">
        <f t="shared" si="42"/>
        <v>Blank</v>
      </c>
      <c r="Q935" s="34">
        <f t="shared" si="43"/>
        <v>1</v>
      </c>
      <c r="R935" s="34">
        <f t="shared" si="44"/>
        <v>0</v>
      </c>
    </row>
    <row r="936" spans="15:18" x14ac:dyDescent="0.35">
      <c r="O936" s="34" t="str">
        <f t="shared" si="42"/>
        <v>Blank</v>
      </c>
      <c r="Q936" s="34">
        <f t="shared" si="43"/>
        <v>1</v>
      </c>
      <c r="R936" s="34">
        <f t="shared" si="44"/>
        <v>0</v>
      </c>
    </row>
    <row r="937" spans="15:18" x14ac:dyDescent="0.35">
      <c r="O937" s="34" t="str">
        <f t="shared" si="42"/>
        <v>Blank</v>
      </c>
      <c r="Q937" s="34">
        <f t="shared" si="43"/>
        <v>1</v>
      </c>
      <c r="R937" s="34">
        <f t="shared" si="44"/>
        <v>0</v>
      </c>
    </row>
    <row r="938" spans="15:18" x14ac:dyDescent="0.35">
      <c r="O938" s="34" t="str">
        <f t="shared" si="42"/>
        <v>Blank</v>
      </c>
      <c r="Q938" s="34">
        <f t="shared" si="43"/>
        <v>1</v>
      </c>
      <c r="R938" s="34">
        <f t="shared" si="44"/>
        <v>0</v>
      </c>
    </row>
    <row r="939" spans="15:18" x14ac:dyDescent="0.35">
      <c r="O939" s="34" t="str">
        <f t="shared" si="42"/>
        <v>Blank</v>
      </c>
      <c r="Q939" s="34">
        <f t="shared" si="43"/>
        <v>1</v>
      </c>
      <c r="R939" s="34">
        <f t="shared" si="44"/>
        <v>0</v>
      </c>
    </row>
    <row r="940" spans="15:18" x14ac:dyDescent="0.35">
      <c r="O940" s="34" t="str">
        <f t="shared" si="42"/>
        <v>Blank</v>
      </c>
      <c r="Q940" s="34">
        <f t="shared" si="43"/>
        <v>1</v>
      </c>
      <c r="R940" s="34">
        <f t="shared" si="44"/>
        <v>0</v>
      </c>
    </row>
    <row r="941" spans="15:18" x14ac:dyDescent="0.35">
      <c r="O941" s="34" t="str">
        <f t="shared" si="42"/>
        <v>Blank</v>
      </c>
      <c r="Q941" s="34">
        <f t="shared" si="43"/>
        <v>1</v>
      </c>
      <c r="R941" s="34">
        <f t="shared" si="44"/>
        <v>0</v>
      </c>
    </row>
    <row r="942" spans="15:18" x14ac:dyDescent="0.35">
      <c r="O942" s="34" t="str">
        <f t="shared" si="42"/>
        <v>Blank</v>
      </c>
      <c r="Q942" s="34">
        <f t="shared" si="43"/>
        <v>1</v>
      </c>
      <c r="R942" s="34">
        <f t="shared" si="44"/>
        <v>0</v>
      </c>
    </row>
    <row r="943" spans="15:18" x14ac:dyDescent="0.35">
      <c r="O943" s="34" t="str">
        <f t="shared" si="42"/>
        <v>Blank</v>
      </c>
      <c r="Q943" s="34">
        <f t="shared" si="43"/>
        <v>1</v>
      </c>
      <c r="R943" s="34">
        <f t="shared" si="44"/>
        <v>0</v>
      </c>
    </row>
    <row r="944" spans="15:18" x14ac:dyDescent="0.35">
      <c r="O944" s="34" t="str">
        <f t="shared" si="42"/>
        <v>Blank</v>
      </c>
      <c r="Q944" s="34">
        <f t="shared" si="43"/>
        <v>1</v>
      </c>
      <c r="R944" s="34">
        <f t="shared" si="44"/>
        <v>0</v>
      </c>
    </row>
    <row r="945" spans="15:18" x14ac:dyDescent="0.35">
      <c r="O945" s="34" t="str">
        <f t="shared" si="42"/>
        <v>Blank</v>
      </c>
      <c r="Q945" s="34">
        <f t="shared" si="43"/>
        <v>1</v>
      </c>
      <c r="R945" s="34">
        <f t="shared" si="44"/>
        <v>0</v>
      </c>
    </row>
    <row r="946" spans="15:18" x14ac:dyDescent="0.35">
      <c r="O946" s="34" t="str">
        <f t="shared" si="42"/>
        <v>Blank</v>
      </c>
      <c r="Q946" s="34">
        <f t="shared" si="43"/>
        <v>1</v>
      </c>
      <c r="R946" s="34">
        <f t="shared" si="44"/>
        <v>0</v>
      </c>
    </row>
    <row r="947" spans="15:18" x14ac:dyDescent="0.35">
      <c r="O947" s="34" t="str">
        <f t="shared" si="42"/>
        <v>Blank</v>
      </c>
      <c r="Q947" s="34">
        <f t="shared" si="43"/>
        <v>1</v>
      </c>
      <c r="R947" s="34">
        <f t="shared" si="44"/>
        <v>0</v>
      </c>
    </row>
    <row r="948" spans="15:18" x14ac:dyDescent="0.35">
      <c r="O948" s="34" t="str">
        <f t="shared" si="42"/>
        <v>Blank</v>
      </c>
      <c r="Q948" s="34">
        <f t="shared" si="43"/>
        <v>1</v>
      </c>
      <c r="R948" s="34">
        <f t="shared" si="44"/>
        <v>0</v>
      </c>
    </row>
    <row r="949" spans="15:18" x14ac:dyDescent="0.35">
      <c r="O949" s="34" t="str">
        <f t="shared" si="42"/>
        <v>Blank</v>
      </c>
      <c r="Q949" s="34">
        <f t="shared" si="43"/>
        <v>1</v>
      </c>
      <c r="R949" s="34">
        <f t="shared" si="44"/>
        <v>0</v>
      </c>
    </row>
    <row r="950" spans="15:18" x14ac:dyDescent="0.35">
      <c r="O950" s="34" t="str">
        <f t="shared" si="42"/>
        <v>Blank</v>
      </c>
      <c r="Q950" s="34">
        <f t="shared" si="43"/>
        <v>1</v>
      </c>
      <c r="R950" s="34">
        <f t="shared" si="44"/>
        <v>0</v>
      </c>
    </row>
    <row r="951" spans="15:18" x14ac:dyDescent="0.35">
      <c r="O951" s="34" t="str">
        <f t="shared" si="42"/>
        <v>Blank</v>
      </c>
      <c r="Q951" s="34">
        <f t="shared" si="43"/>
        <v>1</v>
      </c>
      <c r="R951" s="34">
        <f t="shared" si="44"/>
        <v>0</v>
      </c>
    </row>
    <row r="952" spans="15:18" x14ac:dyDescent="0.35">
      <c r="O952" s="34" t="str">
        <f t="shared" si="42"/>
        <v>Blank</v>
      </c>
      <c r="Q952" s="34">
        <f t="shared" si="43"/>
        <v>1</v>
      </c>
      <c r="R952" s="34">
        <f t="shared" si="44"/>
        <v>0</v>
      </c>
    </row>
    <row r="953" spans="15:18" x14ac:dyDescent="0.35">
      <c r="O953" s="34" t="str">
        <f t="shared" si="42"/>
        <v>Blank</v>
      </c>
      <c r="Q953" s="34">
        <f t="shared" si="43"/>
        <v>1</v>
      </c>
      <c r="R953" s="34">
        <f t="shared" si="44"/>
        <v>0</v>
      </c>
    </row>
    <row r="954" spans="15:18" x14ac:dyDescent="0.35">
      <c r="O954" s="34" t="str">
        <f t="shared" si="42"/>
        <v>Blank</v>
      </c>
      <c r="Q954" s="34">
        <f t="shared" si="43"/>
        <v>1</v>
      </c>
      <c r="R954" s="34">
        <f t="shared" si="44"/>
        <v>0</v>
      </c>
    </row>
    <row r="955" spans="15:18" x14ac:dyDescent="0.35">
      <c r="O955" s="34" t="str">
        <f t="shared" si="42"/>
        <v>Blank</v>
      </c>
      <c r="Q955" s="34">
        <f t="shared" si="43"/>
        <v>1</v>
      </c>
      <c r="R955" s="34">
        <f t="shared" si="44"/>
        <v>0</v>
      </c>
    </row>
    <row r="956" spans="15:18" x14ac:dyDescent="0.35">
      <c r="O956" s="34" t="str">
        <f t="shared" si="42"/>
        <v>Blank</v>
      </c>
      <c r="Q956" s="34">
        <f t="shared" si="43"/>
        <v>1</v>
      </c>
      <c r="R956" s="34">
        <f t="shared" si="44"/>
        <v>0</v>
      </c>
    </row>
    <row r="957" spans="15:18" x14ac:dyDescent="0.35">
      <c r="O957" s="34" t="str">
        <f t="shared" si="42"/>
        <v>Blank</v>
      </c>
      <c r="Q957" s="34">
        <f t="shared" si="43"/>
        <v>1</v>
      </c>
      <c r="R957" s="34">
        <f t="shared" si="44"/>
        <v>0</v>
      </c>
    </row>
    <row r="958" spans="15:18" x14ac:dyDescent="0.35">
      <c r="O958" s="34" t="str">
        <f t="shared" si="42"/>
        <v>Blank</v>
      </c>
      <c r="Q958" s="34">
        <f t="shared" si="43"/>
        <v>1</v>
      </c>
      <c r="R958" s="34">
        <f t="shared" si="44"/>
        <v>0</v>
      </c>
    </row>
    <row r="959" spans="15:18" x14ac:dyDescent="0.35">
      <c r="O959" s="34" t="str">
        <f t="shared" si="42"/>
        <v>Blank</v>
      </c>
      <c r="Q959" s="34">
        <f t="shared" si="43"/>
        <v>1</v>
      </c>
      <c r="R959" s="34">
        <f t="shared" si="44"/>
        <v>0</v>
      </c>
    </row>
    <row r="960" spans="15:18" x14ac:dyDescent="0.35">
      <c r="O960" s="34" t="str">
        <f t="shared" si="42"/>
        <v>Blank</v>
      </c>
      <c r="Q960" s="34">
        <f t="shared" si="43"/>
        <v>1</v>
      </c>
      <c r="R960" s="34">
        <f t="shared" si="44"/>
        <v>0</v>
      </c>
    </row>
    <row r="961" spans="15:18" x14ac:dyDescent="0.35">
      <c r="O961" s="34" t="str">
        <f t="shared" si="42"/>
        <v>Blank</v>
      </c>
      <c r="Q961" s="34">
        <f t="shared" si="43"/>
        <v>1</v>
      </c>
      <c r="R961" s="34">
        <f t="shared" si="44"/>
        <v>0</v>
      </c>
    </row>
    <row r="962" spans="15:18" x14ac:dyDescent="0.35">
      <c r="O962" s="34" t="str">
        <f t="shared" si="42"/>
        <v>Blank</v>
      </c>
      <c r="Q962" s="34">
        <f t="shared" si="43"/>
        <v>1</v>
      </c>
      <c r="R962" s="34">
        <f t="shared" si="44"/>
        <v>0</v>
      </c>
    </row>
    <row r="963" spans="15:18" x14ac:dyDescent="0.35">
      <c r="O963" s="34" t="str">
        <f t="shared" si="42"/>
        <v>Blank</v>
      </c>
      <c r="Q963" s="34">
        <f t="shared" si="43"/>
        <v>1</v>
      </c>
      <c r="R963" s="34">
        <f t="shared" si="44"/>
        <v>0</v>
      </c>
    </row>
    <row r="964" spans="15:18" x14ac:dyDescent="0.35">
      <c r="O964" s="34" t="str">
        <f t="shared" si="42"/>
        <v>Blank</v>
      </c>
      <c r="Q964" s="34">
        <f t="shared" si="43"/>
        <v>1</v>
      </c>
      <c r="R964" s="34">
        <f t="shared" si="44"/>
        <v>0</v>
      </c>
    </row>
    <row r="965" spans="15:18" x14ac:dyDescent="0.35">
      <c r="O965" s="34" t="str">
        <f t="shared" si="42"/>
        <v>Blank</v>
      </c>
      <c r="Q965" s="34">
        <f t="shared" si="43"/>
        <v>1</v>
      </c>
      <c r="R965" s="34">
        <f t="shared" si="44"/>
        <v>0</v>
      </c>
    </row>
    <row r="966" spans="15:18" x14ac:dyDescent="0.35">
      <c r="O966" s="34" t="str">
        <f t="shared" si="42"/>
        <v>Blank</v>
      </c>
      <c r="Q966" s="34">
        <f t="shared" si="43"/>
        <v>1</v>
      </c>
      <c r="R966" s="34">
        <f t="shared" si="44"/>
        <v>0</v>
      </c>
    </row>
    <row r="967" spans="15:18" x14ac:dyDescent="0.35">
      <c r="O967" s="34" t="str">
        <f t="shared" si="42"/>
        <v>Blank</v>
      </c>
      <c r="Q967" s="34">
        <f t="shared" si="43"/>
        <v>1</v>
      </c>
      <c r="R967" s="34">
        <f t="shared" si="44"/>
        <v>0</v>
      </c>
    </row>
    <row r="968" spans="15:18" x14ac:dyDescent="0.35">
      <c r="O968" s="34" t="str">
        <f t="shared" ref="O968:O1031" si="45">IF(ISBLANK(D968),"Blank","Not Blank")</f>
        <v>Blank</v>
      </c>
      <c r="Q968" s="34">
        <f t="shared" si="43"/>
        <v>1</v>
      </c>
      <c r="R968" s="34">
        <f t="shared" si="44"/>
        <v>0</v>
      </c>
    </row>
    <row r="969" spans="15:18" x14ac:dyDescent="0.35">
      <c r="O969" s="34" t="str">
        <f t="shared" si="45"/>
        <v>Blank</v>
      </c>
      <c r="Q969" s="34">
        <f t="shared" ref="Q969:Q1032" si="46">COUNTIF(J969,"&lt;&gt;*R*")</f>
        <v>1</v>
      </c>
      <c r="R969" s="34">
        <f t="shared" ref="R969:R1032" si="47">IF(AND(O969="Blank",K969&lt;50,Q969=1),K969,0)</f>
        <v>0</v>
      </c>
    </row>
    <row r="970" spans="15:18" x14ac:dyDescent="0.35">
      <c r="O970" s="34" t="str">
        <f t="shared" si="45"/>
        <v>Blank</v>
      </c>
      <c r="Q970" s="34">
        <f t="shared" si="46"/>
        <v>1</v>
      </c>
      <c r="R970" s="34">
        <f t="shared" si="47"/>
        <v>0</v>
      </c>
    </row>
    <row r="971" spans="15:18" x14ac:dyDescent="0.35">
      <c r="O971" s="34" t="str">
        <f t="shared" si="45"/>
        <v>Blank</v>
      </c>
      <c r="Q971" s="34">
        <f t="shared" si="46"/>
        <v>1</v>
      </c>
      <c r="R971" s="34">
        <f t="shared" si="47"/>
        <v>0</v>
      </c>
    </row>
    <row r="972" spans="15:18" x14ac:dyDescent="0.35">
      <c r="O972" s="34" t="str">
        <f t="shared" si="45"/>
        <v>Blank</v>
      </c>
      <c r="Q972" s="34">
        <f t="shared" si="46"/>
        <v>1</v>
      </c>
      <c r="R972" s="34">
        <f t="shared" si="47"/>
        <v>0</v>
      </c>
    </row>
    <row r="973" spans="15:18" x14ac:dyDescent="0.35">
      <c r="O973" s="34" t="str">
        <f t="shared" si="45"/>
        <v>Blank</v>
      </c>
      <c r="Q973" s="34">
        <f t="shared" si="46"/>
        <v>1</v>
      </c>
      <c r="R973" s="34">
        <f t="shared" si="47"/>
        <v>0</v>
      </c>
    </row>
    <row r="974" spans="15:18" x14ac:dyDescent="0.35">
      <c r="O974" s="34" t="str">
        <f t="shared" si="45"/>
        <v>Blank</v>
      </c>
      <c r="Q974" s="34">
        <f t="shared" si="46"/>
        <v>1</v>
      </c>
      <c r="R974" s="34">
        <f t="shared" si="47"/>
        <v>0</v>
      </c>
    </row>
    <row r="975" spans="15:18" x14ac:dyDescent="0.35">
      <c r="O975" s="34" t="str">
        <f t="shared" si="45"/>
        <v>Blank</v>
      </c>
      <c r="Q975" s="34">
        <f t="shared" si="46"/>
        <v>1</v>
      </c>
      <c r="R975" s="34">
        <f t="shared" si="47"/>
        <v>0</v>
      </c>
    </row>
    <row r="976" spans="15:18" x14ac:dyDescent="0.35">
      <c r="O976" s="34" t="str">
        <f t="shared" si="45"/>
        <v>Blank</v>
      </c>
      <c r="Q976" s="34">
        <f t="shared" si="46"/>
        <v>1</v>
      </c>
      <c r="R976" s="34">
        <f t="shared" si="47"/>
        <v>0</v>
      </c>
    </row>
    <row r="977" spans="15:18" x14ac:dyDescent="0.35">
      <c r="O977" s="34" t="str">
        <f t="shared" si="45"/>
        <v>Blank</v>
      </c>
      <c r="Q977" s="34">
        <f t="shared" si="46"/>
        <v>1</v>
      </c>
      <c r="R977" s="34">
        <f t="shared" si="47"/>
        <v>0</v>
      </c>
    </row>
    <row r="978" spans="15:18" x14ac:dyDescent="0.35">
      <c r="O978" s="34" t="str">
        <f t="shared" si="45"/>
        <v>Blank</v>
      </c>
      <c r="Q978" s="34">
        <f t="shared" si="46"/>
        <v>1</v>
      </c>
      <c r="R978" s="34">
        <f t="shared" si="47"/>
        <v>0</v>
      </c>
    </row>
    <row r="979" spans="15:18" x14ac:dyDescent="0.35">
      <c r="O979" s="34" t="str">
        <f t="shared" si="45"/>
        <v>Blank</v>
      </c>
      <c r="Q979" s="34">
        <f t="shared" si="46"/>
        <v>1</v>
      </c>
      <c r="R979" s="34">
        <f t="shared" si="47"/>
        <v>0</v>
      </c>
    </row>
    <row r="980" spans="15:18" x14ac:dyDescent="0.35">
      <c r="O980" s="34" t="str">
        <f t="shared" si="45"/>
        <v>Blank</v>
      </c>
      <c r="Q980" s="34">
        <f t="shared" si="46"/>
        <v>1</v>
      </c>
      <c r="R980" s="34">
        <f t="shared" si="47"/>
        <v>0</v>
      </c>
    </row>
    <row r="981" spans="15:18" x14ac:dyDescent="0.35">
      <c r="O981" s="34" t="str">
        <f t="shared" si="45"/>
        <v>Blank</v>
      </c>
      <c r="Q981" s="34">
        <f t="shared" si="46"/>
        <v>1</v>
      </c>
      <c r="R981" s="34">
        <f t="shared" si="47"/>
        <v>0</v>
      </c>
    </row>
    <row r="982" spans="15:18" x14ac:dyDescent="0.35">
      <c r="O982" s="34" t="str">
        <f t="shared" si="45"/>
        <v>Blank</v>
      </c>
      <c r="Q982" s="34">
        <f t="shared" si="46"/>
        <v>1</v>
      </c>
      <c r="R982" s="34">
        <f t="shared" si="47"/>
        <v>0</v>
      </c>
    </row>
    <row r="983" spans="15:18" x14ac:dyDescent="0.35">
      <c r="O983" s="34" t="str">
        <f t="shared" si="45"/>
        <v>Blank</v>
      </c>
      <c r="Q983" s="34">
        <f t="shared" si="46"/>
        <v>1</v>
      </c>
      <c r="R983" s="34">
        <f t="shared" si="47"/>
        <v>0</v>
      </c>
    </row>
    <row r="984" spans="15:18" x14ac:dyDescent="0.35">
      <c r="O984" s="34" t="str">
        <f t="shared" si="45"/>
        <v>Blank</v>
      </c>
      <c r="Q984" s="34">
        <f t="shared" si="46"/>
        <v>1</v>
      </c>
      <c r="R984" s="34">
        <f t="shared" si="47"/>
        <v>0</v>
      </c>
    </row>
    <row r="985" spans="15:18" x14ac:dyDescent="0.35">
      <c r="O985" s="34" t="str">
        <f t="shared" si="45"/>
        <v>Blank</v>
      </c>
      <c r="Q985" s="34">
        <f t="shared" si="46"/>
        <v>1</v>
      </c>
      <c r="R985" s="34">
        <f t="shared" si="47"/>
        <v>0</v>
      </c>
    </row>
    <row r="986" spans="15:18" x14ac:dyDescent="0.35">
      <c r="O986" s="34" t="str">
        <f t="shared" si="45"/>
        <v>Blank</v>
      </c>
      <c r="Q986" s="34">
        <f t="shared" si="46"/>
        <v>1</v>
      </c>
      <c r="R986" s="34">
        <f t="shared" si="47"/>
        <v>0</v>
      </c>
    </row>
    <row r="987" spans="15:18" x14ac:dyDescent="0.35">
      <c r="O987" s="34" t="str">
        <f t="shared" si="45"/>
        <v>Blank</v>
      </c>
      <c r="Q987" s="34">
        <f t="shared" si="46"/>
        <v>1</v>
      </c>
      <c r="R987" s="34">
        <f t="shared" si="47"/>
        <v>0</v>
      </c>
    </row>
    <row r="988" spans="15:18" x14ac:dyDescent="0.35">
      <c r="O988" s="34" t="str">
        <f t="shared" si="45"/>
        <v>Blank</v>
      </c>
      <c r="Q988" s="34">
        <f t="shared" si="46"/>
        <v>1</v>
      </c>
      <c r="R988" s="34">
        <f t="shared" si="47"/>
        <v>0</v>
      </c>
    </row>
    <row r="989" spans="15:18" x14ac:dyDescent="0.35">
      <c r="O989" s="34" t="str">
        <f t="shared" si="45"/>
        <v>Blank</v>
      </c>
      <c r="Q989" s="34">
        <f t="shared" si="46"/>
        <v>1</v>
      </c>
      <c r="R989" s="34">
        <f t="shared" si="47"/>
        <v>0</v>
      </c>
    </row>
    <row r="990" spans="15:18" x14ac:dyDescent="0.35">
      <c r="O990" s="34" t="str">
        <f t="shared" si="45"/>
        <v>Blank</v>
      </c>
      <c r="Q990" s="34">
        <f t="shared" si="46"/>
        <v>1</v>
      </c>
      <c r="R990" s="34">
        <f t="shared" si="47"/>
        <v>0</v>
      </c>
    </row>
    <row r="991" spans="15:18" x14ac:dyDescent="0.35">
      <c r="O991" s="34" t="str">
        <f t="shared" si="45"/>
        <v>Blank</v>
      </c>
      <c r="Q991" s="34">
        <f t="shared" si="46"/>
        <v>1</v>
      </c>
      <c r="R991" s="34">
        <f t="shared" si="47"/>
        <v>0</v>
      </c>
    </row>
    <row r="992" spans="15:18" x14ac:dyDescent="0.35">
      <c r="O992" s="34" t="str">
        <f t="shared" si="45"/>
        <v>Blank</v>
      </c>
      <c r="Q992" s="34">
        <f t="shared" si="46"/>
        <v>1</v>
      </c>
      <c r="R992" s="34">
        <f t="shared" si="47"/>
        <v>0</v>
      </c>
    </row>
    <row r="993" spans="15:18" x14ac:dyDescent="0.35">
      <c r="O993" s="34" t="str">
        <f t="shared" si="45"/>
        <v>Blank</v>
      </c>
      <c r="Q993" s="34">
        <f t="shared" si="46"/>
        <v>1</v>
      </c>
      <c r="R993" s="34">
        <f t="shared" si="47"/>
        <v>0</v>
      </c>
    </row>
    <row r="994" spans="15:18" x14ac:dyDescent="0.35">
      <c r="O994" s="34" t="str">
        <f t="shared" si="45"/>
        <v>Blank</v>
      </c>
      <c r="Q994" s="34">
        <f t="shared" si="46"/>
        <v>1</v>
      </c>
      <c r="R994" s="34">
        <f t="shared" si="47"/>
        <v>0</v>
      </c>
    </row>
    <row r="995" spans="15:18" x14ac:dyDescent="0.35">
      <c r="O995" s="34" t="str">
        <f t="shared" si="45"/>
        <v>Blank</v>
      </c>
      <c r="Q995" s="34">
        <f t="shared" si="46"/>
        <v>1</v>
      </c>
      <c r="R995" s="34">
        <f t="shared" si="47"/>
        <v>0</v>
      </c>
    </row>
    <row r="996" spans="15:18" x14ac:dyDescent="0.35">
      <c r="O996" s="34" t="str">
        <f t="shared" si="45"/>
        <v>Blank</v>
      </c>
      <c r="Q996" s="34">
        <f t="shared" si="46"/>
        <v>1</v>
      </c>
      <c r="R996" s="34">
        <f t="shared" si="47"/>
        <v>0</v>
      </c>
    </row>
    <row r="997" spans="15:18" x14ac:dyDescent="0.35">
      <c r="O997" s="34" t="str">
        <f t="shared" si="45"/>
        <v>Blank</v>
      </c>
      <c r="Q997" s="34">
        <f t="shared" si="46"/>
        <v>1</v>
      </c>
      <c r="R997" s="34">
        <f t="shared" si="47"/>
        <v>0</v>
      </c>
    </row>
    <row r="998" spans="15:18" x14ac:dyDescent="0.35">
      <c r="O998" s="34" t="str">
        <f t="shared" si="45"/>
        <v>Blank</v>
      </c>
      <c r="Q998" s="34">
        <f t="shared" si="46"/>
        <v>1</v>
      </c>
      <c r="R998" s="34">
        <f t="shared" si="47"/>
        <v>0</v>
      </c>
    </row>
    <row r="999" spans="15:18" x14ac:dyDescent="0.35">
      <c r="O999" s="34" t="str">
        <f t="shared" si="45"/>
        <v>Blank</v>
      </c>
      <c r="Q999" s="34">
        <f t="shared" si="46"/>
        <v>1</v>
      </c>
      <c r="R999" s="34">
        <f t="shared" si="47"/>
        <v>0</v>
      </c>
    </row>
    <row r="1000" spans="15:18" x14ac:dyDescent="0.35">
      <c r="O1000" s="34" t="str">
        <f t="shared" si="45"/>
        <v>Blank</v>
      </c>
      <c r="Q1000" s="34">
        <f t="shared" si="46"/>
        <v>1</v>
      </c>
      <c r="R1000" s="34">
        <f t="shared" si="47"/>
        <v>0</v>
      </c>
    </row>
    <row r="1001" spans="15:18" x14ac:dyDescent="0.35">
      <c r="O1001" s="34" t="str">
        <f t="shared" si="45"/>
        <v>Blank</v>
      </c>
      <c r="Q1001" s="34">
        <f t="shared" si="46"/>
        <v>1</v>
      </c>
      <c r="R1001" s="34">
        <f t="shared" si="47"/>
        <v>0</v>
      </c>
    </row>
    <row r="1002" spans="15:18" x14ac:dyDescent="0.35">
      <c r="O1002" s="34" t="str">
        <f t="shared" si="45"/>
        <v>Blank</v>
      </c>
      <c r="Q1002" s="34">
        <f t="shared" si="46"/>
        <v>1</v>
      </c>
      <c r="R1002" s="34">
        <f t="shared" si="47"/>
        <v>0</v>
      </c>
    </row>
    <row r="1003" spans="15:18" x14ac:dyDescent="0.35">
      <c r="O1003" s="34" t="str">
        <f t="shared" si="45"/>
        <v>Blank</v>
      </c>
      <c r="Q1003" s="34">
        <f t="shared" si="46"/>
        <v>1</v>
      </c>
      <c r="R1003" s="34">
        <f t="shared" si="47"/>
        <v>0</v>
      </c>
    </row>
    <row r="1004" spans="15:18" x14ac:dyDescent="0.35">
      <c r="O1004" s="34" t="str">
        <f t="shared" si="45"/>
        <v>Blank</v>
      </c>
      <c r="Q1004" s="34">
        <f t="shared" si="46"/>
        <v>1</v>
      </c>
      <c r="R1004" s="34">
        <f t="shared" si="47"/>
        <v>0</v>
      </c>
    </row>
    <row r="1005" spans="15:18" x14ac:dyDescent="0.35">
      <c r="O1005" s="34" t="str">
        <f t="shared" si="45"/>
        <v>Blank</v>
      </c>
      <c r="Q1005" s="34">
        <f t="shared" si="46"/>
        <v>1</v>
      </c>
      <c r="R1005" s="34">
        <f t="shared" si="47"/>
        <v>0</v>
      </c>
    </row>
    <row r="1006" spans="15:18" x14ac:dyDescent="0.35">
      <c r="O1006" s="34" t="str">
        <f t="shared" si="45"/>
        <v>Blank</v>
      </c>
      <c r="Q1006" s="34">
        <f t="shared" si="46"/>
        <v>1</v>
      </c>
      <c r="R1006" s="34">
        <f t="shared" si="47"/>
        <v>0</v>
      </c>
    </row>
    <row r="1007" spans="15:18" x14ac:dyDescent="0.35">
      <c r="O1007" s="34" t="str">
        <f t="shared" si="45"/>
        <v>Blank</v>
      </c>
      <c r="Q1007" s="34">
        <f t="shared" si="46"/>
        <v>1</v>
      </c>
      <c r="R1007" s="34">
        <f t="shared" si="47"/>
        <v>0</v>
      </c>
    </row>
    <row r="1008" spans="15:18" x14ac:dyDescent="0.35">
      <c r="O1008" s="34" t="str">
        <f t="shared" si="45"/>
        <v>Blank</v>
      </c>
      <c r="Q1008" s="34">
        <f t="shared" si="46"/>
        <v>1</v>
      </c>
      <c r="R1008" s="34">
        <f t="shared" si="47"/>
        <v>0</v>
      </c>
    </row>
    <row r="1009" spans="15:18" x14ac:dyDescent="0.35">
      <c r="O1009" s="34" t="str">
        <f t="shared" si="45"/>
        <v>Blank</v>
      </c>
      <c r="Q1009" s="34">
        <f t="shared" si="46"/>
        <v>1</v>
      </c>
      <c r="R1009" s="34">
        <f t="shared" si="47"/>
        <v>0</v>
      </c>
    </row>
    <row r="1010" spans="15:18" x14ac:dyDescent="0.35">
      <c r="O1010" s="34" t="str">
        <f t="shared" si="45"/>
        <v>Blank</v>
      </c>
      <c r="Q1010" s="34">
        <f t="shared" si="46"/>
        <v>1</v>
      </c>
      <c r="R1010" s="34">
        <f t="shared" si="47"/>
        <v>0</v>
      </c>
    </row>
    <row r="1011" spans="15:18" x14ac:dyDescent="0.35">
      <c r="O1011" s="34" t="str">
        <f t="shared" si="45"/>
        <v>Blank</v>
      </c>
      <c r="Q1011" s="34">
        <f t="shared" si="46"/>
        <v>1</v>
      </c>
      <c r="R1011" s="34">
        <f t="shared" si="47"/>
        <v>0</v>
      </c>
    </row>
    <row r="1012" spans="15:18" x14ac:dyDescent="0.35">
      <c r="O1012" s="34" t="str">
        <f t="shared" si="45"/>
        <v>Blank</v>
      </c>
      <c r="Q1012" s="34">
        <f t="shared" si="46"/>
        <v>1</v>
      </c>
      <c r="R1012" s="34">
        <f t="shared" si="47"/>
        <v>0</v>
      </c>
    </row>
    <row r="1013" spans="15:18" x14ac:dyDescent="0.35">
      <c r="O1013" s="34" t="str">
        <f t="shared" si="45"/>
        <v>Blank</v>
      </c>
      <c r="Q1013" s="34">
        <f t="shared" si="46"/>
        <v>1</v>
      </c>
      <c r="R1013" s="34">
        <f t="shared" si="47"/>
        <v>0</v>
      </c>
    </row>
    <row r="1014" spans="15:18" x14ac:dyDescent="0.35">
      <c r="O1014" s="34" t="str">
        <f t="shared" si="45"/>
        <v>Blank</v>
      </c>
      <c r="Q1014" s="34">
        <f t="shared" si="46"/>
        <v>1</v>
      </c>
      <c r="R1014" s="34">
        <f t="shared" si="47"/>
        <v>0</v>
      </c>
    </row>
    <row r="1015" spans="15:18" x14ac:dyDescent="0.35">
      <c r="O1015" s="34" t="str">
        <f t="shared" si="45"/>
        <v>Blank</v>
      </c>
      <c r="Q1015" s="34">
        <f t="shared" si="46"/>
        <v>1</v>
      </c>
      <c r="R1015" s="34">
        <f t="shared" si="47"/>
        <v>0</v>
      </c>
    </row>
    <row r="1016" spans="15:18" x14ac:dyDescent="0.35">
      <c r="O1016" s="34" t="str">
        <f t="shared" si="45"/>
        <v>Blank</v>
      </c>
      <c r="Q1016" s="34">
        <f t="shared" si="46"/>
        <v>1</v>
      </c>
      <c r="R1016" s="34">
        <f t="shared" si="47"/>
        <v>0</v>
      </c>
    </row>
    <row r="1017" spans="15:18" x14ac:dyDescent="0.35">
      <c r="O1017" s="34" t="str">
        <f t="shared" si="45"/>
        <v>Blank</v>
      </c>
      <c r="Q1017" s="34">
        <f t="shared" si="46"/>
        <v>1</v>
      </c>
      <c r="R1017" s="34">
        <f t="shared" si="47"/>
        <v>0</v>
      </c>
    </row>
    <row r="1018" spans="15:18" x14ac:dyDescent="0.35">
      <c r="O1018" s="34" t="str">
        <f t="shared" si="45"/>
        <v>Blank</v>
      </c>
      <c r="Q1018" s="34">
        <f t="shared" si="46"/>
        <v>1</v>
      </c>
      <c r="R1018" s="34">
        <f t="shared" si="47"/>
        <v>0</v>
      </c>
    </row>
    <row r="1019" spans="15:18" x14ac:dyDescent="0.35">
      <c r="O1019" s="34" t="str">
        <f t="shared" si="45"/>
        <v>Blank</v>
      </c>
      <c r="Q1019" s="34">
        <f t="shared" si="46"/>
        <v>1</v>
      </c>
      <c r="R1019" s="34">
        <f t="shared" si="47"/>
        <v>0</v>
      </c>
    </row>
    <row r="1020" spans="15:18" x14ac:dyDescent="0.35">
      <c r="O1020" s="34" t="str">
        <f t="shared" si="45"/>
        <v>Blank</v>
      </c>
      <c r="Q1020" s="34">
        <f t="shared" si="46"/>
        <v>1</v>
      </c>
      <c r="R1020" s="34">
        <f t="shared" si="47"/>
        <v>0</v>
      </c>
    </row>
    <row r="1021" spans="15:18" x14ac:dyDescent="0.35">
      <c r="O1021" s="34" t="str">
        <f t="shared" si="45"/>
        <v>Blank</v>
      </c>
      <c r="Q1021" s="34">
        <f t="shared" si="46"/>
        <v>1</v>
      </c>
      <c r="R1021" s="34">
        <f t="shared" si="47"/>
        <v>0</v>
      </c>
    </row>
    <row r="1022" spans="15:18" x14ac:dyDescent="0.35">
      <c r="O1022" s="34" t="str">
        <f t="shared" si="45"/>
        <v>Blank</v>
      </c>
      <c r="Q1022" s="34">
        <f t="shared" si="46"/>
        <v>1</v>
      </c>
      <c r="R1022" s="34">
        <f t="shared" si="47"/>
        <v>0</v>
      </c>
    </row>
    <row r="1023" spans="15:18" x14ac:dyDescent="0.35">
      <c r="O1023" s="34" t="str">
        <f t="shared" si="45"/>
        <v>Blank</v>
      </c>
      <c r="Q1023" s="34">
        <f t="shared" si="46"/>
        <v>1</v>
      </c>
      <c r="R1023" s="34">
        <f t="shared" si="47"/>
        <v>0</v>
      </c>
    </row>
    <row r="1024" spans="15:18" x14ac:dyDescent="0.35">
      <c r="O1024" s="34" t="str">
        <f t="shared" si="45"/>
        <v>Blank</v>
      </c>
      <c r="Q1024" s="34">
        <f t="shared" si="46"/>
        <v>1</v>
      </c>
      <c r="R1024" s="34">
        <f t="shared" si="47"/>
        <v>0</v>
      </c>
    </row>
    <row r="1025" spans="15:18" x14ac:dyDescent="0.35">
      <c r="O1025" s="34" t="str">
        <f t="shared" si="45"/>
        <v>Blank</v>
      </c>
      <c r="Q1025" s="34">
        <f t="shared" si="46"/>
        <v>1</v>
      </c>
      <c r="R1025" s="34">
        <f t="shared" si="47"/>
        <v>0</v>
      </c>
    </row>
    <row r="1026" spans="15:18" x14ac:dyDescent="0.35">
      <c r="O1026" s="34" t="str">
        <f t="shared" si="45"/>
        <v>Blank</v>
      </c>
      <c r="Q1026" s="34">
        <f t="shared" si="46"/>
        <v>1</v>
      </c>
      <c r="R1026" s="34">
        <f t="shared" si="47"/>
        <v>0</v>
      </c>
    </row>
    <row r="1027" spans="15:18" x14ac:dyDescent="0.35">
      <c r="O1027" s="34" t="str">
        <f t="shared" si="45"/>
        <v>Blank</v>
      </c>
      <c r="Q1027" s="34">
        <f t="shared" si="46"/>
        <v>1</v>
      </c>
      <c r="R1027" s="34">
        <f t="shared" si="47"/>
        <v>0</v>
      </c>
    </row>
    <row r="1028" spans="15:18" x14ac:dyDescent="0.35">
      <c r="O1028" s="34" t="str">
        <f t="shared" si="45"/>
        <v>Blank</v>
      </c>
      <c r="Q1028" s="34">
        <f t="shared" si="46"/>
        <v>1</v>
      </c>
      <c r="R1028" s="34">
        <f t="shared" si="47"/>
        <v>0</v>
      </c>
    </row>
    <row r="1029" spans="15:18" x14ac:dyDescent="0.35">
      <c r="O1029" s="34" t="str">
        <f t="shared" si="45"/>
        <v>Blank</v>
      </c>
      <c r="Q1029" s="34">
        <f t="shared" si="46"/>
        <v>1</v>
      </c>
      <c r="R1029" s="34">
        <f t="shared" si="47"/>
        <v>0</v>
      </c>
    </row>
    <row r="1030" spans="15:18" x14ac:dyDescent="0.35">
      <c r="O1030" s="34" t="str">
        <f t="shared" si="45"/>
        <v>Blank</v>
      </c>
      <c r="Q1030" s="34">
        <f t="shared" si="46"/>
        <v>1</v>
      </c>
      <c r="R1030" s="34">
        <f t="shared" si="47"/>
        <v>0</v>
      </c>
    </row>
    <row r="1031" spans="15:18" x14ac:dyDescent="0.35">
      <c r="O1031" s="34" t="str">
        <f t="shared" si="45"/>
        <v>Blank</v>
      </c>
      <c r="Q1031" s="34">
        <f t="shared" si="46"/>
        <v>1</v>
      </c>
      <c r="R1031" s="34">
        <f t="shared" si="47"/>
        <v>0</v>
      </c>
    </row>
    <row r="1032" spans="15:18" x14ac:dyDescent="0.35">
      <c r="O1032" s="34" t="str">
        <f t="shared" ref="O1032:O1095" si="48">IF(ISBLANK(D1032),"Blank","Not Blank")</f>
        <v>Blank</v>
      </c>
      <c r="Q1032" s="34">
        <f t="shared" si="46"/>
        <v>1</v>
      </c>
      <c r="R1032" s="34">
        <f t="shared" si="47"/>
        <v>0</v>
      </c>
    </row>
    <row r="1033" spans="15:18" x14ac:dyDescent="0.35">
      <c r="O1033" s="34" t="str">
        <f t="shared" si="48"/>
        <v>Blank</v>
      </c>
      <c r="Q1033" s="34">
        <f t="shared" ref="Q1033:Q1096" si="49">COUNTIF(J1033,"&lt;&gt;*R*")</f>
        <v>1</v>
      </c>
      <c r="R1033" s="34">
        <f t="shared" ref="R1033:R1096" si="50">IF(AND(O1033="Blank",K1033&lt;50,Q1033=1),K1033,0)</f>
        <v>0</v>
      </c>
    </row>
    <row r="1034" spans="15:18" x14ac:dyDescent="0.35">
      <c r="O1034" s="34" t="str">
        <f t="shared" si="48"/>
        <v>Blank</v>
      </c>
      <c r="Q1034" s="34">
        <f t="shared" si="49"/>
        <v>1</v>
      </c>
      <c r="R1034" s="34">
        <f t="shared" si="50"/>
        <v>0</v>
      </c>
    </row>
    <row r="1035" spans="15:18" x14ac:dyDescent="0.35">
      <c r="O1035" s="34" t="str">
        <f t="shared" si="48"/>
        <v>Blank</v>
      </c>
      <c r="Q1035" s="34">
        <f t="shared" si="49"/>
        <v>1</v>
      </c>
      <c r="R1035" s="34">
        <f t="shared" si="50"/>
        <v>0</v>
      </c>
    </row>
    <row r="1036" spans="15:18" x14ac:dyDescent="0.35">
      <c r="O1036" s="34" t="str">
        <f t="shared" si="48"/>
        <v>Blank</v>
      </c>
      <c r="Q1036" s="34">
        <f t="shared" si="49"/>
        <v>1</v>
      </c>
      <c r="R1036" s="34">
        <f t="shared" si="50"/>
        <v>0</v>
      </c>
    </row>
    <row r="1037" spans="15:18" x14ac:dyDescent="0.35">
      <c r="O1037" s="34" t="str">
        <f t="shared" si="48"/>
        <v>Blank</v>
      </c>
      <c r="Q1037" s="34">
        <f t="shared" si="49"/>
        <v>1</v>
      </c>
      <c r="R1037" s="34">
        <f t="shared" si="50"/>
        <v>0</v>
      </c>
    </row>
    <row r="1038" spans="15:18" x14ac:dyDescent="0.35">
      <c r="O1038" s="34" t="str">
        <f t="shared" si="48"/>
        <v>Blank</v>
      </c>
      <c r="Q1038" s="34">
        <f t="shared" si="49"/>
        <v>1</v>
      </c>
      <c r="R1038" s="34">
        <f t="shared" si="50"/>
        <v>0</v>
      </c>
    </row>
    <row r="1039" spans="15:18" x14ac:dyDescent="0.35">
      <c r="O1039" s="34" t="str">
        <f t="shared" si="48"/>
        <v>Blank</v>
      </c>
      <c r="Q1039" s="34">
        <f t="shared" si="49"/>
        <v>1</v>
      </c>
      <c r="R1039" s="34">
        <f t="shared" si="50"/>
        <v>0</v>
      </c>
    </row>
    <row r="1040" spans="15:18" x14ac:dyDescent="0.35">
      <c r="O1040" s="34" t="str">
        <f t="shared" si="48"/>
        <v>Blank</v>
      </c>
      <c r="Q1040" s="34">
        <f t="shared" si="49"/>
        <v>1</v>
      </c>
      <c r="R1040" s="34">
        <f t="shared" si="50"/>
        <v>0</v>
      </c>
    </row>
    <row r="1041" spans="15:18" x14ac:dyDescent="0.35">
      <c r="O1041" s="34" t="str">
        <f t="shared" si="48"/>
        <v>Blank</v>
      </c>
      <c r="Q1041" s="34">
        <f t="shared" si="49"/>
        <v>1</v>
      </c>
      <c r="R1041" s="34">
        <f t="shared" si="50"/>
        <v>0</v>
      </c>
    </row>
    <row r="1042" spans="15:18" x14ac:dyDescent="0.35">
      <c r="O1042" s="34" t="str">
        <f t="shared" si="48"/>
        <v>Blank</v>
      </c>
      <c r="Q1042" s="34">
        <f t="shared" si="49"/>
        <v>1</v>
      </c>
      <c r="R1042" s="34">
        <f t="shared" si="50"/>
        <v>0</v>
      </c>
    </row>
    <row r="1043" spans="15:18" x14ac:dyDescent="0.35">
      <c r="O1043" s="34" t="str">
        <f t="shared" si="48"/>
        <v>Blank</v>
      </c>
      <c r="Q1043" s="34">
        <f t="shared" si="49"/>
        <v>1</v>
      </c>
      <c r="R1043" s="34">
        <f t="shared" si="50"/>
        <v>0</v>
      </c>
    </row>
    <row r="1044" spans="15:18" x14ac:dyDescent="0.35">
      <c r="O1044" s="34" t="str">
        <f t="shared" si="48"/>
        <v>Blank</v>
      </c>
      <c r="Q1044" s="34">
        <f t="shared" si="49"/>
        <v>1</v>
      </c>
      <c r="R1044" s="34">
        <f t="shared" si="50"/>
        <v>0</v>
      </c>
    </row>
    <row r="1045" spans="15:18" x14ac:dyDescent="0.35">
      <c r="O1045" s="34" t="str">
        <f t="shared" si="48"/>
        <v>Blank</v>
      </c>
      <c r="Q1045" s="34">
        <f t="shared" si="49"/>
        <v>1</v>
      </c>
      <c r="R1045" s="34">
        <f t="shared" si="50"/>
        <v>0</v>
      </c>
    </row>
    <row r="1046" spans="15:18" x14ac:dyDescent="0.35">
      <c r="O1046" s="34" t="str">
        <f t="shared" si="48"/>
        <v>Blank</v>
      </c>
      <c r="Q1046" s="34">
        <f t="shared" si="49"/>
        <v>1</v>
      </c>
      <c r="R1046" s="34">
        <f t="shared" si="50"/>
        <v>0</v>
      </c>
    </row>
    <row r="1047" spans="15:18" x14ac:dyDescent="0.35">
      <c r="O1047" s="34" t="str">
        <f t="shared" si="48"/>
        <v>Blank</v>
      </c>
      <c r="Q1047" s="34">
        <f t="shared" si="49"/>
        <v>1</v>
      </c>
      <c r="R1047" s="34">
        <f t="shared" si="50"/>
        <v>0</v>
      </c>
    </row>
    <row r="1048" spans="15:18" x14ac:dyDescent="0.35">
      <c r="O1048" s="34" t="str">
        <f t="shared" si="48"/>
        <v>Blank</v>
      </c>
      <c r="Q1048" s="34">
        <f t="shared" si="49"/>
        <v>1</v>
      </c>
      <c r="R1048" s="34">
        <f t="shared" si="50"/>
        <v>0</v>
      </c>
    </row>
    <row r="1049" spans="15:18" x14ac:dyDescent="0.35">
      <c r="O1049" s="34" t="str">
        <f t="shared" si="48"/>
        <v>Blank</v>
      </c>
      <c r="Q1049" s="34">
        <f t="shared" si="49"/>
        <v>1</v>
      </c>
      <c r="R1049" s="34">
        <f t="shared" si="50"/>
        <v>0</v>
      </c>
    </row>
    <row r="1050" spans="15:18" x14ac:dyDescent="0.35">
      <c r="O1050" s="34" t="str">
        <f t="shared" si="48"/>
        <v>Blank</v>
      </c>
      <c r="Q1050" s="34">
        <f t="shared" si="49"/>
        <v>1</v>
      </c>
      <c r="R1050" s="34">
        <f t="shared" si="50"/>
        <v>0</v>
      </c>
    </row>
    <row r="1051" spans="15:18" x14ac:dyDescent="0.35">
      <c r="O1051" s="34" t="str">
        <f t="shared" si="48"/>
        <v>Blank</v>
      </c>
      <c r="Q1051" s="34">
        <f t="shared" si="49"/>
        <v>1</v>
      </c>
      <c r="R1051" s="34">
        <f t="shared" si="50"/>
        <v>0</v>
      </c>
    </row>
    <row r="1052" spans="15:18" x14ac:dyDescent="0.35">
      <c r="O1052" s="34" t="str">
        <f t="shared" si="48"/>
        <v>Blank</v>
      </c>
      <c r="Q1052" s="34">
        <f t="shared" si="49"/>
        <v>1</v>
      </c>
      <c r="R1052" s="34">
        <f t="shared" si="50"/>
        <v>0</v>
      </c>
    </row>
    <row r="1053" spans="15:18" x14ac:dyDescent="0.35">
      <c r="O1053" s="34" t="str">
        <f t="shared" si="48"/>
        <v>Blank</v>
      </c>
      <c r="Q1053" s="34">
        <f t="shared" si="49"/>
        <v>1</v>
      </c>
      <c r="R1053" s="34">
        <f t="shared" si="50"/>
        <v>0</v>
      </c>
    </row>
    <row r="1054" spans="15:18" x14ac:dyDescent="0.35">
      <c r="O1054" s="34" t="str">
        <f t="shared" si="48"/>
        <v>Blank</v>
      </c>
      <c r="Q1054" s="34">
        <f t="shared" si="49"/>
        <v>1</v>
      </c>
      <c r="R1054" s="34">
        <f t="shared" si="50"/>
        <v>0</v>
      </c>
    </row>
    <row r="1055" spans="15:18" x14ac:dyDescent="0.35">
      <c r="O1055" s="34" t="str">
        <f t="shared" si="48"/>
        <v>Blank</v>
      </c>
      <c r="Q1055" s="34">
        <f t="shared" si="49"/>
        <v>1</v>
      </c>
      <c r="R1055" s="34">
        <f t="shared" si="50"/>
        <v>0</v>
      </c>
    </row>
    <row r="1056" spans="15:18" x14ac:dyDescent="0.35">
      <c r="O1056" s="34" t="str">
        <f t="shared" si="48"/>
        <v>Blank</v>
      </c>
      <c r="Q1056" s="34">
        <f t="shared" si="49"/>
        <v>1</v>
      </c>
      <c r="R1056" s="34">
        <f t="shared" si="50"/>
        <v>0</v>
      </c>
    </row>
    <row r="1057" spans="15:18" x14ac:dyDescent="0.35">
      <c r="O1057" s="34" t="str">
        <f t="shared" si="48"/>
        <v>Blank</v>
      </c>
      <c r="Q1057" s="34">
        <f t="shared" si="49"/>
        <v>1</v>
      </c>
      <c r="R1057" s="34">
        <f t="shared" si="50"/>
        <v>0</v>
      </c>
    </row>
    <row r="1058" spans="15:18" x14ac:dyDescent="0.35">
      <c r="O1058" s="34" t="str">
        <f t="shared" si="48"/>
        <v>Blank</v>
      </c>
      <c r="Q1058" s="34">
        <f t="shared" si="49"/>
        <v>1</v>
      </c>
      <c r="R1058" s="34">
        <f t="shared" si="50"/>
        <v>0</v>
      </c>
    </row>
    <row r="1059" spans="15:18" x14ac:dyDescent="0.35">
      <c r="O1059" s="34" t="str">
        <f t="shared" si="48"/>
        <v>Blank</v>
      </c>
      <c r="Q1059" s="34">
        <f t="shared" si="49"/>
        <v>1</v>
      </c>
      <c r="R1059" s="34">
        <f t="shared" si="50"/>
        <v>0</v>
      </c>
    </row>
    <row r="1060" spans="15:18" x14ac:dyDescent="0.35">
      <c r="O1060" s="34" t="str">
        <f t="shared" si="48"/>
        <v>Blank</v>
      </c>
      <c r="Q1060" s="34">
        <f t="shared" si="49"/>
        <v>1</v>
      </c>
      <c r="R1060" s="34">
        <f t="shared" si="50"/>
        <v>0</v>
      </c>
    </row>
    <row r="1061" spans="15:18" x14ac:dyDescent="0.35">
      <c r="O1061" s="34" t="str">
        <f t="shared" si="48"/>
        <v>Blank</v>
      </c>
      <c r="Q1061" s="34">
        <f t="shared" si="49"/>
        <v>1</v>
      </c>
      <c r="R1061" s="34">
        <f t="shared" si="50"/>
        <v>0</v>
      </c>
    </row>
    <row r="1062" spans="15:18" x14ac:dyDescent="0.35">
      <c r="O1062" s="34" t="str">
        <f t="shared" si="48"/>
        <v>Blank</v>
      </c>
      <c r="Q1062" s="34">
        <f t="shared" si="49"/>
        <v>1</v>
      </c>
      <c r="R1062" s="34">
        <f t="shared" si="50"/>
        <v>0</v>
      </c>
    </row>
    <row r="1063" spans="15:18" x14ac:dyDescent="0.35">
      <c r="O1063" s="34" t="str">
        <f t="shared" si="48"/>
        <v>Blank</v>
      </c>
      <c r="Q1063" s="34">
        <f t="shared" si="49"/>
        <v>1</v>
      </c>
      <c r="R1063" s="34">
        <f t="shared" si="50"/>
        <v>0</v>
      </c>
    </row>
    <row r="1064" spans="15:18" x14ac:dyDescent="0.35">
      <c r="O1064" s="34" t="str">
        <f t="shared" si="48"/>
        <v>Blank</v>
      </c>
      <c r="Q1064" s="34">
        <f t="shared" si="49"/>
        <v>1</v>
      </c>
      <c r="R1064" s="34">
        <f t="shared" si="50"/>
        <v>0</v>
      </c>
    </row>
    <row r="1065" spans="15:18" x14ac:dyDescent="0.35">
      <c r="O1065" s="34" t="str">
        <f t="shared" si="48"/>
        <v>Blank</v>
      </c>
      <c r="Q1065" s="34">
        <f t="shared" si="49"/>
        <v>1</v>
      </c>
      <c r="R1065" s="34">
        <f t="shared" si="50"/>
        <v>0</v>
      </c>
    </row>
    <row r="1066" spans="15:18" x14ac:dyDescent="0.35">
      <c r="O1066" s="34" t="str">
        <f t="shared" si="48"/>
        <v>Blank</v>
      </c>
      <c r="Q1066" s="34">
        <f t="shared" si="49"/>
        <v>1</v>
      </c>
      <c r="R1066" s="34">
        <f t="shared" si="50"/>
        <v>0</v>
      </c>
    </row>
    <row r="1067" spans="15:18" x14ac:dyDescent="0.35">
      <c r="O1067" s="34" t="str">
        <f t="shared" si="48"/>
        <v>Blank</v>
      </c>
      <c r="Q1067" s="34">
        <f t="shared" si="49"/>
        <v>1</v>
      </c>
      <c r="R1067" s="34">
        <f t="shared" si="50"/>
        <v>0</v>
      </c>
    </row>
    <row r="1068" spans="15:18" x14ac:dyDescent="0.35">
      <c r="O1068" s="34" t="str">
        <f t="shared" si="48"/>
        <v>Blank</v>
      </c>
      <c r="Q1068" s="34">
        <f t="shared" si="49"/>
        <v>1</v>
      </c>
      <c r="R1068" s="34">
        <f t="shared" si="50"/>
        <v>0</v>
      </c>
    </row>
    <row r="1069" spans="15:18" x14ac:dyDescent="0.35">
      <c r="O1069" s="34" t="str">
        <f t="shared" si="48"/>
        <v>Blank</v>
      </c>
      <c r="Q1069" s="34">
        <f t="shared" si="49"/>
        <v>1</v>
      </c>
      <c r="R1069" s="34">
        <f t="shared" si="50"/>
        <v>0</v>
      </c>
    </row>
    <row r="1070" spans="15:18" x14ac:dyDescent="0.35">
      <c r="O1070" s="34" t="str">
        <f t="shared" si="48"/>
        <v>Blank</v>
      </c>
      <c r="Q1070" s="34">
        <f t="shared" si="49"/>
        <v>1</v>
      </c>
      <c r="R1070" s="34">
        <f t="shared" si="50"/>
        <v>0</v>
      </c>
    </row>
    <row r="1071" spans="15:18" x14ac:dyDescent="0.35">
      <c r="O1071" s="34" t="str">
        <f t="shared" si="48"/>
        <v>Blank</v>
      </c>
      <c r="Q1071" s="34">
        <f t="shared" si="49"/>
        <v>1</v>
      </c>
      <c r="R1071" s="34">
        <f t="shared" si="50"/>
        <v>0</v>
      </c>
    </row>
    <row r="1072" spans="15:18" x14ac:dyDescent="0.35">
      <c r="O1072" s="34" t="str">
        <f t="shared" si="48"/>
        <v>Blank</v>
      </c>
      <c r="Q1072" s="34">
        <f t="shared" si="49"/>
        <v>1</v>
      </c>
      <c r="R1072" s="34">
        <f t="shared" si="50"/>
        <v>0</v>
      </c>
    </row>
    <row r="1073" spans="15:18" x14ac:dyDescent="0.35">
      <c r="O1073" s="34" t="str">
        <f t="shared" si="48"/>
        <v>Blank</v>
      </c>
      <c r="Q1073" s="34">
        <f t="shared" si="49"/>
        <v>1</v>
      </c>
      <c r="R1073" s="34">
        <f t="shared" si="50"/>
        <v>0</v>
      </c>
    </row>
    <row r="1074" spans="15:18" x14ac:dyDescent="0.35">
      <c r="O1074" s="34" t="str">
        <f t="shared" si="48"/>
        <v>Blank</v>
      </c>
      <c r="Q1074" s="34">
        <f t="shared" si="49"/>
        <v>1</v>
      </c>
      <c r="R1074" s="34">
        <f t="shared" si="50"/>
        <v>0</v>
      </c>
    </row>
    <row r="1075" spans="15:18" x14ac:dyDescent="0.35">
      <c r="O1075" s="34" t="str">
        <f t="shared" si="48"/>
        <v>Blank</v>
      </c>
      <c r="Q1075" s="34">
        <f t="shared" si="49"/>
        <v>1</v>
      </c>
      <c r="R1075" s="34">
        <f t="shared" si="50"/>
        <v>0</v>
      </c>
    </row>
    <row r="1076" spans="15:18" x14ac:dyDescent="0.35">
      <c r="O1076" s="34" t="str">
        <f t="shared" si="48"/>
        <v>Blank</v>
      </c>
      <c r="Q1076" s="34">
        <f t="shared" si="49"/>
        <v>1</v>
      </c>
      <c r="R1076" s="34">
        <f t="shared" si="50"/>
        <v>0</v>
      </c>
    </row>
    <row r="1077" spans="15:18" x14ac:dyDescent="0.35">
      <c r="O1077" s="34" t="str">
        <f t="shared" si="48"/>
        <v>Blank</v>
      </c>
      <c r="Q1077" s="34">
        <f t="shared" si="49"/>
        <v>1</v>
      </c>
      <c r="R1077" s="34">
        <f t="shared" si="50"/>
        <v>0</v>
      </c>
    </row>
    <row r="1078" spans="15:18" x14ac:dyDescent="0.35">
      <c r="O1078" s="34" t="str">
        <f t="shared" si="48"/>
        <v>Blank</v>
      </c>
      <c r="Q1078" s="34">
        <f t="shared" si="49"/>
        <v>1</v>
      </c>
      <c r="R1078" s="34">
        <f t="shared" si="50"/>
        <v>0</v>
      </c>
    </row>
    <row r="1079" spans="15:18" x14ac:dyDescent="0.35">
      <c r="O1079" s="34" t="str">
        <f t="shared" si="48"/>
        <v>Blank</v>
      </c>
      <c r="Q1079" s="34">
        <f t="shared" si="49"/>
        <v>1</v>
      </c>
      <c r="R1079" s="34">
        <f t="shared" si="50"/>
        <v>0</v>
      </c>
    </row>
    <row r="1080" spans="15:18" x14ac:dyDescent="0.35">
      <c r="O1080" s="34" t="str">
        <f t="shared" si="48"/>
        <v>Blank</v>
      </c>
      <c r="Q1080" s="34">
        <f t="shared" si="49"/>
        <v>1</v>
      </c>
      <c r="R1080" s="34">
        <f t="shared" si="50"/>
        <v>0</v>
      </c>
    </row>
    <row r="1081" spans="15:18" x14ac:dyDescent="0.35">
      <c r="O1081" s="34" t="str">
        <f t="shared" si="48"/>
        <v>Blank</v>
      </c>
      <c r="Q1081" s="34">
        <f t="shared" si="49"/>
        <v>1</v>
      </c>
      <c r="R1081" s="34">
        <f t="shared" si="50"/>
        <v>0</v>
      </c>
    </row>
    <row r="1082" spans="15:18" x14ac:dyDescent="0.35">
      <c r="O1082" s="34" t="str">
        <f t="shared" si="48"/>
        <v>Blank</v>
      </c>
      <c r="Q1082" s="34">
        <f t="shared" si="49"/>
        <v>1</v>
      </c>
      <c r="R1082" s="34">
        <f t="shared" si="50"/>
        <v>0</v>
      </c>
    </row>
    <row r="1083" spans="15:18" x14ac:dyDescent="0.35">
      <c r="O1083" s="34" t="str">
        <f t="shared" si="48"/>
        <v>Blank</v>
      </c>
      <c r="Q1083" s="34">
        <f t="shared" si="49"/>
        <v>1</v>
      </c>
      <c r="R1083" s="34">
        <f t="shared" si="50"/>
        <v>0</v>
      </c>
    </row>
    <row r="1084" spans="15:18" x14ac:dyDescent="0.35">
      <c r="O1084" s="34" t="str">
        <f t="shared" si="48"/>
        <v>Blank</v>
      </c>
      <c r="Q1084" s="34">
        <f t="shared" si="49"/>
        <v>1</v>
      </c>
      <c r="R1084" s="34">
        <f t="shared" si="50"/>
        <v>0</v>
      </c>
    </row>
    <row r="1085" spans="15:18" x14ac:dyDescent="0.35">
      <c r="O1085" s="34" t="str">
        <f t="shared" si="48"/>
        <v>Blank</v>
      </c>
      <c r="Q1085" s="34">
        <f t="shared" si="49"/>
        <v>1</v>
      </c>
      <c r="R1085" s="34">
        <f t="shared" si="50"/>
        <v>0</v>
      </c>
    </row>
    <row r="1086" spans="15:18" x14ac:dyDescent="0.35">
      <c r="O1086" s="34" t="str">
        <f t="shared" si="48"/>
        <v>Blank</v>
      </c>
      <c r="Q1086" s="34">
        <f t="shared" si="49"/>
        <v>1</v>
      </c>
      <c r="R1086" s="34">
        <f t="shared" si="50"/>
        <v>0</v>
      </c>
    </row>
    <row r="1087" spans="15:18" x14ac:dyDescent="0.35">
      <c r="O1087" s="34" t="str">
        <f t="shared" si="48"/>
        <v>Blank</v>
      </c>
      <c r="Q1087" s="34">
        <f t="shared" si="49"/>
        <v>1</v>
      </c>
      <c r="R1087" s="34">
        <f t="shared" si="50"/>
        <v>0</v>
      </c>
    </row>
    <row r="1088" spans="15:18" x14ac:dyDescent="0.35">
      <c r="O1088" s="34" t="str">
        <f t="shared" si="48"/>
        <v>Blank</v>
      </c>
      <c r="Q1088" s="34">
        <f t="shared" si="49"/>
        <v>1</v>
      </c>
      <c r="R1088" s="34">
        <f t="shared" si="50"/>
        <v>0</v>
      </c>
    </row>
    <row r="1089" spans="15:18" x14ac:dyDescent="0.35">
      <c r="O1089" s="34" t="str">
        <f t="shared" si="48"/>
        <v>Blank</v>
      </c>
      <c r="Q1089" s="34">
        <f t="shared" si="49"/>
        <v>1</v>
      </c>
      <c r="R1089" s="34">
        <f t="shared" si="50"/>
        <v>0</v>
      </c>
    </row>
    <row r="1090" spans="15:18" x14ac:dyDescent="0.35">
      <c r="O1090" s="34" t="str">
        <f t="shared" si="48"/>
        <v>Blank</v>
      </c>
      <c r="Q1090" s="34">
        <f t="shared" si="49"/>
        <v>1</v>
      </c>
      <c r="R1090" s="34">
        <f t="shared" si="50"/>
        <v>0</v>
      </c>
    </row>
    <row r="1091" spans="15:18" x14ac:dyDescent="0.35">
      <c r="O1091" s="34" t="str">
        <f t="shared" si="48"/>
        <v>Blank</v>
      </c>
      <c r="Q1091" s="34">
        <f t="shared" si="49"/>
        <v>1</v>
      </c>
      <c r="R1091" s="34">
        <f t="shared" si="50"/>
        <v>0</v>
      </c>
    </row>
    <row r="1092" spans="15:18" x14ac:dyDescent="0.35">
      <c r="O1092" s="34" t="str">
        <f t="shared" si="48"/>
        <v>Blank</v>
      </c>
      <c r="Q1092" s="34">
        <f t="shared" si="49"/>
        <v>1</v>
      </c>
      <c r="R1092" s="34">
        <f t="shared" si="50"/>
        <v>0</v>
      </c>
    </row>
    <row r="1093" spans="15:18" x14ac:dyDescent="0.35">
      <c r="O1093" s="34" t="str">
        <f t="shared" si="48"/>
        <v>Blank</v>
      </c>
      <c r="Q1093" s="34">
        <f t="shared" si="49"/>
        <v>1</v>
      </c>
      <c r="R1093" s="34">
        <f t="shared" si="50"/>
        <v>0</v>
      </c>
    </row>
    <row r="1094" spans="15:18" x14ac:dyDescent="0.35">
      <c r="O1094" s="34" t="str">
        <f t="shared" si="48"/>
        <v>Blank</v>
      </c>
      <c r="Q1094" s="34">
        <f t="shared" si="49"/>
        <v>1</v>
      </c>
      <c r="R1094" s="34">
        <f t="shared" si="50"/>
        <v>0</v>
      </c>
    </row>
    <row r="1095" spans="15:18" x14ac:dyDescent="0.35">
      <c r="O1095" s="34" t="str">
        <f t="shared" si="48"/>
        <v>Blank</v>
      </c>
      <c r="Q1095" s="34">
        <f t="shared" si="49"/>
        <v>1</v>
      </c>
      <c r="R1095" s="34">
        <f t="shared" si="50"/>
        <v>0</v>
      </c>
    </row>
    <row r="1096" spans="15:18" x14ac:dyDescent="0.35">
      <c r="O1096" s="34" t="str">
        <f t="shared" ref="O1096:O1159" si="51">IF(ISBLANK(D1096),"Blank","Not Blank")</f>
        <v>Blank</v>
      </c>
      <c r="Q1096" s="34">
        <f t="shared" si="49"/>
        <v>1</v>
      </c>
      <c r="R1096" s="34">
        <f t="shared" si="50"/>
        <v>0</v>
      </c>
    </row>
    <row r="1097" spans="15:18" x14ac:dyDescent="0.35">
      <c r="O1097" s="34" t="str">
        <f t="shared" si="51"/>
        <v>Blank</v>
      </c>
      <c r="Q1097" s="34">
        <f t="shared" ref="Q1097:Q1160" si="52">COUNTIF(J1097,"&lt;&gt;*R*")</f>
        <v>1</v>
      </c>
      <c r="R1097" s="34">
        <f t="shared" ref="R1097:R1160" si="53">IF(AND(O1097="Blank",K1097&lt;50,Q1097=1),K1097,0)</f>
        <v>0</v>
      </c>
    </row>
    <row r="1098" spans="15:18" x14ac:dyDescent="0.35">
      <c r="O1098" s="34" t="str">
        <f t="shared" si="51"/>
        <v>Blank</v>
      </c>
      <c r="Q1098" s="34">
        <f t="shared" si="52"/>
        <v>1</v>
      </c>
      <c r="R1098" s="34">
        <f t="shared" si="53"/>
        <v>0</v>
      </c>
    </row>
    <row r="1099" spans="15:18" x14ac:dyDescent="0.35">
      <c r="O1099" s="34" t="str">
        <f t="shared" si="51"/>
        <v>Blank</v>
      </c>
      <c r="Q1099" s="34">
        <f t="shared" si="52"/>
        <v>1</v>
      </c>
      <c r="R1099" s="34">
        <f t="shared" si="53"/>
        <v>0</v>
      </c>
    </row>
    <row r="1100" spans="15:18" x14ac:dyDescent="0.35">
      <c r="O1100" s="34" t="str">
        <f t="shared" si="51"/>
        <v>Blank</v>
      </c>
      <c r="Q1100" s="34">
        <f t="shared" si="52"/>
        <v>1</v>
      </c>
      <c r="R1100" s="34">
        <f t="shared" si="53"/>
        <v>0</v>
      </c>
    </row>
    <row r="1101" spans="15:18" x14ac:dyDescent="0.35">
      <c r="O1101" s="34" t="str">
        <f t="shared" si="51"/>
        <v>Blank</v>
      </c>
      <c r="Q1101" s="34">
        <f t="shared" si="52"/>
        <v>1</v>
      </c>
      <c r="R1101" s="34">
        <f t="shared" si="53"/>
        <v>0</v>
      </c>
    </row>
    <row r="1102" spans="15:18" x14ac:dyDescent="0.35">
      <c r="O1102" s="34" t="str">
        <f t="shared" si="51"/>
        <v>Blank</v>
      </c>
      <c r="Q1102" s="34">
        <f t="shared" si="52"/>
        <v>1</v>
      </c>
      <c r="R1102" s="34">
        <f t="shared" si="53"/>
        <v>0</v>
      </c>
    </row>
    <row r="1103" spans="15:18" x14ac:dyDescent="0.35">
      <c r="O1103" s="34" t="str">
        <f t="shared" si="51"/>
        <v>Blank</v>
      </c>
      <c r="Q1103" s="34">
        <f t="shared" si="52"/>
        <v>1</v>
      </c>
      <c r="R1103" s="34">
        <f t="shared" si="53"/>
        <v>0</v>
      </c>
    </row>
    <row r="1104" spans="15:18" x14ac:dyDescent="0.35">
      <c r="O1104" s="34" t="str">
        <f t="shared" si="51"/>
        <v>Blank</v>
      </c>
      <c r="Q1104" s="34">
        <f t="shared" si="52"/>
        <v>1</v>
      </c>
      <c r="R1104" s="34">
        <f t="shared" si="53"/>
        <v>0</v>
      </c>
    </row>
    <row r="1105" spans="15:18" x14ac:dyDescent="0.35">
      <c r="O1105" s="34" t="str">
        <f t="shared" si="51"/>
        <v>Blank</v>
      </c>
      <c r="Q1105" s="34">
        <f t="shared" si="52"/>
        <v>1</v>
      </c>
      <c r="R1105" s="34">
        <f t="shared" si="53"/>
        <v>0</v>
      </c>
    </row>
    <row r="1106" spans="15:18" x14ac:dyDescent="0.35">
      <c r="O1106" s="34" t="str">
        <f t="shared" si="51"/>
        <v>Blank</v>
      </c>
      <c r="Q1106" s="34">
        <f t="shared" si="52"/>
        <v>1</v>
      </c>
      <c r="R1106" s="34">
        <f t="shared" si="53"/>
        <v>0</v>
      </c>
    </row>
    <row r="1107" spans="15:18" x14ac:dyDescent="0.35">
      <c r="O1107" s="34" t="str">
        <f t="shared" si="51"/>
        <v>Blank</v>
      </c>
      <c r="Q1107" s="34">
        <f t="shared" si="52"/>
        <v>1</v>
      </c>
      <c r="R1107" s="34">
        <f t="shared" si="53"/>
        <v>0</v>
      </c>
    </row>
    <row r="1108" spans="15:18" x14ac:dyDescent="0.35">
      <c r="O1108" s="34" t="str">
        <f t="shared" si="51"/>
        <v>Blank</v>
      </c>
      <c r="Q1108" s="34">
        <f t="shared" si="52"/>
        <v>1</v>
      </c>
      <c r="R1108" s="34">
        <f t="shared" si="53"/>
        <v>0</v>
      </c>
    </row>
    <row r="1109" spans="15:18" x14ac:dyDescent="0.35">
      <c r="O1109" s="34" t="str">
        <f t="shared" si="51"/>
        <v>Blank</v>
      </c>
      <c r="Q1109" s="34">
        <f t="shared" si="52"/>
        <v>1</v>
      </c>
      <c r="R1109" s="34">
        <f t="shared" si="53"/>
        <v>0</v>
      </c>
    </row>
    <row r="1110" spans="15:18" x14ac:dyDescent="0.35">
      <c r="O1110" s="34" t="str">
        <f t="shared" si="51"/>
        <v>Blank</v>
      </c>
      <c r="Q1110" s="34">
        <f t="shared" si="52"/>
        <v>1</v>
      </c>
      <c r="R1110" s="34">
        <f t="shared" si="53"/>
        <v>0</v>
      </c>
    </row>
    <row r="1111" spans="15:18" x14ac:dyDescent="0.35">
      <c r="O1111" s="34" t="str">
        <f t="shared" si="51"/>
        <v>Blank</v>
      </c>
      <c r="Q1111" s="34">
        <f t="shared" si="52"/>
        <v>1</v>
      </c>
      <c r="R1111" s="34">
        <f t="shared" si="53"/>
        <v>0</v>
      </c>
    </row>
    <row r="1112" spans="15:18" x14ac:dyDescent="0.35">
      <c r="O1112" s="34" t="str">
        <f t="shared" si="51"/>
        <v>Blank</v>
      </c>
      <c r="Q1112" s="34">
        <f t="shared" si="52"/>
        <v>1</v>
      </c>
      <c r="R1112" s="34">
        <f t="shared" si="53"/>
        <v>0</v>
      </c>
    </row>
    <row r="1113" spans="15:18" x14ac:dyDescent="0.35">
      <c r="O1113" s="34" t="str">
        <f t="shared" si="51"/>
        <v>Blank</v>
      </c>
      <c r="Q1113" s="34">
        <f t="shared" si="52"/>
        <v>1</v>
      </c>
      <c r="R1113" s="34">
        <f t="shared" si="53"/>
        <v>0</v>
      </c>
    </row>
    <row r="1114" spans="15:18" x14ac:dyDescent="0.35">
      <c r="O1114" s="34" t="str">
        <f t="shared" si="51"/>
        <v>Blank</v>
      </c>
      <c r="Q1114" s="34">
        <f t="shared" si="52"/>
        <v>1</v>
      </c>
      <c r="R1114" s="34">
        <f t="shared" si="53"/>
        <v>0</v>
      </c>
    </row>
    <row r="1115" spans="15:18" x14ac:dyDescent="0.35">
      <c r="O1115" s="34" t="str">
        <f t="shared" si="51"/>
        <v>Blank</v>
      </c>
      <c r="Q1115" s="34">
        <f t="shared" si="52"/>
        <v>1</v>
      </c>
      <c r="R1115" s="34">
        <f t="shared" si="53"/>
        <v>0</v>
      </c>
    </row>
    <row r="1116" spans="15:18" x14ac:dyDescent="0.35">
      <c r="O1116" s="34" t="str">
        <f t="shared" si="51"/>
        <v>Blank</v>
      </c>
      <c r="Q1116" s="34">
        <f t="shared" si="52"/>
        <v>1</v>
      </c>
      <c r="R1116" s="34">
        <f t="shared" si="53"/>
        <v>0</v>
      </c>
    </row>
    <row r="1117" spans="15:18" x14ac:dyDescent="0.35">
      <c r="O1117" s="34" t="str">
        <f t="shared" si="51"/>
        <v>Blank</v>
      </c>
      <c r="Q1117" s="34">
        <f t="shared" si="52"/>
        <v>1</v>
      </c>
      <c r="R1117" s="34">
        <f t="shared" si="53"/>
        <v>0</v>
      </c>
    </row>
    <row r="1118" spans="15:18" x14ac:dyDescent="0.35">
      <c r="O1118" s="34" t="str">
        <f t="shared" si="51"/>
        <v>Blank</v>
      </c>
      <c r="Q1118" s="34">
        <f t="shared" si="52"/>
        <v>1</v>
      </c>
      <c r="R1118" s="34">
        <f t="shared" si="53"/>
        <v>0</v>
      </c>
    </row>
    <row r="1119" spans="15:18" x14ac:dyDescent="0.35">
      <c r="O1119" s="34" t="str">
        <f t="shared" si="51"/>
        <v>Blank</v>
      </c>
      <c r="Q1119" s="34">
        <f t="shared" si="52"/>
        <v>1</v>
      </c>
      <c r="R1119" s="34">
        <f t="shared" si="53"/>
        <v>0</v>
      </c>
    </row>
    <row r="1120" spans="15:18" x14ac:dyDescent="0.35">
      <c r="O1120" s="34" t="str">
        <f t="shared" si="51"/>
        <v>Blank</v>
      </c>
      <c r="Q1120" s="34">
        <f t="shared" si="52"/>
        <v>1</v>
      </c>
      <c r="R1120" s="34">
        <f t="shared" si="53"/>
        <v>0</v>
      </c>
    </row>
    <row r="1121" spans="15:18" x14ac:dyDescent="0.35">
      <c r="O1121" s="34" t="str">
        <f t="shared" si="51"/>
        <v>Blank</v>
      </c>
      <c r="Q1121" s="34">
        <f t="shared" si="52"/>
        <v>1</v>
      </c>
      <c r="R1121" s="34">
        <f t="shared" si="53"/>
        <v>0</v>
      </c>
    </row>
    <row r="1122" spans="15:18" x14ac:dyDescent="0.35">
      <c r="O1122" s="34" t="str">
        <f t="shared" si="51"/>
        <v>Blank</v>
      </c>
      <c r="Q1122" s="34">
        <f t="shared" si="52"/>
        <v>1</v>
      </c>
      <c r="R1122" s="34">
        <f t="shared" si="53"/>
        <v>0</v>
      </c>
    </row>
    <row r="1123" spans="15:18" x14ac:dyDescent="0.35">
      <c r="O1123" s="34" t="str">
        <f t="shared" si="51"/>
        <v>Blank</v>
      </c>
      <c r="Q1123" s="34">
        <f t="shared" si="52"/>
        <v>1</v>
      </c>
      <c r="R1123" s="34">
        <f t="shared" si="53"/>
        <v>0</v>
      </c>
    </row>
    <row r="1124" spans="15:18" x14ac:dyDescent="0.35">
      <c r="O1124" s="34" t="str">
        <f t="shared" si="51"/>
        <v>Blank</v>
      </c>
      <c r="Q1124" s="34">
        <f t="shared" si="52"/>
        <v>1</v>
      </c>
      <c r="R1124" s="34">
        <f t="shared" si="53"/>
        <v>0</v>
      </c>
    </row>
    <row r="1125" spans="15:18" x14ac:dyDescent="0.35">
      <c r="O1125" s="34" t="str">
        <f t="shared" si="51"/>
        <v>Blank</v>
      </c>
      <c r="Q1125" s="34">
        <f t="shared" si="52"/>
        <v>1</v>
      </c>
      <c r="R1125" s="34">
        <f t="shared" si="53"/>
        <v>0</v>
      </c>
    </row>
    <row r="1126" spans="15:18" x14ac:dyDescent="0.35">
      <c r="O1126" s="34" t="str">
        <f t="shared" si="51"/>
        <v>Blank</v>
      </c>
      <c r="Q1126" s="34">
        <f t="shared" si="52"/>
        <v>1</v>
      </c>
      <c r="R1126" s="34">
        <f t="shared" si="53"/>
        <v>0</v>
      </c>
    </row>
    <row r="1127" spans="15:18" x14ac:dyDescent="0.35">
      <c r="O1127" s="34" t="str">
        <f t="shared" si="51"/>
        <v>Blank</v>
      </c>
      <c r="Q1127" s="34">
        <f t="shared" si="52"/>
        <v>1</v>
      </c>
      <c r="R1127" s="34">
        <f t="shared" si="53"/>
        <v>0</v>
      </c>
    </row>
    <row r="1128" spans="15:18" x14ac:dyDescent="0.35">
      <c r="O1128" s="34" t="str">
        <f t="shared" si="51"/>
        <v>Blank</v>
      </c>
      <c r="Q1128" s="34">
        <f t="shared" si="52"/>
        <v>1</v>
      </c>
      <c r="R1128" s="34">
        <f t="shared" si="53"/>
        <v>0</v>
      </c>
    </row>
    <row r="1129" spans="15:18" x14ac:dyDescent="0.35">
      <c r="O1129" s="34" t="str">
        <f t="shared" si="51"/>
        <v>Blank</v>
      </c>
      <c r="Q1129" s="34">
        <f t="shared" si="52"/>
        <v>1</v>
      </c>
      <c r="R1129" s="34">
        <f t="shared" si="53"/>
        <v>0</v>
      </c>
    </row>
    <row r="1130" spans="15:18" x14ac:dyDescent="0.35">
      <c r="O1130" s="34" t="str">
        <f t="shared" si="51"/>
        <v>Blank</v>
      </c>
      <c r="Q1130" s="34">
        <f t="shared" si="52"/>
        <v>1</v>
      </c>
      <c r="R1130" s="34">
        <f t="shared" si="53"/>
        <v>0</v>
      </c>
    </row>
    <row r="1131" spans="15:18" x14ac:dyDescent="0.35">
      <c r="O1131" s="34" t="str">
        <f t="shared" si="51"/>
        <v>Blank</v>
      </c>
      <c r="Q1131" s="34">
        <f t="shared" si="52"/>
        <v>1</v>
      </c>
      <c r="R1131" s="34">
        <f t="shared" si="53"/>
        <v>0</v>
      </c>
    </row>
    <row r="1132" spans="15:18" x14ac:dyDescent="0.35">
      <c r="O1132" s="34" t="str">
        <f t="shared" si="51"/>
        <v>Blank</v>
      </c>
      <c r="Q1132" s="34">
        <f t="shared" si="52"/>
        <v>1</v>
      </c>
      <c r="R1132" s="34">
        <f t="shared" si="53"/>
        <v>0</v>
      </c>
    </row>
    <row r="1133" spans="15:18" x14ac:dyDescent="0.35">
      <c r="O1133" s="34" t="str">
        <f t="shared" si="51"/>
        <v>Blank</v>
      </c>
      <c r="Q1133" s="34">
        <f t="shared" si="52"/>
        <v>1</v>
      </c>
      <c r="R1133" s="34">
        <f t="shared" si="53"/>
        <v>0</v>
      </c>
    </row>
    <row r="1134" spans="15:18" x14ac:dyDescent="0.35">
      <c r="O1134" s="34" t="str">
        <f t="shared" si="51"/>
        <v>Blank</v>
      </c>
      <c r="Q1134" s="34">
        <f t="shared" si="52"/>
        <v>1</v>
      </c>
      <c r="R1134" s="34">
        <f t="shared" si="53"/>
        <v>0</v>
      </c>
    </row>
    <row r="1135" spans="15:18" x14ac:dyDescent="0.35">
      <c r="O1135" s="34" t="str">
        <f t="shared" si="51"/>
        <v>Blank</v>
      </c>
      <c r="Q1135" s="34">
        <f t="shared" si="52"/>
        <v>1</v>
      </c>
      <c r="R1135" s="34">
        <f t="shared" si="53"/>
        <v>0</v>
      </c>
    </row>
    <row r="1136" spans="15:18" x14ac:dyDescent="0.35">
      <c r="O1136" s="34" t="str">
        <f t="shared" si="51"/>
        <v>Blank</v>
      </c>
      <c r="Q1136" s="34">
        <f t="shared" si="52"/>
        <v>1</v>
      </c>
      <c r="R1136" s="34">
        <f t="shared" si="53"/>
        <v>0</v>
      </c>
    </row>
    <row r="1137" spans="15:18" x14ac:dyDescent="0.35">
      <c r="O1137" s="34" t="str">
        <f t="shared" si="51"/>
        <v>Blank</v>
      </c>
      <c r="Q1137" s="34">
        <f t="shared" si="52"/>
        <v>1</v>
      </c>
      <c r="R1137" s="34">
        <f t="shared" si="53"/>
        <v>0</v>
      </c>
    </row>
    <row r="1138" spans="15:18" x14ac:dyDescent="0.35">
      <c r="O1138" s="34" t="str">
        <f t="shared" si="51"/>
        <v>Blank</v>
      </c>
      <c r="Q1138" s="34">
        <f t="shared" si="52"/>
        <v>1</v>
      </c>
      <c r="R1138" s="34">
        <f t="shared" si="53"/>
        <v>0</v>
      </c>
    </row>
    <row r="1139" spans="15:18" x14ac:dyDescent="0.35">
      <c r="O1139" s="34" t="str">
        <f t="shared" si="51"/>
        <v>Blank</v>
      </c>
      <c r="Q1139" s="34">
        <f t="shared" si="52"/>
        <v>1</v>
      </c>
      <c r="R1139" s="34">
        <f t="shared" si="53"/>
        <v>0</v>
      </c>
    </row>
    <row r="1140" spans="15:18" x14ac:dyDescent="0.35">
      <c r="O1140" s="34" t="str">
        <f t="shared" si="51"/>
        <v>Blank</v>
      </c>
      <c r="Q1140" s="34">
        <f t="shared" si="52"/>
        <v>1</v>
      </c>
      <c r="R1140" s="34">
        <f t="shared" si="53"/>
        <v>0</v>
      </c>
    </row>
    <row r="1141" spans="15:18" x14ac:dyDescent="0.35">
      <c r="O1141" s="34" t="str">
        <f t="shared" si="51"/>
        <v>Blank</v>
      </c>
      <c r="Q1141" s="34">
        <f t="shared" si="52"/>
        <v>1</v>
      </c>
      <c r="R1141" s="34">
        <f t="shared" si="53"/>
        <v>0</v>
      </c>
    </row>
    <row r="1142" spans="15:18" x14ac:dyDescent="0.35">
      <c r="O1142" s="34" t="str">
        <f t="shared" si="51"/>
        <v>Blank</v>
      </c>
      <c r="Q1142" s="34">
        <f t="shared" si="52"/>
        <v>1</v>
      </c>
      <c r="R1142" s="34">
        <f t="shared" si="53"/>
        <v>0</v>
      </c>
    </row>
    <row r="1143" spans="15:18" x14ac:dyDescent="0.35">
      <c r="O1143" s="34" t="str">
        <f t="shared" si="51"/>
        <v>Blank</v>
      </c>
      <c r="Q1143" s="34">
        <f t="shared" si="52"/>
        <v>1</v>
      </c>
      <c r="R1143" s="34">
        <f t="shared" si="53"/>
        <v>0</v>
      </c>
    </row>
    <row r="1144" spans="15:18" x14ac:dyDescent="0.35">
      <c r="O1144" s="34" t="str">
        <f t="shared" si="51"/>
        <v>Blank</v>
      </c>
      <c r="Q1144" s="34">
        <f t="shared" si="52"/>
        <v>1</v>
      </c>
      <c r="R1144" s="34">
        <f t="shared" si="53"/>
        <v>0</v>
      </c>
    </row>
    <row r="1145" spans="15:18" x14ac:dyDescent="0.35">
      <c r="O1145" s="34" t="str">
        <f t="shared" si="51"/>
        <v>Blank</v>
      </c>
      <c r="Q1145" s="34">
        <f t="shared" si="52"/>
        <v>1</v>
      </c>
      <c r="R1145" s="34">
        <f t="shared" si="53"/>
        <v>0</v>
      </c>
    </row>
    <row r="1146" spans="15:18" x14ac:dyDescent="0.35">
      <c r="O1146" s="34" t="str">
        <f t="shared" si="51"/>
        <v>Blank</v>
      </c>
      <c r="Q1146" s="34">
        <f t="shared" si="52"/>
        <v>1</v>
      </c>
      <c r="R1146" s="34">
        <f t="shared" si="53"/>
        <v>0</v>
      </c>
    </row>
    <row r="1147" spans="15:18" x14ac:dyDescent="0.35">
      <c r="O1147" s="34" t="str">
        <f t="shared" si="51"/>
        <v>Blank</v>
      </c>
      <c r="Q1147" s="34">
        <f t="shared" si="52"/>
        <v>1</v>
      </c>
      <c r="R1147" s="34">
        <f t="shared" si="53"/>
        <v>0</v>
      </c>
    </row>
    <row r="1148" spans="15:18" x14ac:dyDescent="0.35">
      <c r="O1148" s="34" t="str">
        <f t="shared" si="51"/>
        <v>Blank</v>
      </c>
      <c r="Q1148" s="34">
        <f t="shared" si="52"/>
        <v>1</v>
      </c>
      <c r="R1148" s="34">
        <f t="shared" si="53"/>
        <v>0</v>
      </c>
    </row>
    <row r="1149" spans="15:18" x14ac:dyDescent="0.35">
      <c r="O1149" s="34" t="str">
        <f t="shared" si="51"/>
        <v>Blank</v>
      </c>
      <c r="Q1149" s="34">
        <f t="shared" si="52"/>
        <v>1</v>
      </c>
      <c r="R1149" s="34">
        <f t="shared" si="53"/>
        <v>0</v>
      </c>
    </row>
    <row r="1150" spans="15:18" x14ac:dyDescent="0.35">
      <c r="O1150" s="34" t="str">
        <f t="shared" si="51"/>
        <v>Blank</v>
      </c>
      <c r="Q1150" s="34">
        <f t="shared" si="52"/>
        <v>1</v>
      </c>
      <c r="R1150" s="34">
        <f t="shared" si="53"/>
        <v>0</v>
      </c>
    </row>
    <row r="1151" spans="15:18" x14ac:dyDescent="0.35">
      <c r="O1151" s="34" t="str">
        <f t="shared" si="51"/>
        <v>Blank</v>
      </c>
      <c r="Q1151" s="34">
        <f t="shared" si="52"/>
        <v>1</v>
      </c>
      <c r="R1151" s="34">
        <f t="shared" si="53"/>
        <v>0</v>
      </c>
    </row>
    <row r="1152" spans="15:18" x14ac:dyDescent="0.35">
      <c r="O1152" s="34" t="str">
        <f t="shared" si="51"/>
        <v>Blank</v>
      </c>
      <c r="Q1152" s="34">
        <f t="shared" si="52"/>
        <v>1</v>
      </c>
      <c r="R1152" s="34">
        <f t="shared" si="53"/>
        <v>0</v>
      </c>
    </row>
    <row r="1153" spans="15:18" x14ac:dyDescent="0.35">
      <c r="O1153" s="34" t="str">
        <f t="shared" si="51"/>
        <v>Blank</v>
      </c>
      <c r="Q1153" s="34">
        <f t="shared" si="52"/>
        <v>1</v>
      </c>
      <c r="R1153" s="34">
        <f t="shared" si="53"/>
        <v>0</v>
      </c>
    </row>
    <row r="1154" spans="15:18" x14ac:dyDescent="0.35">
      <c r="O1154" s="34" t="str">
        <f t="shared" si="51"/>
        <v>Blank</v>
      </c>
      <c r="Q1154" s="34">
        <f t="shared" si="52"/>
        <v>1</v>
      </c>
      <c r="R1154" s="34">
        <f t="shared" si="53"/>
        <v>0</v>
      </c>
    </row>
    <row r="1155" spans="15:18" x14ac:dyDescent="0.35">
      <c r="O1155" s="34" t="str">
        <f t="shared" si="51"/>
        <v>Blank</v>
      </c>
      <c r="Q1155" s="34">
        <f t="shared" si="52"/>
        <v>1</v>
      </c>
      <c r="R1155" s="34">
        <f t="shared" si="53"/>
        <v>0</v>
      </c>
    </row>
    <row r="1156" spans="15:18" x14ac:dyDescent="0.35">
      <c r="O1156" s="34" t="str">
        <f t="shared" si="51"/>
        <v>Blank</v>
      </c>
      <c r="Q1156" s="34">
        <f t="shared" si="52"/>
        <v>1</v>
      </c>
      <c r="R1156" s="34">
        <f t="shared" si="53"/>
        <v>0</v>
      </c>
    </row>
    <row r="1157" spans="15:18" x14ac:dyDescent="0.35">
      <c r="O1157" s="34" t="str">
        <f t="shared" si="51"/>
        <v>Blank</v>
      </c>
      <c r="Q1157" s="34">
        <f t="shared" si="52"/>
        <v>1</v>
      </c>
      <c r="R1157" s="34">
        <f t="shared" si="53"/>
        <v>0</v>
      </c>
    </row>
    <row r="1158" spans="15:18" x14ac:dyDescent="0.35">
      <c r="O1158" s="34" t="str">
        <f t="shared" si="51"/>
        <v>Blank</v>
      </c>
      <c r="Q1158" s="34">
        <f t="shared" si="52"/>
        <v>1</v>
      </c>
      <c r="R1158" s="34">
        <f t="shared" si="53"/>
        <v>0</v>
      </c>
    </row>
    <row r="1159" spans="15:18" x14ac:dyDescent="0.35">
      <c r="O1159" s="34" t="str">
        <f t="shared" si="51"/>
        <v>Blank</v>
      </c>
      <c r="Q1159" s="34">
        <f t="shared" si="52"/>
        <v>1</v>
      </c>
      <c r="R1159" s="34">
        <f t="shared" si="53"/>
        <v>0</v>
      </c>
    </row>
    <row r="1160" spans="15:18" x14ac:dyDescent="0.35">
      <c r="O1160" s="34" t="str">
        <f t="shared" ref="O1160:O1223" si="54">IF(ISBLANK(D1160),"Blank","Not Blank")</f>
        <v>Blank</v>
      </c>
      <c r="Q1160" s="34">
        <f t="shared" si="52"/>
        <v>1</v>
      </c>
      <c r="R1160" s="34">
        <f t="shared" si="53"/>
        <v>0</v>
      </c>
    </row>
    <row r="1161" spans="15:18" x14ac:dyDescent="0.35">
      <c r="O1161" s="34" t="str">
        <f t="shared" si="54"/>
        <v>Blank</v>
      </c>
      <c r="Q1161" s="34">
        <f t="shared" ref="Q1161:Q1224" si="55">COUNTIF(J1161,"&lt;&gt;*R*")</f>
        <v>1</v>
      </c>
      <c r="R1161" s="34">
        <f t="shared" ref="R1161:R1224" si="56">IF(AND(O1161="Blank",K1161&lt;50,Q1161=1),K1161,0)</f>
        <v>0</v>
      </c>
    </row>
    <row r="1162" spans="15:18" x14ac:dyDescent="0.35">
      <c r="O1162" s="34" t="str">
        <f t="shared" si="54"/>
        <v>Blank</v>
      </c>
      <c r="Q1162" s="34">
        <f t="shared" si="55"/>
        <v>1</v>
      </c>
      <c r="R1162" s="34">
        <f t="shared" si="56"/>
        <v>0</v>
      </c>
    </row>
    <row r="1163" spans="15:18" x14ac:dyDescent="0.35">
      <c r="O1163" s="34" t="str">
        <f t="shared" si="54"/>
        <v>Blank</v>
      </c>
      <c r="Q1163" s="34">
        <f t="shared" si="55"/>
        <v>1</v>
      </c>
      <c r="R1163" s="34">
        <f t="shared" si="56"/>
        <v>0</v>
      </c>
    </row>
    <row r="1164" spans="15:18" x14ac:dyDescent="0.35">
      <c r="O1164" s="34" t="str">
        <f t="shared" si="54"/>
        <v>Blank</v>
      </c>
      <c r="Q1164" s="34">
        <f t="shared" si="55"/>
        <v>1</v>
      </c>
      <c r="R1164" s="34">
        <f t="shared" si="56"/>
        <v>0</v>
      </c>
    </row>
    <row r="1165" spans="15:18" x14ac:dyDescent="0.35">
      <c r="O1165" s="34" t="str">
        <f t="shared" si="54"/>
        <v>Blank</v>
      </c>
      <c r="Q1165" s="34">
        <f t="shared" si="55"/>
        <v>1</v>
      </c>
      <c r="R1165" s="34">
        <f t="shared" si="56"/>
        <v>0</v>
      </c>
    </row>
    <row r="1166" spans="15:18" x14ac:dyDescent="0.35">
      <c r="O1166" s="34" t="str">
        <f t="shared" si="54"/>
        <v>Blank</v>
      </c>
      <c r="Q1166" s="34">
        <f t="shared" si="55"/>
        <v>1</v>
      </c>
      <c r="R1166" s="34">
        <f t="shared" si="56"/>
        <v>0</v>
      </c>
    </row>
    <row r="1167" spans="15:18" x14ac:dyDescent="0.35">
      <c r="O1167" s="34" t="str">
        <f t="shared" si="54"/>
        <v>Blank</v>
      </c>
      <c r="Q1167" s="34">
        <f t="shared" si="55"/>
        <v>1</v>
      </c>
      <c r="R1167" s="34">
        <f t="shared" si="56"/>
        <v>0</v>
      </c>
    </row>
    <row r="1168" spans="15:18" x14ac:dyDescent="0.35">
      <c r="O1168" s="34" t="str">
        <f t="shared" si="54"/>
        <v>Blank</v>
      </c>
      <c r="Q1168" s="34">
        <f t="shared" si="55"/>
        <v>1</v>
      </c>
      <c r="R1168" s="34">
        <f t="shared" si="56"/>
        <v>0</v>
      </c>
    </row>
    <row r="1169" spans="15:18" x14ac:dyDescent="0.35">
      <c r="O1169" s="34" t="str">
        <f t="shared" si="54"/>
        <v>Blank</v>
      </c>
      <c r="Q1169" s="34">
        <f t="shared" si="55"/>
        <v>1</v>
      </c>
      <c r="R1169" s="34">
        <f t="shared" si="56"/>
        <v>0</v>
      </c>
    </row>
    <row r="1170" spans="15:18" x14ac:dyDescent="0.35">
      <c r="O1170" s="34" t="str">
        <f t="shared" si="54"/>
        <v>Blank</v>
      </c>
      <c r="Q1170" s="34">
        <f t="shared" si="55"/>
        <v>1</v>
      </c>
      <c r="R1170" s="34">
        <f t="shared" si="56"/>
        <v>0</v>
      </c>
    </row>
    <row r="1171" spans="15:18" x14ac:dyDescent="0.35">
      <c r="O1171" s="34" t="str">
        <f t="shared" si="54"/>
        <v>Blank</v>
      </c>
      <c r="Q1171" s="34">
        <f t="shared" si="55"/>
        <v>1</v>
      </c>
      <c r="R1171" s="34">
        <f t="shared" si="56"/>
        <v>0</v>
      </c>
    </row>
    <row r="1172" spans="15:18" x14ac:dyDescent="0.35">
      <c r="O1172" s="34" t="str">
        <f t="shared" si="54"/>
        <v>Blank</v>
      </c>
      <c r="Q1172" s="34">
        <f t="shared" si="55"/>
        <v>1</v>
      </c>
      <c r="R1172" s="34">
        <f t="shared" si="56"/>
        <v>0</v>
      </c>
    </row>
    <row r="1173" spans="15:18" x14ac:dyDescent="0.35">
      <c r="O1173" s="34" t="str">
        <f t="shared" si="54"/>
        <v>Blank</v>
      </c>
      <c r="Q1173" s="34">
        <f t="shared" si="55"/>
        <v>1</v>
      </c>
      <c r="R1173" s="34">
        <f t="shared" si="56"/>
        <v>0</v>
      </c>
    </row>
    <row r="1174" spans="15:18" x14ac:dyDescent="0.35">
      <c r="O1174" s="34" t="str">
        <f t="shared" si="54"/>
        <v>Blank</v>
      </c>
      <c r="Q1174" s="34">
        <f t="shared" si="55"/>
        <v>1</v>
      </c>
      <c r="R1174" s="34">
        <f t="shared" si="56"/>
        <v>0</v>
      </c>
    </row>
    <row r="1175" spans="15:18" x14ac:dyDescent="0.35">
      <c r="O1175" s="34" t="str">
        <f t="shared" si="54"/>
        <v>Blank</v>
      </c>
      <c r="Q1175" s="34">
        <f t="shared" si="55"/>
        <v>1</v>
      </c>
      <c r="R1175" s="34">
        <f t="shared" si="56"/>
        <v>0</v>
      </c>
    </row>
    <row r="1176" spans="15:18" x14ac:dyDescent="0.35">
      <c r="O1176" s="34" t="str">
        <f t="shared" si="54"/>
        <v>Blank</v>
      </c>
      <c r="Q1176" s="34">
        <f t="shared" si="55"/>
        <v>1</v>
      </c>
      <c r="R1176" s="34">
        <f t="shared" si="56"/>
        <v>0</v>
      </c>
    </row>
    <row r="1177" spans="15:18" x14ac:dyDescent="0.35">
      <c r="O1177" s="34" t="str">
        <f t="shared" si="54"/>
        <v>Blank</v>
      </c>
      <c r="Q1177" s="34">
        <f t="shared" si="55"/>
        <v>1</v>
      </c>
      <c r="R1177" s="34">
        <f t="shared" si="56"/>
        <v>0</v>
      </c>
    </row>
    <row r="1178" spans="15:18" x14ac:dyDescent="0.35">
      <c r="O1178" s="34" t="str">
        <f t="shared" si="54"/>
        <v>Blank</v>
      </c>
      <c r="Q1178" s="34">
        <f t="shared" si="55"/>
        <v>1</v>
      </c>
      <c r="R1178" s="34">
        <f t="shared" si="56"/>
        <v>0</v>
      </c>
    </row>
    <row r="1179" spans="15:18" x14ac:dyDescent="0.35">
      <c r="O1179" s="34" t="str">
        <f t="shared" si="54"/>
        <v>Blank</v>
      </c>
      <c r="Q1179" s="34">
        <f t="shared" si="55"/>
        <v>1</v>
      </c>
      <c r="R1179" s="34">
        <f t="shared" si="56"/>
        <v>0</v>
      </c>
    </row>
    <row r="1180" spans="15:18" x14ac:dyDescent="0.35">
      <c r="O1180" s="34" t="str">
        <f t="shared" si="54"/>
        <v>Blank</v>
      </c>
      <c r="Q1180" s="34">
        <f t="shared" si="55"/>
        <v>1</v>
      </c>
      <c r="R1180" s="34">
        <f t="shared" si="56"/>
        <v>0</v>
      </c>
    </row>
    <row r="1181" spans="15:18" x14ac:dyDescent="0.35">
      <c r="O1181" s="34" t="str">
        <f t="shared" si="54"/>
        <v>Blank</v>
      </c>
      <c r="Q1181" s="34">
        <f t="shared" si="55"/>
        <v>1</v>
      </c>
      <c r="R1181" s="34">
        <f t="shared" si="56"/>
        <v>0</v>
      </c>
    </row>
    <row r="1182" spans="15:18" x14ac:dyDescent="0.35">
      <c r="O1182" s="34" t="str">
        <f t="shared" si="54"/>
        <v>Blank</v>
      </c>
      <c r="Q1182" s="34">
        <f t="shared" si="55"/>
        <v>1</v>
      </c>
      <c r="R1182" s="34">
        <f t="shared" si="56"/>
        <v>0</v>
      </c>
    </row>
    <row r="1183" spans="15:18" x14ac:dyDescent="0.35">
      <c r="O1183" s="34" t="str">
        <f t="shared" si="54"/>
        <v>Blank</v>
      </c>
      <c r="Q1183" s="34">
        <f t="shared" si="55"/>
        <v>1</v>
      </c>
      <c r="R1183" s="34">
        <f t="shared" si="56"/>
        <v>0</v>
      </c>
    </row>
    <row r="1184" spans="15:18" x14ac:dyDescent="0.35">
      <c r="O1184" s="34" t="str">
        <f t="shared" si="54"/>
        <v>Blank</v>
      </c>
      <c r="Q1184" s="34">
        <f t="shared" si="55"/>
        <v>1</v>
      </c>
      <c r="R1184" s="34">
        <f t="shared" si="56"/>
        <v>0</v>
      </c>
    </row>
    <row r="1185" spans="15:18" x14ac:dyDescent="0.35">
      <c r="O1185" s="34" t="str">
        <f t="shared" si="54"/>
        <v>Blank</v>
      </c>
      <c r="Q1185" s="34">
        <f t="shared" si="55"/>
        <v>1</v>
      </c>
      <c r="R1185" s="34">
        <f t="shared" si="56"/>
        <v>0</v>
      </c>
    </row>
    <row r="1186" spans="15:18" x14ac:dyDescent="0.35">
      <c r="O1186" s="34" t="str">
        <f t="shared" si="54"/>
        <v>Blank</v>
      </c>
      <c r="Q1186" s="34">
        <f t="shared" si="55"/>
        <v>1</v>
      </c>
      <c r="R1186" s="34">
        <f t="shared" si="56"/>
        <v>0</v>
      </c>
    </row>
    <row r="1187" spans="15:18" x14ac:dyDescent="0.35">
      <c r="O1187" s="34" t="str">
        <f t="shared" si="54"/>
        <v>Blank</v>
      </c>
      <c r="Q1187" s="34">
        <f t="shared" si="55"/>
        <v>1</v>
      </c>
      <c r="R1187" s="34">
        <f t="shared" si="56"/>
        <v>0</v>
      </c>
    </row>
    <row r="1188" spans="15:18" x14ac:dyDescent="0.35">
      <c r="O1188" s="34" t="str">
        <f t="shared" si="54"/>
        <v>Blank</v>
      </c>
      <c r="Q1188" s="34">
        <f t="shared" si="55"/>
        <v>1</v>
      </c>
      <c r="R1188" s="34">
        <f t="shared" si="56"/>
        <v>0</v>
      </c>
    </row>
    <row r="1189" spans="15:18" x14ac:dyDescent="0.35">
      <c r="O1189" s="34" t="str">
        <f t="shared" si="54"/>
        <v>Blank</v>
      </c>
      <c r="Q1189" s="34">
        <f t="shared" si="55"/>
        <v>1</v>
      </c>
      <c r="R1189" s="34">
        <f t="shared" si="56"/>
        <v>0</v>
      </c>
    </row>
    <row r="1190" spans="15:18" x14ac:dyDescent="0.35">
      <c r="O1190" s="34" t="str">
        <f t="shared" si="54"/>
        <v>Blank</v>
      </c>
      <c r="Q1190" s="34">
        <f t="shared" si="55"/>
        <v>1</v>
      </c>
      <c r="R1190" s="34">
        <f t="shared" si="56"/>
        <v>0</v>
      </c>
    </row>
    <row r="1191" spans="15:18" x14ac:dyDescent="0.35">
      <c r="O1191" s="34" t="str">
        <f t="shared" si="54"/>
        <v>Blank</v>
      </c>
      <c r="Q1191" s="34">
        <f t="shared" si="55"/>
        <v>1</v>
      </c>
      <c r="R1191" s="34">
        <f t="shared" si="56"/>
        <v>0</v>
      </c>
    </row>
    <row r="1192" spans="15:18" x14ac:dyDescent="0.35">
      <c r="O1192" s="34" t="str">
        <f t="shared" si="54"/>
        <v>Blank</v>
      </c>
      <c r="Q1192" s="34">
        <f t="shared" si="55"/>
        <v>1</v>
      </c>
      <c r="R1192" s="34">
        <f t="shared" si="56"/>
        <v>0</v>
      </c>
    </row>
    <row r="1193" spans="15:18" x14ac:dyDescent="0.35">
      <c r="O1193" s="34" t="str">
        <f t="shared" si="54"/>
        <v>Blank</v>
      </c>
      <c r="Q1193" s="34">
        <f t="shared" si="55"/>
        <v>1</v>
      </c>
      <c r="R1193" s="34">
        <f t="shared" si="56"/>
        <v>0</v>
      </c>
    </row>
    <row r="1194" spans="15:18" x14ac:dyDescent="0.35">
      <c r="O1194" s="34" t="str">
        <f t="shared" si="54"/>
        <v>Blank</v>
      </c>
      <c r="Q1194" s="34">
        <f t="shared" si="55"/>
        <v>1</v>
      </c>
      <c r="R1194" s="34">
        <f t="shared" si="56"/>
        <v>0</v>
      </c>
    </row>
    <row r="1195" spans="15:18" x14ac:dyDescent="0.35">
      <c r="O1195" s="34" t="str">
        <f t="shared" si="54"/>
        <v>Blank</v>
      </c>
      <c r="Q1195" s="34">
        <f t="shared" si="55"/>
        <v>1</v>
      </c>
      <c r="R1195" s="34">
        <f t="shared" si="56"/>
        <v>0</v>
      </c>
    </row>
    <row r="1196" spans="15:18" x14ac:dyDescent="0.35">
      <c r="O1196" s="34" t="str">
        <f t="shared" si="54"/>
        <v>Blank</v>
      </c>
      <c r="Q1196" s="34">
        <f t="shared" si="55"/>
        <v>1</v>
      </c>
      <c r="R1196" s="34">
        <f t="shared" si="56"/>
        <v>0</v>
      </c>
    </row>
    <row r="1197" spans="15:18" x14ac:dyDescent="0.35">
      <c r="O1197" s="34" t="str">
        <f t="shared" si="54"/>
        <v>Blank</v>
      </c>
      <c r="Q1197" s="34">
        <f t="shared" si="55"/>
        <v>1</v>
      </c>
      <c r="R1197" s="34">
        <f t="shared" si="56"/>
        <v>0</v>
      </c>
    </row>
    <row r="1198" spans="15:18" x14ac:dyDescent="0.35">
      <c r="O1198" s="34" t="str">
        <f t="shared" si="54"/>
        <v>Blank</v>
      </c>
      <c r="Q1198" s="34">
        <f t="shared" si="55"/>
        <v>1</v>
      </c>
      <c r="R1198" s="34">
        <f t="shared" si="56"/>
        <v>0</v>
      </c>
    </row>
    <row r="1199" spans="15:18" x14ac:dyDescent="0.35">
      <c r="O1199" s="34" t="str">
        <f t="shared" si="54"/>
        <v>Blank</v>
      </c>
      <c r="Q1199" s="34">
        <f t="shared" si="55"/>
        <v>1</v>
      </c>
      <c r="R1199" s="34">
        <f t="shared" si="56"/>
        <v>0</v>
      </c>
    </row>
    <row r="1200" spans="15:18" x14ac:dyDescent="0.35">
      <c r="O1200" s="34" t="str">
        <f t="shared" si="54"/>
        <v>Blank</v>
      </c>
      <c r="Q1200" s="34">
        <f t="shared" si="55"/>
        <v>1</v>
      </c>
      <c r="R1200" s="34">
        <f t="shared" si="56"/>
        <v>0</v>
      </c>
    </row>
    <row r="1201" spans="15:18" x14ac:dyDescent="0.35">
      <c r="O1201" s="34" t="str">
        <f t="shared" si="54"/>
        <v>Blank</v>
      </c>
      <c r="Q1201" s="34">
        <f t="shared" si="55"/>
        <v>1</v>
      </c>
      <c r="R1201" s="34">
        <f t="shared" si="56"/>
        <v>0</v>
      </c>
    </row>
    <row r="1202" spans="15:18" x14ac:dyDescent="0.35">
      <c r="O1202" s="34" t="str">
        <f t="shared" si="54"/>
        <v>Blank</v>
      </c>
      <c r="Q1202" s="34">
        <f t="shared" si="55"/>
        <v>1</v>
      </c>
      <c r="R1202" s="34">
        <f t="shared" si="56"/>
        <v>0</v>
      </c>
    </row>
    <row r="1203" spans="15:18" x14ac:dyDescent="0.35">
      <c r="O1203" s="34" t="str">
        <f t="shared" si="54"/>
        <v>Blank</v>
      </c>
      <c r="Q1203" s="34">
        <f t="shared" si="55"/>
        <v>1</v>
      </c>
      <c r="R1203" s="34">
        <f t="shared" si="56"/>
        <v>0</v>
      </c>
    </row>
    <row r="1204" spans="15:18" x14ac:dyDescent="0.35">
      <c r="O1204" s="34" t="str">
        <f t="shared" si="54"/>
        <v>Blank</v>
      </c>
      <c r="Q1204" s="34">
        <f t="shared" si="55"/>
        <v>1</v>
      </c>
      <c r="R1204" s="34">
        <f t="shared" si="56"/>
        <v>0</v>
      </c>
    </row>
    <row r="1205" spans="15:18" x14ac:dyDescent="0.35">
      <c r="O1205" s="34" t="str">
        <f t="shared" si="54"/>
        <v>Blank</v>
      </c>
      <c r="Q1205" s="34">
        <f t="shared" si="55"/>
        <v>1</v>
      </c>
      <c r="R1205" s="34">
        <f t="shared" si="56"/>
        <v>0</v>
      </c>
    </row>
    <row r="1206" spans="15:18" x14ac:dyDescent="0.35">
      <c r="O1206" s="34" t="str">
        <f t="shared" si="54"/>
        <v>Blank</v>
      </c>
      <c r="Q1206" s="34">
        <f t="shared" si="55"/>
        <v>1</v>
      </c>
      <c r="R1206" s="34">
        <f t="shared" si="56"/>
        <v>0</v>
      </c>
    </row>
    <row r="1207" spans="15:18" x14ac:dyDescent="0.35">
      <c r="O1207" s="34" t="str">
        <f t="shared" si="54"/>
        <v>Blank</v>
      </c>
      <c r="Q1207" s="34">
        <f t="shared" si="55"/>
        <v>1</v>
      </c>
      <c r="R1207" s="34">
        <f t="shared" si="56"/>
        <v>0</v>
      </c>
    </row>
    <row r="1208" spans="15:18" x14ac:dyDescent="0.35">
      <c r="O1208" s="34" t="str">
        <f t="shared" si="54"/>
        <v>Blank</v>
      </c>
      <c r="Q1208" s="34">
        <f t="shared" si="55"/>
        <v>1</v>
      </c>
      <c r="R1208" s="34">
        <f t="shared" si="56"/>
        <v>0</v>
      </c>
    </row>
    <row r="1209" spans="15:18" x14ac:dyDescent="0.35">
      <c r="O1209" s="34" t="str">
        <f t="shared" si="54"/>
        <v>Blank</v>
      </c>
      <c r="Q1209" s="34">
        <f t="shared" si="55"/>
        <v>1</v>
      </c>
      <c r="R1209" s="34">
        <f t="shared" si="56"/>
        <v>0</v>
      </c>
    </row>
    <row r="1210" spans="15:18" x14ac:dyDescent="0.35">
      <c r="O1210" s="34" t="str">
        <f t="shared" si="54"/>
        <v>Blank</v>
      </c>
      <c r="Q1210" s="34">
        <f t="shared" si="55"/>
        <v>1</v>
      </c>
      <c r="R1210" s="34">
        <f t="shared" si="56"/>
        <v>0</v>
      </c>
    </row>
    <row r="1211" spans="15:18" x14ac:dyDescent="0.35">
      <c r="O1211" s="34" t="str">
        <f t="shared" si="54"/>
        <v>Blank</v>
      </c>
      <c r="Q1211" s="34">
        <f t="shared" si="55"/>
        <v>1</v>
      </c>
      <c r="R1211" s="34">
        <f t="shared" si="56"/>
        <v>0</v>
      </c>
    </row>
    <row r="1212" spans="15:18" x14ac:dyDescent="0.35">
      <c r="O1212" s="34" t="str">
        <f t="shared" si="54"/>
        <v>Blank</v>
      </c>
      <c r="Q1212" s="34">
        <f t="shared" si="55"/>
        <v>1</v>
      </c>
      <c r="R1212" s="34">
        <f t="shared" si="56"/>
        <v>0</v>
      </c>
    </row>
    <row r="1213" spans="15:18" x14ac:dyDescent="0.35">
      <c r="O1213" s="34" t="str">
        <f t="shared" si="54"/>
        <v>Blank</v>
      </c>
      <c r="Q1213" s="34">
        <f t="shared" si="55"/>
        <v>1</v>
      </c>
      <c r="R1213" s="34">
        <f t="shared" si="56"/>
        <v>0</v>
      </c>
    </row>
    <row r="1214" spans="15:18" x14ac:dyDescent="0.35">
      <c r="O1214" s="34" t="str">
        <f t="shared" si="54"/>
        <v>Blank</v>
      </c>
      <c r="Q1214" s="34">
        <f t="shared" si="55"/>
        <v>1</v>
      </c>
      <c r="R1214" s="34">
        <f t="shared" si="56"/>
        <v>0</v>
      </c>
    </row>
    <row r="1215" spans="15:18" x14ac:dyDescent="0.35">
      <c r="O1215" s="34" t="str">
        <f t="shared" si="54"/>
        <v>Blank</v>
      </c>
      <c r="Q1215" s="34">
        <f t="shared" si="55"/>
        <v>1</v>
      </c>
      <c r="R1215" s="34">
        <f t="shared" si="56"/>
        <v>0</v>
      </c>
    </row>
    <row r="1216" spans="15:18" x14ac:dyDescent="0.35">
      <c r="O1216" s="34" t="str">
        <f t="shared" si="54"/>
        <v>Blank</v>
      </c>
      <c r="Q1216" s="34">
        <f t="shared" si="55"/>
        <v>1</v>
      </c>
      <c r="R1216" s="34">
        <f t="shared" si="56"/>
        <v>0</v>
      </c>
    </row>
    <row r="1217" spans="15:18" x14ac:dyDescent="0.35">
      <c r="O1217" s="34" t="str">
        <f t="shared" si="54"/>
        <v>Blank</v>
      </c>
      <c r="Q1217" s="34">
        <f t="shared" si="55"/>
        <v>1</v>
      </c>
      <c r="R1217" s="34">
        <f t="shared" si="56"/>
        <v>0</v>
      </c>
    </row>
    <row r="1218" spans="15:18" x14ac:dyDescent="0.35">
      <c r="O1218" s="34" t="str">
        <f t="shared" si="54"/>
        <v>Blank</v>
      </c>
      <c r="Q1218" s="34">
        <f t="shared" si="55"/>
        <v>1</v>
      </c>
      <c r="R1218" s="34">
        <f t="shared" si="56"/>
        <v>0</v>
      </c>
    </row>
    <row r="1219" spans="15:18" x14ac:dyDescent="0.35">
      <c r="O1219" s="34" t="str">
        <f t="shared" si="54"/>
        <v>Blank</v>
      </c>
      <c r="Q1219" s="34">
        <f t="shared" si="55"/>
        <v>1</v>
      </c>
      <c r="R1219" s="34">
        <f t="shared" si="56"/>
        <v>0</v>
      </c>
    </row>
    <row r="1220" spans="15:18" x14ac:dyDescent="0.35">
      <c r="O1220" s="34" t="str">
        <f t="shared" si="54"/>
        <v>Blank</v>
      </c>
      <c r="Q1220" s="34">
        <f t="shared" si="55"/>
        <v>1</v>
      </c>
      <c r="R1220" s="34">
        <f t="shared" si="56"/>
        <v>0</v>
      </c>
    </row>
    <row r="1221" spans="15:18" x14ac:dyDescent="0.35">
      <c r="O1221" s="34" t="str">
        <f t="shared" si="54"/>
        <v>Blank</v>
      </c>
      <c r="Q1221" s="34">
        <f t="shared" si="55"/>
        <v>1</v>
      </c>
      <c r="R1221" s="34">
        <f t="shared" si="56"/>
        <v>0</v>
      </c>
    </row>
    <row r="1222" spans="15:18" x14ac:dyDescent="0.35">
      <c r="O1222" s="34" t="str">
        <f t="shared" si="54"/>
        <v>Blank</v>
      </c>
      <c r="Q1222" s="34">
        <f t="shared" si="55"/>
        <v>1</v>
      </c>
      <c r="R1222" s="34">
        <f t="shared" si="56"/>
        <v>0</v>
      </c>
    </row>
    <row r="1223" spans="15:18" x14ac:dyDescent="0.35">
      <c r="O1223" s="34" t="str">
        <f t="shared" si="54"/>
        <v>Blank</v>
      </c>
      <c r="Q1223" s="34">
        <f t="shared" si="55"/>
        <v>1</v>
      </c>
      <c r="R1223" s="34">
        <f t="shared" si="56"/>
        <v>0</v>
      </c>
    </row>
    <row r="1224" spans="15:18" x14ac:dyDescent="0.35">
      <c r="O1224" s="34" t="str">
        <f t="shared" ref="O1224:O1287" si="57">IF(ISBLANK(D1224),"Blank","Not Blank")</f>
        <v>Blank</v>
      </c>
      <c r="Q1224" s="34">
        <f t="shared" si="55"/>
        <v>1</v>
      </c>
      <c r="R1224" s="34">
        <f t="shared" si="56"/>
        <v>0</v>
      </c>
    </row>
    <row r="1225" spans="15:18" x14ac:dyDescent="0.35">
      <c r="O1225" s="34" t="str">
        <f t="shared" si="57"/>
        <v>Blank</v>
      </c>
      <c r="Q1225" s="34">
        <f t="shared" ref="Q1225:Q1288" si="58">COUNTIF(J1225,"&lt;&gt;*R*")</f>
        <v>1</v>
      </c>
      <c r="R1225" s="34">
        <f t="shared" ref="R1225:R1288" si="59">IF(AND(O1225="Blank",K1225&lt;50,Q1225=1),K1225,0)</f>
        <v>0</v>
      </c>
    </row>
    <row r="1226" spans="15:18" x14ac:dyDescent="0.35">
      <c r="O1226" s="34" t="str">
        <f t="shared" si="57"/>
        <v>Blank</v>
      </c>
      <c r="Q1226" s="34">
        <f t="shared" si="58"/>
        <v>1</v>
      </c>
      <c r="R1226" s="34">
        <f t="shared" si="59"/>
        <v>0</v>
      </c>
    </row>
    <row r="1227" spans="15:18" x14ac:dyDescent="0.35">
      <c r="O1227" s="34" t="str">
        <f t="shared" si="57"/>
        <v>Blank</v>
      </c>
      <c r="Q1227" s="34">
        <f t="shared" si="58"/>
        <v>1</v>
      </c>
      <c r="R1227" s="34">
        <f t="shared" si="59"/>
        <v>0</v>
      </c>
    </row>
    <row r="1228" spans="15:18" x14ac:dyDescent="0.35">
      <c r="O1228" s="34" t="str">
        <f t="shared" si="57"/>
        <v>Blank</v>
      </c>
      <c r="Q1228" s="34">
        <f t="shared" si="58"/>
        <v>1</v>
      </c>
      <c r="R1228" s="34">
        <f t="shared" si="59"/>
        <v>0</v>
      </c>
    </row>
    <row r="1229" spans="15:18" x14ac:dyDescent="0.35">
      <c r="O1229" s="34" t="str">
        <f t="shared" si="57"/>
        <v>Blank</v>
      </c>
      <c r="Q1229" s="34">
        <f t="shared" si="58"/>
        <v>1</v>
      </c>
      <c r="R1229" s="34">
        <f t="shared" si="59"/>
        <v>0</v>
      </c>
    </row>
    <row r="1230" spans="15:18" x14ac:dyDescent="0.35">
      <c r="O1230" s="34" t="str">
        <f t="shared" si="57"/>
        <v>Blank</v>
      </c>
      <c r="Q1230" s="34">
        <f t="shared" si="58"/>
        <v>1</v>
      </c>
      <c r="R1230" s="34">
        <f t="shared" si="59"/>
        <v>0</v>
      </c>
    </row>
    <row r="1231" spans="15:18" x14ac:dyDescent="0.35">
      <c r="O1231" s="34" t="str">
        <f t="shared" si="57"/>
        <v>Blank</v>
      </c>
      <c r="Q1231" s="34">
        <f t="shared" si="58"/>
        <v>1</v>
      </c>
      <c r="R1231" s="34">
        <f t="shared" si="59"/>
        <v>0</v>
      </c>
    </row>
    <row r="1232" spans="15:18" x14ac:dyDescent="0.35">
      <c r="O1232" s="34" t="str">
        <f t="shared" si="57"/>
        <v>Blank</v>
      </c>
      <c r="Q1232" s="34">
        <f t="shared" si="58"/>
        <v>1</v>
      </c>
      <c r="R1232" s="34">
        <f t="shared" si="59"/>
        <v>0</v>
      </c>
    </row>
    <row r="1233" spans="15:18" x14ac:dyDescent="0.35">
      <c r="O1233" s="34" t="str">
        <f t="shared" si="57"/>
        <v>Blank</v>
      </c>
      <c r="Q1233" s="34">
        <f t="shared" si="58"/>
        <v>1</v>
      </c>
      <c r="R1233" s="34">
        <f t="shared" si="59"/>
        <v>0</v>
      </c>
    </row>
    <row r="1234" spans="15:18" x14ac:dyDescent="0.35">
      <c r="O1234" s="34" t="str">
        <f t="shared" si="57"/>
        <v>Blank</v>
      </c>
      <c r="Q1234" s="34">
        <f t="shared" si="58"/>
        <v>1</v>
      </c>
      <c r="R1234" s="34">
        <f t="shared" si="59"/>
        <v>0</v>
      </c>
    </row>
    <row r="1235" spans="15:18" x14ac:dyDescent="0.35">
      <c r="O1235" s="34" t="str">
        <f t="shared" si="57"/>
        <v>Blank</v>
      </c>
      <c r="Q1235" s="34">
        <f t="shared" si="58"/>
        <v>1</v>
      </c>
      <c r="R1235" s="34">
        <f t="shared" si="59"/>
        <v>0</v>
      </c>
    </row>
    <row r="1236" spans="15:18" x14ac:dyDescent="0.35">
      <c r="O1236" s="34" t="str">
        <f t="shared" si="57"/>
        <v>Blank</v>
      </c>
      <c r="Q1236" s="34">
        <f t="shared" si="58"/>
        <v>1</v>
      </c>
      <c r="R1236" s="34">
        <f t="shared" si="59"/>
        <v>0</v>
      </c>
    </row>
    <row r="1237" spans="15:18" x14ac:dyDescent="0.35">
      <c r="O1237" s="34" t="str">
        <f t="shared" si="57"/>
        <v>Blank</v>
      </c>
      <c r="Q1237" s="34">
        <f t="shared" si="58"/>
        <v>1</v>
      </c>
      <c r="R1237" s="34">
        <f t="shared" si="59"/>
        <v>0</v>
      </c>
    </row>
    <row r="1238" spans="15:18" x14ac:dyDescent="0.35">
      <c r="O1238" s="34" t="str">
        <f t="shared" si="57"/>
        <v>Blank</v>
      </c>
      <c r="Q1238" s="34">
        <f t="shared" si="58"/>
        <v>1</v>
      </c>
      <c r="R1238" s="34">
        <f t="shared" si="59"/>
        <v>0</v>
      </c>
    </row>
    <row r="1239" spans="15:18" x14ac:dyDescent="0.35">
      <c r="O1239" s="34" t="str">
        <f t="shared" si="57"/>
        <v>Blank</v>
      </c>
      <c r="Q1239" s="34">
        <f t="shared" si="58"/>
        <v>1</v>
      </c>
      <c r="R1239" s="34">
        <f t="shared" si="59"/>
        <v>0</v>
      </c>
    </row>
    <row r="1240" spans="15:18" x14ac:dyDescent="0.35">
      <c r="O1240" s="34" t="str">
        <f t="shared" si="57"/>
        <v>Blank</v>
      </c>
      <c r="Q1240" s="34">
        <f t="shared" si="58"/>
        <v>1</v>
      </c>
      <c r="R1240" s="34">
        <f t="shared" si="59"/>
        <v>0</v>
      </c>
    </row>
    <row r="1241" spans="15:18" x14ac:dyDescent="0.35">
      <c r="O1241" s="34" t="str">
        <f t="shared" si="57"/>
        <v>Blank</v>
      </c>
      <c r="Q1241" s="34">
        <f t="shared" si="58"/>
        <v>1</v>
      </c>
      <c r="R1241" s="34">
        <f t="shared" si="59"/>
        <v>0</v>
      </c>
    </row>
    <row r="1242" spans="15:18" x14ac:dyDescent="0.35">
      <c r="O1242" s="34" t="str">
        <f t="shared" si="57"/>
        <v>Blank</v>
      </c>
      <c r="Q1242" s="34">
        <f t="shared" si="58"/>
        <v>1</v>
      </c>
      <c r="R1242" s="34">
        <f t="shared" si="59"/>
        <v>0</v>
      </c>
    </row>
    <row r="1243" spans="15:18" x14ac:dyDescent="0.35">
      <c r="O1243" s="34" t="str">
        <f t="shared" si="57"/>
        <v>Blank</v>
      </c>
      <c r="Q1243" s="34">
        <f t="shared" si="58"/>
        <v>1</v>
      </c>
      <c r="R1243" s="34">
        <f t="shared" si="59"/>
        <v>0</v>
      </c>
    </row>
    <row r="1244" spans="15:18" x14ac:dyDescent="0.35">
      <c r="O1244" s="34" t="str">
        <f t="shared" si="57"/>
        <v>Blank</v>
      </c>
      <c r="Q1244" s="34">
        <f t="shared" si="58"/>
        <v>1</v>
      </c>
      <c r="R1244" s="34">
        <f t="shared" si="59"/>
        <v>0</v>
      </c>
    </row>
    <row r="1245" spans="15:18" x14ac:dyDescent="0.35">
      <c r="O1245" s="34" t="str">
        <f t="shared" si="57"/>
        <v>Blank</v>
      </c>
      <c r="Q1245" s="34">
        <f t="shared" si="58"/>
        <v>1</v>
      </c>
      <c r="R1245" s="34">
        <f t="shared" si="59"/>
        <v>0</v>
      </c>
    </row>
    <row r="1246" spans="15:18" x14ac:dyDescent="0.35">
      <c r="O1246" s="34" t="str">
        <f t="shared" si="57"/>
        <v>Blank</v>
      </c>
      <c r="Q1246" s="34">
        <f t="shared" si="58"/>
        <v>1</v>
      </c>
      <c r="R1246" s="34">
        <f t="shared" si="59"/>
        <v>0</v>
      </c>
    </row>
    <row r="1247" spans="15:18" x14ac:dyDescent="0.35">
      <c r="O1247" s="34" t="str">
        <f t="shared" si="57"/>
        <v>Blank</v>
      </c>
      <c r="Q1247" s="34">
        <f t="shared" si="58"/>
        <v>1</v>
      </c>
      <c r="R1247" s="34">
        <f t="shared" si="59"/>
        <v>0</v>
      </c>
    </row>
    <row r="1248" spans="15:18" x14ac:dyDescent="0.35">
      <c r="O1248" s="34" t="str">
        <f t="shared" si="57"/>
        <v>Blank</v>
      </c>
      <c r="Q1248" s="34">
        <f t="shared" si="58"/>
        <v>1</v>
      </c>
      <c r="R1248" s="34">
        <f t="shared" si="59"/>
        <v>0</v>
      </c>
    </row>
    <row r="1249" spans="15:18" x14ac:dyDescent="0.35">
      <c r="O1249" s="34" t="str">
        <f t="shared" si="57"/>
        <v>Blank</v>
      </c>
      <c r="Q1249" s="34">
        <f t="shared" si="58"/>
        <v>1</v>
      </c>
      <c r="R1249" s="34">
        <f t="shared" si="59"/>
        <v>0</v>
      </c>
    </row>
    <row r="1250" spans="15:18" x14ac:dyDescent="0.35">
      <c r="O1250" s="34" t="str">
        <f t="shared" si="57"/>
        <v>Blank</v>
      </c>
      <c r="Q1250" s="34">
        <f t="shared" si="58"/>
        <v>1</v>
      </c>
      <c r="R1250" s="34">
        <f t="shared" si="59"/>
        <v>0</v>
      </c>
    </row>
    <row r="1251" spans="15:18" x14ac:dyDescent="0.35">
      <c r="O1251" s="34" t="str">
        <f t="shared" si="57"/>
        <v>Blank</v>
      </c>
      <c r="Q1251" s="34">
        <f t="shared" si="58"/>
        <v>1</v>
      </c>
      <c r="R1251" s="34">
        <f t="shared" si="59"/>
        <v>0</v>
      </c>
    </row>
    <row r="1252" spans="15:18" x14ac:dyDescent="0.35">
      <c r="O1252" s="34" t="str">
        <f t="shared" si="57"/>
        <v>Blank</v>
      </c>
      <c r="Q1252" s="34">
        <f t="shared" si="58"/>
        <v>1</v>
      </c>
      <c r="R1252" s="34">
        <f t="shared" si="59"/>
        <v>0</v>
      </c>
    </row>
    <row r="1253" spans="15:18" x14ac:dyDescent="0.35">
      <c r="O1253" s="34" t="str">
        <f t="shared" si="57"/>
        <v>Blank</v>
      </c>
      <c r="Q1253" s="34">
        <f t="shared" si="58"/>
        <v>1</v>
      </c>
      <c r="R1253" s="34">
        <f t="shared" si="59"/>
        <v>0</v>
      </c>
    </row>
    <row r="1254" spans="15:18" x14ac:dyDescent="0.35">
      <c r="O1254" s="34" t="str">
        <f t="shared" si="57"/>
        <v>Blank</v>
      </c>
      <c r="Q1254" s="34">
        <f t="shared" si="58"/>
        <v>1</v>
      </c>
      <c r="R1254" s="34">
        <f t="shared" si="59"/>
        <v>0</v>
      </c>
    </row>
    <row r="1255" spans="15:18" x14ac:dyDescent="0.35">
      <c r="O1255" s="34" t="str">
        <f t="shared" si="57"/>
        <v>Blank</v>
      </c>
      <c r="Q1255" s="34">
        <f t="shared" si="58"/>
        <v>1</v>
      </c>
      <c r="R1255" s="34">
        <f t="shared" si="59"/>
        <v>0</v>
      </c>
    </row>
    <row r="1256" spans="15:18" x14ac:dyDescent="0.35">
      <c r="O1256" s="34" t="str">
        <f t="shared" si="57"/>
        <v>Blank</v>
      </c>
      <c r="Q1256" s="34">
        <f t="shared" si="58"/>
        <v>1</v>
      </c>
      <c r="R1256" s="34">
        <f t="shared" si="59"/>
        <v>0</v>
      </c>
    </row>
    <row r="1257" spans="15:18" x14ac:dyDescent="0.35">
      <c r="O1257" s="34" t="str">
        <f t="shared" si="57"/>
        <v>Blank</v>
      </c>
      <c r="Q1257" s="34">
        <f t="shared" si="58"/>
        <v>1</v>
      </c>
      <c r="R1257" s="34">
        <f t="shared" si="59"/>
        <v>0</v>
      </c>
    </row>
    <row r="1258" spans="15:18" x14ac:dyDescent="0.35">
      <c r="O1258" s="34" t="str">
        <f t="shared" si="57"/>
        <v>Blank</v>
      </c>
      <c r="Q1258" s="34">
        <f t="shared" si="58"/>
        <v>1</v>
      </c>
      <c r="R1258" s="34">
        <f t="shared" si="59"/>
        <v>0</v>
      </c>
    </row>
    <row r="1259" spans="15:18" x14ac:dyDescent="0.35">
      <c r="O1259" s="34" t="str">
        <f t="shared" si="57"/>
        <v>Blank</v>
      </c>
      <c r="Q1259" s="34">
        <f t="shared" si="58"/>
        <v>1</v>
      </c>
      <c r="R1259" s="34">
        <f t="shared" si="59"/>
        <v>0</v>
      </c>
    </row>
    <row r="1260" spans="15:18" x14ac:dyDescent="0.35">
      <c r="O1260" s="34" t="str">
        <f t="shared" si="57"/>
        <v>Blank</v>
      </c>
      <c r="Q1260" s="34">
        <f t="shared" si="58"/>
        <v>1</v>
      </c>
      <c r="R1260" s="34">
        <f t="shared" si="59"/>
        <v>0</v>
      </c>
    </row>
    <row r="1261" spans="15:18" x14ac:dyDescent="0.35">
      <c r="O1261" s="34" t="str">
        <f t="shared" si="57"/>
        <v>Blank</v>
      </c>
      <c r="Q1261" s="34">
        <f t="shared" si="58"/>
        <v>1</v>
      </c>
      <c r="R1261" s="34">
        <f t="shared" si="59"/>
        <v>0</v>
      </c>
    </row>
    <row r="1262" spans="15:18" x14ac:dyDescent="0.35">
      <c r="O1262" s="34" t="str">
        <f t="shared" si="57"/>
        <v>Blank</v>
      </c>
      <c r="Q1262" s="34">
        <f t="shared" si="58"/>
        <v>1</v>
      </c>
      <c r="R1262" s="34">
        <f t="shared" si="59"/>
        <v>0</v>
      </c>
    </row>
    <row r="1263" spans="15:18" x14ac:dyDescent="0.35">
      <c r="O1263" s="34" t="str">
        <f t="shared" si="57"/>
        <v>Blank</v>
      </c>
      <c r="Q1263" s="34">
        <f t="shared" si="58"/>
        <v>1</v>
      </c>
      <c r="R1263" s="34">
        <f t="shared" si="59"/>
        <v>0</v>
      </c>
    </row>
    <row r="1264" spans="15:18" x14ac:dyDescent="0.35">
      <c r="O1264" s="34" t="str">
        <f t="shared" si="57"/>
        <v>Blank</v>
      </c>
      <c r="Q1264" s="34">
        <f t="shared" si="58"/>
        <v>1</v>
      </c>
      <c r="R1264" s="34">
        <f t="shared" si="59"/>
        <v>0</v>
      </c>
    </row>
    <row r="1265" spans="15:18" x14ac:dyDescent="0.35">
      <c r="O1265" s="34" t="str">
        <f t="shared" si="57"/>
        <v>Blank</v>
      </c>
      <c r="Q1265" s="34">
        <f t="shared" si="58"/>
        <v>1</v>
      </c>
      <c r="R1265" s="34">
        <f t="shared" si="59"/>
        <v>0</v>
      </c>
    </row>
    <row r="1266" spans="15:18" x14ac:dyDescent="0.35">
      <c r="O1266" s="34" t="str">
        <f t="shared" si="57"/>
        <v>Blank</v>
      </c>
      <c r="Q1266" s="34">
        <f t="shared" si="58"/>
        <v>1</v>
      </c>
      <c r="R1266" s="34">
        <f t="shared" si="59"/>
        <v>0</v>
      </c>
    </row>
    <row r="1267" spans="15:18" x14ac:dyDescent="0.35">
      <c r="O1267" s="34" t="str">
        <f t="shared" si="57"/>
        <v>Blank</v>
      </c>
      <c r="Q1267" s="34">
        <f t="shared" si="58"/>
        <v>1</v>
      </c>
      <c r="R1267" s="34">
        <f t="shared" si="59"/>
        <v>0</v>
      </c>
    </row>
    <row r="1268" spans="15:18" x14ac:dyDescent="0.35">
      <c r="O1268" s="34" t="str">
        <f t="shared" si="57"/>
        <v>Blank</v>
      </c>
      <c r="Q1268" s="34">
        <f t="shared" si="58"/>
        <v>1</v>
      </c>
      <c r="R1268" s="34">
        <f t="shared" si="59"/>
        <v>0</v>
      </c>
    </row>
    <row r="1269" spans="15:18" x14ac:dyDescent="0.35">
      <c r="O1269" s="34" t="str">
        <f t="shared" si="57"/>
        <v>Blank</v>
      </c>
      <c r="Q1269" s="34">
        <f t="shared" si="58"/>
        <v>1</v>
      </c>
      <c r="R1269" s="34">
        <f t="shared" si="59"/>
        <v>0</v>
      </c>
    </row>
    <row r="1270" spans="15:18" x14ac:dyDescent="0.35">
      <c r="O1270" s="34" t="str">
        <f t="shared" si="57"/>
        <v>Blank</v>
      </c>
      <c r="Q1270" s="34">
        <f t="shared" si="58"/>
        <v>1</v>
      </c>
      <c r="R1270" s="34">
        <f t="shared" si="59"/>
        <v>0</v>
      </c>
    </row>
    <row r="1271" spans="15:18" x14ac:dyDescent="0.35">
      <c r="O1271" s="34" t="str">
        <f t="shared" si="57"/>
        <v>Blank</v>
      </c>
      <c r="Q1271" s="34">
        <f t="shared" si="58"/>
        <v>1</v>
      </c>
      <c r="R1271" s="34">
        <f t="shared" si="59"/>
        <v>0</v>
      </c>
    </row>
    <row r="1272" spans="15:18" x14ac:dyDescent="0.35">
      <c r="O1272" s="34" t="str">
        <f t="shared" si="57"/>
        <v>Blank</v>
      </c>
      <c r="Q1272" s="34">
        <f t="shared" si="58"/>
        <v>1</v>
      </c>
      <c r="R1272" s="34">
        <f t="shared" si="59"/>
        <v>0</v>
      </c>
    </row>
    <row r="1273" spans="15:18" x14ac:dyDescent="0.35">
      <c r="O1273" s="34" t="str">
        <f t="shared" si="57"/>
        <v>Blank</v>
      </c>
      <c r="Q1273" s="34">
        <f t="shared" si="58"/>
        <v>1</v>
      </c>
      <c r="R1273" s="34">
        <f t="shared" si="59"/>
        <v>0</v>
      </c>
    </row>
    <row r="1274" spans="15:18" x14ac:dyDescent="0.35">
      <c r="O1274" s="34" t="str">
        <f t="shared" si="57"/>
        <v>Blank</v>
      </c>
      <c r="Q1274" s="34">
        <f t="shared" si="58"/>
        <v>1</v>
      </c>
      <c r="R1274" s="34">
        <f t="shared" si="59"/>
        <v>0</v>
      </c>
    </row>
    <row r="1275" spans="15:18" x14ac:dyDescent="0.35">
      <c r="O1275" s="34" t="str">
        <f t="shared" si="57"/>
        <v>Blank</v>
      </c>
      <c r="Q1275" s="34">
        <f t="shared" si="58"/>
        <v>1</v>
      </c>
      <c r="R1275" s="34">
        <f t="shared" si="59"/>
        <v>0</v>
      </c>
    </row>
    <row r="1276" spans="15:18" x14ac:dyDescent="0.35">
      <c r="O1276" s="34" t="str">
        <f t="shared" si="57"/>
        <v>Blank</v>
      </c>
      <c r="Q1276" s="34">
        <f t="shared" si="58"/>
        <v>1</v>
      </c>
      <c r="R1276" s="34">
        <f t="shared" si="59"/>
        <v>0</v>
      </c>
    </row>
    <row r="1277" spans="15:18" x14ac:dyDescent="0.35">
      <c r="O1277" s="34" t="str">
        <f t="shared" si="57"/>
        <v>Blank</v>
      </c>
      <c r="Q1277" s="34">
        <f t="shared" si="58"/>
        <v>1</v>
      </c>
      <c r="R1277" s="34">
        <f t="shared" si="59"/>
        <v>0</v>
      </c>
    </row>
    <row r="1278" spans="15:18" x14ac:dyDescent="0.35">
      <c r="O1278" s="34" t="str">
        <f t="shared" si="57"/>
        <v>Blank</v>
      </c>
      <c r="Q1278" s="34">
        <f t="shared" si="58"/>
        <v>1</v>
      </c>
      <c r="R1278" s="34">
        <f t="shared" si="59"/>
        <v>0</v>
      </c>
    </row>
    <row r="1279" spans="15:18" x14ac:dyDescent="0.35">
      <c r="O1279" s="34" t="str">
        <f t="shared" si="57"/>
        <v>Blank</v>
      </c>
      <c r="Q1279" s="34">
        <f t="shared" si="58"/>
        <v>1</v>
      </c>
      <c r="R1279" s="34">
        <f t="shared" si="59"/>
        <v>0</v>
      </c>
    </row>
    <row r="1280" spans="15:18" x14ac:dyDescent="0.35">
      <c r="O1280" s="34" t="str">
        <f t="shared" si="57"/>
        <v>Blank</v>
      </c>
      <c r="Q1280" s="34">
        <f t="shared" si="58"/>
        <v>1</v>
      </c>
      <c r="R1280" s="34">
        <f t="shared" si="59"/>
        <v>0</v>
      </c>
    </row>
    <row r="1281" spans="15:18" x14ac:dyDescent="0.35">
      <c r="O1281" s="34" t="str">
        <f t="shared" si="57"/>
        <v>Blank</v>
      </c>
      <c r="Q1281" s="34">
        <f t="shared" si="58"/>
        <v>1</v>
      </c>
      <c r="R1281" s="34">
        <f t="shared" si="59"/>
        <v>0</v>
      </c>
    </row>
    <row r="1282" spans="15:18" x14ac:dyDescent="0.35">
      <c r="O1282" s="34" t="str">
        <f t="shared" si="57"/>
        <v>Blank</v>
      </c>
      <c r="Q1282" s="34">
        <f t="shared" si="58"/>
        <v>1</v>
      </c>
      <c r="R1282" s="34">
        <f t="shared" si="59"/>
        <v>0</v>
      </c>
    </row>
    <row r="1283" spans="15:18" x14ac:dyDescent="0.35">
      <c r="O1283" s="34" t="str">
        <f t="shared" si="57"/>
        <v>Blank</v>
      </c>
      <c r="Q1283" s="34">
        <f t="shared" si="58"/>
        <v>1</v>
      </c>
      <c r="R1283" s="34">
        <f t="shared" si="59"/>
        <v>0</v>
      </c>
    </row>
    <row r="1284" spans="15:18" x14ac:dyDescent="0.35">
      <c r="O1284" s="34" t="str">
        <f t="shared" si="57"/>
        <v>Blank</v>
      </c>
      <c r="Q1284" s="34">
        <f t="shared" si="58"/>
        <v>1</v>
      </c>
      <c r="R1284" s="34">
        <f t="shared" si="59"/>
        <v>0</v>
      </c>
    </row>
    <row r="1285" spans="15:18" x14ac:dyDescent="0.35">
      <c r="O1285" s="34" t="str">
        <f t="shared" si="57"/>
        <v>Blank</v>
      </c>
      <c r="Q1285" s="34">
        <f t="shared" si="58"/>
        <v>1</v>
      </c>
      <c r="R1285" s="34">
        <f t="shared" si="59"/>
        <v>0</v>
      </c>
    </row>
    <row r="1286" spans="15:18" x14ac:dyDescent="0.35">
      <c r="O1286" s="34" t="str">
        <f t="shared" si="57"/>
        <v>Blank</v>
      </c>
      <c r="Q1286" s="34">
        <f t="shared" si="58"/>
        <v>1</v>
      </c>
      <c r="R1286" s="34">
        <f t="shared" si="59"/>
        <v>0</v>
      </c>
    </row>
    <row r="1287" spans="15:18" x14ac:dyDescent="0.35">
      <c r="O1287" s="34" t="str">
        <f t="shared" si="57"/>
        <v>Blank</v>
      </c>
      <c r="Q1287" s="34">
        <f t="shared" si="58"/>
        <v>1</v>
      </c>
      <c r="R1287" s="34">
        <f t="shared" si="59"/>
        <v>0</v>
      </c>
    </row>
    <row r="1288" spans="15:18" x14ac:dyDescent="0.35">
      <c r="O1288" s="34" t="str">
        <f t="shared" ref="O1288:O1351" si="60">IF(ISBLANK(D1288),"Blank","Not Blank")</f>
        <v>Blank</v>
      </c>
      <c r="Q1288" s="34">
        <f t="shared" si="58"/>
        <v>1</v>
      </c>
      <c r="R1288" s="34">
        <f t="shared" si="59"/>
        <v>0</v>
      </c>
    </row>
    <row r="1289" spans="15:18" x14ac:dyDescent="0.35">
      <c r="O1289" s="34" t="str">
        <f t="shared" si="60"/>
        <v>Blank</v>
      </c>
      <c r="Q1289" s="34">
        <f t="shared" ref="Q1289:Q1352" si="61">COUNTIF(J1289,"&lt;&gt;*R*")</f>
        <v>1</v>
      </c>
      <c r="R1289" s="34">
        <f t="shared" ref="R1289:R1352" si="62">IF(AND(O1289="Blank",K1289&lt;50,Q1289=1),K1289,0)</f>
        <v>0</v>
      </c>
    </row>
    <row r="1290" spans="15:18" x14ac:dyDescent="0.35">
      <c r="O1290" s="34" t="str">
        <f t="shared" si="60"/>
        <v>Blank</v>
      </c>
      <c r="Q1290" s="34">
        <f t="shared" si="61"/>
        <v>1</v>
      </c>
      <c r="R1290" s="34">
        <f t="shared" si="62"/>
        <v>0</v>
      </c>
    </row>
    <row r="1291" spans="15:18" x14ac:dyDescent="0.35">
      <c r="O1291" s="34" t="str">
        <f t="shared" si="60"/>
        <v>Blank</v>
      </c>
      <c r="Q1291" s="34">
        <f t="shared" si="61"/>
        <v>1</v>
      </c>
      <c r="R1291" s="34">
        <f t="shared" si="62"/>
        <v>0</v>
      </c>
    </row>
    <row r="1292" spans="15:18" x14ac:dyDescent="0.35">
      <c r="O1292" s="34" t="str">
        <f t="shared" si="60"/>
        <v>Blank</v>
      </c>
      <c r="Q1292" s="34">
        <f t="shared" si="61"/>
        <v>1</v>
      </c>
      <c r="R1292" s="34">
        <f t="shared" si="62"/>
        <v>0</v>
      </c>
    </row>
    <row r="1293" spans="15:18" x14ac:dyDescent="0.35">
      <c r="O1293" s="34" t="str">
        <f t="shared" si="60"/>
        <v>Blank</v>
      </c>
      <c r="Q1293" s="34">
        <f t="shared" si="61"/>
        <v>1</v>
      </c>
      <c r="R1293" s="34">
        <f t="shared" si="62"/>
        <v>0</v>
      </c>
    </row>
    <row r="1294" spans="15:18" x14ac:dyDescent="0.35">
      <c r="O1294" s="34" t="str">
        <f t="shared" si="60"/>
        <v>Blank</v>
      </c>
      <c r="Q1294" s="34">
        <f t="shared" si="61"/>
        <v>1</v>
      </c>
      <c r="R1294" s="34">
        <f t="shared" si="62"/>
        <v>0</v>
      </c>
    </row>
    <row r="1295" spans="15:18" x14ac:dyDescent="0.35">
      <c r="O1295" s="34" t="str">
        <f t="shared" si="60"/>
        <v>Blank</v>
      </c>
      <c r="Q1295" s="34">
        <f t="shared" si="61"/>
        <v>1</v>
      </c>
      <c r="R1295" s="34">
        <f t="shared" si="62"/>
        <v>0</v>
      </c>
    </row>
    <row r="1296" spans="15:18" x14ac:dyDescent="0.35">
      <c r="O1296" s="34" t="str">
        <f t="shared" si="60"/>
        <v>Blank</v>
      </c>
      <c r="Q1296" s="34">
        <f t="shared" si="61"/>
        <v>1</v>
      </c>
      <c r="R1296" s="34">
        <f t="shared" si="62"/>
        <v>0</v>
      </c>
    </row>
    <row r="1297" spans="15:18" x14ac:dyDescent="0.35">
      <c r="O1297" s="34" t="str">
        <f t="shared" si="60"/>
        <v>Blank</v>
      </c>
      <c r="Q1297" s="34">
        <f t="shared" si="61"/>
        <v>1</v>
      </c>
      <c r="R1297" s="34">
        <f t="shared" si="62"/>
        <v>0</v>
      </c>
    </row>
    <row r="1298" spans="15:18" x14ac:dyDescent="0.35">
      <c r="O1298" s="34" t="str">
        <f t="shared" si="60"/>
        <v>Blank</v>
      </c>
      <c r="Q1298" s="34">
        <f t="shared" si="61"/>
        <v>1</v>
      </c>
      <c r="R1298" s="34">
        <f t="shared" si="62"/>
        <v>0</v>
      </c>
    </row>
    <row r="1299" spans="15:18" x14ac:dyDescent="0.35">
      <c r="O1299" s="34" t="str">
        <f t="shared" si="60"/>
        <v>Blank</v>
      </c>
      <c r="Q1299" s="34">
        <f t="shared" si="61"/>
        <v>1</v>
      </c>
      <c r="R1299" s="34">
        <f t="shared" si="62"/>
        <v>0</v>
      </c>
    </row>
    <row r="1300" spans="15:18" x14ac:dyDescent="0.35">
      <c r="O1300" s="34" t="str">
        <f t="shared" si="60"/>
        <v>Blank</v>
      </c>
      <c r="Q1300" s="34">
        <f t="shared" si="61"/>
        <v>1</v>
      </c>
      <c r="R1300" s="34">
        <f t="shared" si="62"/>
        <v>0</v>
      </c>
    </row>
    <row r="1301" spans="15:18" x14ac:dyDescent="0.35">
      <c r="O1301" s="34" t="str">
        <f t="shared" si="60"/>
        <v>Blank</v>
      </c>
      <c r="Q1301" s="34">
        <f t="shared" si="61"/>
        <v>1</v>
      </c>
      <c r="R1301" s="34">
        <f t="shared" si="62"/>
        <v>0</v>
      </c>
    </row>
    <row r="1302" spans="15:18" x14ac:dyDescent="0.35">
      <c r="O1302" s="34" t="str">
        <f t="shared" si="60"/>
        <v>Blank</v>
      </c>
      <c r="Q1302" s="34">
        <f t="shared" si="61"/>
        <v>1</v>
      </c>
      <c r="R1302" s="34">
        <f t="shared" si="62"/>
        <v>0</v>
      </c>
    </row>
    <row r="1303" spans="15:18" x14ac:dyDescent="0.35">
      <c r="O1303" s="34" t="str">
        <f t="shared" si="60"/>
        <v>Blank</v>
      </c>
      <c r="Q1303" s="34">
        <f t="shared" si="61"/>
        <v>1</v>
      </c>
      <c r="R1303" s="34">
        <f t="shared" si="62"/>
        <v>0</v>
      </c>
    </row>
    <row r="1304" spans="15:18" x14ac:dyDescent="0.35">
      <c r="O1304" s="34" t="str">
        <f t="shared" si="60"/>
        <v>Blank</v>
      </c>
      <c r="Q1304" s="34">
        <f t="shared" si="61"/>
        <v>1</v>
      </c>
      <c r="R1304" s="34">
        <f t="shared" si="62"/>
        <v>0</v>
      </c>
    </row>
    <row r="1305" spans="15:18" x14ac:dyDescent="0.35">
      <c r="O1305" s="34" t="str">
        <f t="shared" si="60"/>
        <v>Blank</v>
      </c>
      <c r="Q1305" s="34">
        <f t="shared" si="61"/>
        <v>1</v>
      </c>
      <c r="R1305" s="34">
        <f t="shared" si="62"/>
        <v>0</v>
      </c>
    </row>
    <row r="1306" spans="15:18" x14ac:dyDescent="0.35">
      <c r="O1306" s="34" t="str">
        <f t="shared" si="60"/>
        <v>Blank</v>
      </c>
      <c r="Q1306" s="34">
        <f t="shared" si="61"/>
        <v>1</v>
      </c>
      <c r="R1306" s="34">
        <f t="shared" si="62"/>
        <v>0</v>
      </c>
    </row>
    <row r="1307" spans="15:18" x14ac:dyDescent="0.35">
      <c r="O1307" s="34" t="str">
        <f t="shared" si="60"/>
        <v>Blank</v>
      </c>
      <c r="Q1307" s="34">
        <f t="shared" si="61"/>
        <v>1</v>
      </c>
      <c r="R1307" s="34">
        <f t="shared" si="62"/>
        <v>0</v>
      </c>
    </row>
    <row r="1308" spans="15:18" x14ac:dyDescent="0.35">
      <c r="O1308" s="34" t="str">
        <f t="shared" si="60"/>
        <v>Blank</v>
      </c>
      <c r="Q1308" s="34">
        <f t="shared" si="61"/>
        <v>1</v>
      </c>
      <c r="R1308" s="34">
        <f t="shared" si="62"/>
        <v>0</v>
      </c>
    </row>
    <row r="1309" spans="15:18" x14ac:dyDescent="0.35">
      <c r="O1309" s="34" t="str">
        <f t="shared" si="60"/>
        <v>Blank</v>
      </c>
      <c r="Q1309" s="34">
        <f t="shared" si="61"/>
        <v>1</v>
      </c>
      <c r="R1309" s="34">
        <f t="shared" si="62"/>
        <v>0</v>
      </c>
    </row>
    <row r="1310" spans="15:18" x14ac:dyDescent="0.35">
      <c r="O1310" s="34" t="str">
        <f t="shared" si="60"/>
        <v>Blank</v>
      </c>
      <c r="Q1310" s="34">
        <f t="shared" si="61"/>
        <v>1</v>
      </c>
      <c r="R1310" s="34">
        <f t="shared" si="62"/>
        <v>0</v>
      </c>
    </row>
    <row r="1311" spans="15:18" x14ac:dyDescent="0.35">
      <c r="O1311" s="34" t="str">
        <f t="shared" si="60"/>
        <v>Blank</v>
      </c>
      <c r="Q1311" s="34">
        <f t="shared" si="61"/>
        <v>1</v>
      </c>
      <c r="R1311" s="34">
        <f t="shared" si="62"/>
        <v>0</v>
      </c>
    </row>
    <row r="1312" spans="15:18" x14ac:dyDescent="0.35">
      <c r="O1312" s="34" t="str">
        <f t="shared" si="60"/>
        <v>Blank</v>
      </c>
      <c r="Q1312" s="34">
        <f t="shared" si="61"/>
        <v>1</v>
      </c>
      <c r="R1312" s="34">
        <f t="shared" si="62"/>
        <v>0</v>
      </c>
    </row>
    <row r="1313" spans="15:18" x14ac:dyDescent="0.35">
      <c r="O1313" s="34" t="str">
        <f t="shared" si="60"/>
        <v>Blank</v>
      </c>
      <c r="Q1313" s="34">
        <f t="shared" si="61"/>
        <v>1</v>
      </c>
      <c r="R1313" s="34">
        <f t="shared" si="62"/>
        <v>0</v>
      </c>
    </row>
    <row r="1314" spans="15:18" x14ac:dyDescent="0.35">
      <c r="O1314" s="34" t="str">
        <f t="shared" si="60"/>
        <v>Blank</v>
      </c>
      <c r="Q1314" s="34">
        <f t="shared" si="61"/>
        <v>1</v>
      </c>
      <c r="R1314" s="34">
        <f t="shared" si="62"/>
        <v>0</v>
      </c>
    </row>
    <row r="1315" spans="15:18" x14ac:dyDescent="0.35">
      <c r="O1315" s="34" t="str">
        <f t="shared" si="60"/>
        <v>Blank</v>
      </c>
      <c r="Q1315" s="34">
        <f t="shared" si="61"/>
        <v>1</v>
      </c>
      <c r="R1315" s="34">
        <f t="shared" si="62"/>
        <v>0</v>
      </c>
    </row>
    <row r="1316" spans="15:18" x14ac:dyDescent="0.35">
      <c r="O1316" s="34" t="str">
        <f t="shared" si="60"/>
        <v>Blank</v>
      </c>
      <c r="Q1316" s="34">
        <f t="shared" si="61"/>
        <v>1</v>
      </c>
      <c r="R1316" s="34">
        <f t="shared" si="62"/>
        <v>0</v>
      </c>
    </row>
    <row r="1317" spans="15:18" x14ac:dyDescent="0.35">
      <c r="O1317" s="34" t="str">
        <f t="shared" si="60"/>
        <v>Blank</v>
      </c>
      <c r="Q1317" s="34">
        <f t="shared" si="61"/>
        <v>1</v>
      </c>
      <c r="R1317" s="34">
        <f t="shared" si="62"/>
        <v>0</v>
      </c>
    </row>
    <row r="1318" spans="15:18" x14ac:dyDescent="0.35">
      <c r="O1318" s="34" t="str">
        <f t="shared" si="60"/>
        <v>Blank</v>
      </c>
      <c r="Q1318" s="34">
        <f t="shared" si="61"/>
        <v>1</v>
      </c>
      <c r="R1318" s="34">
        <f t="shared" si="62"/>
        <v>0</v>
      </c>
    </row>
    <row r="1319" spans="15:18" x14ac:dyDescent="0.35">
      <c r="O1319" s="34" t="str">
        <f t="shared" si="60"/>
        <v>Blank</v>
      </c>
      <c r="Q1319" s="34">
        <f t="shared" si="61"/>
        <v>1</v>
      </c>
      <c r="R1319" s="34">
        <f t="shared" si="62"/>
        <v>0</v>
      </c>
    </row>
    <row r="1320" spans="15:18" x14ac:dyDescent="0.35">
      <c r="O1320" s="34" t="str">
        <f t="shared" si="60"/>
        <v>Blank</v>
      </c>
      <c r="Q1320" s="34">
        <f t="shared" si="61"/>
        <v>1</v>
      </c>
      <c r="R1320" s="34">
        <f t="shared" si="62"/>
        <v>0</v>
      </c>
    </row>
    <row r="1321" spans="15:18" x14ac:dyDescent="0.35">
      <c r="O1321" s="34" t="str">
        <f t="shared" si="60"/>
        <v>Blank</v>
      </c>
      <c r="Q1321" s="34">
        <f t="shared" si="61"/>
        <v>1</v>
      </c>
      <c r="R1321" s="34">
        <f t="shared" si="62"/>
        <v>0</v>
      </c>
    </row>
    <row r="1322" spans="15:18" x14ac:dyDescent="0.35">
      <c r="O1322" s="34" t="str">
        <f t="shared" si="60"/>
        <v>Blank</v>
      </c>
      <c r="Q1322" s="34">
        <f t="shared" si="61"/>
        <v>1</v>
      </c>
      <c r="R1322" s="34">
        <f t="shared" si="62"/>
        <v>0</v>
      </c>
    </row>
    <row r="1323" spans="15:18" x14ac:dyDescent="0.35">
      <c r="O1323" s="34" t="str">
        <f t="shared" si="60"/>
        <v>Blank</v>
      </c>
      <c r="Q1323" s="34">
        <f t="shared" si="61"/>
        <v>1</v>
      </c>
      <c r="R1323" s="34">
        <f t="shared" si="62"/>
        <v>0</v>
      </c>
    </row>
    <row r="1324" spans="15:18" x14ac:dyDescent="0.35">
      <c r="O1324" s="34" t="str">
        <f t="shared" si="60"/>
        <v>Blank</v>
      </c>
      <c r="Q1324" s="34">
        <f t="shared" si="61"/>
        <v>1</v>
      </c>
      <c r="R1324" s="34">
        <f t="shared" si="62"/>
        <v>0</v>
      </c>
    </row>
    <row r="1325" spans="15:18" x14ac:dyDescent="0.35">
      <c r="O1325" s="34" t="str">
        <f t="shared" si="60"/>
        <v>Blank</v>
      </c>
      <c r="Q1325" s="34">
        <f t="shared" si="61"/>
        <v>1</v>
      </c>
      <c r="R1325" s="34">
        <f t="shared" si="62"/>
        <v>0</v>
      </c>
    </row>
    <row r="1326" spans="15:18" x14ac:dyDescent="0.35">
      <c r="O1326" s="34" t="str">
        <f t="shared" si="60"/>
        <v>Blank</v>
      </c>
      <c r="Q1326" s="34">
        <f t="shared" si="61"/>
        <v>1</v>
      </c>
      <c r="R1326" s="34">
        <f t="shared" si="62"/>
        <v>0</v>
      </c>
    </row>
    <row r="1327" spans="15:18" x14ac:dyDescent="0.35">
      <c r="O1327" s="34" t="str">
        <f t="shared" si="60"/>
        <v>Blank</v>
      </c>
      <c r="Q1327" s="34">
        <f t="shared" si="61"/>
        <v>1</v>
      </c>
      <c r="R1327" s="34">
        <f t="shared" si="62"/>
        <v>0</v>
      </c>
    </row>
    <row r="1328" spans="15:18" x14ac:dyDescent="0.35">
      <c r="O1328" s="34" t="str">
        <f t="shared" si="60"/>
        <v>Blank</v>
      </c>
      <c r="Q1328" s="34">
        <f t="shared" si="61"/>
        <v>1</v>
      </c>
      <c r="R1328" s="34">
        <f t="shared" si="62"/>
        <v>0</v>
      </c>
    </row>
    <row r="1329" spans="15:18" x14ac:dyDescent="0.35">
      <c r="O1329" s="34" t="str">
        <f t="shared" si="60"/>
        <v>Blank</v>
      </c>
      <c r="Q1329" s="34">
        <f t="shared" si="61"/>
        <v>1</v>
      </c>
      <c r="R1329" s="34">
        <f t="shared" si="62"/>
        <v>0</v>
      </c>
    </row>
    <row r="1330" spans="15:18" x14ac:dyDescent="0.35">
      <c r="O1330" s="34" t="str">
        <f t="shared" si="60"/>
        <v>Blank</v>
      </c>
      <c r="Q1330" s="34">
        <f t="shared" si="61"/>
        <v>1</v>
      </c>
      <c r="R1330" s="34">
        <f t="shared" si="62"/>
        <v>0</v>
      </c>
    </row>
    <row r="1331" spans="15:18" x14ac:dyDescent="0.35">
      <c r="O1331" s="34" t="str">
        <f t="shared" si="60"/>
        <v>Blank</v>
      </c>
      <c r="Q1331" s="34">
        <f t="shared" si="61"/>
        <v>1</v>
      </c>
      <c r="R1331" s="34">
        <f t="shared" si="62"/>
        <v>0</v>
      </c>
    </row>
    <row r="1332" spans="15:18" x14ac:dyDescent="0.35">
      <c r="O1332" s="34" t="str">
        <f t="shared" si="60"/>
        <v>Blank</v>
      </c>
      <c r="Q1332" s="34">
        <f t="shared" si="61"/>
        <v>1</v>
      </c>
      <c r="R1332" s="34">
        <f t="shared" si="62"/>
        <v>0</v>
      </c>
    </row>
    <row r="1333" spans="15:18" x14ac:dyDescent="0.35">
      <c r="O1333" s="34" t="str">
        <f t="shared" si="60"/>
        <v>Blank</v>
      </c>
      <c r="Q1333" s="34">
        <f t="shared" si="61"/>
        <v>1</v>
      </c>
      <c r="R1333" s="34">
        <f t="shared" si="62"/>
        <v>0</v>
      </c>
    </row>
    <row r="1334" spans="15:18" x14ac:dyDescent="0.35">
      <c r="O1334" s="34" t="str">
        <f t="shared" si="60"/>
        <v>Blank</v>
      </c>
      <c r="Q1334" s="34">
        <f t="shared" si="61"/>
        <v>1</v>
      </c>
      <c r="R1334" s="34">
        <f t="shared" si="62"/>
        <v>0</v>
      </c>
    </row>
    <row r="1335" spans="15:18" x14ac:dyDescent="0.35">
      <c r="O1335" s="34" t="str">
        <f t="shared" si="60"/>
        <v>Blank</v>
      </c>
      <c r="Q1335" s="34">
        <f t="shared" si="61"/>
        <v>1</v>
      </c>
      <c r="R1335" s="34">
        <f t="shared" si="62"/>
        <v>0</v>
      </c>
    </row>
    <row r="1336" spans="15:18" x14ac:dyDescent="0.35">
      <c r="O1336" s="34" t="str">
        <f t="shared" si="60"/>
        <v>Blank</v>
      </c>
      <c r="Q1336" s="34">
        <f t="shared" si="61"/>
        <v>1</v>
      </c>
      <c r="R1336" s="34">
        <f t="shared" si="62"/>
        <v>0</v>
      </c>
    </row>
    <row r="1337" spans="15:18" x14ac:dyDescent="0.35">
      <c r="O1337" s="34" t="str">
        <f t="shared" si="60"/>
        <v>Blank</v>
      </c>
      <c r="Q1337" s="34">
        <f t="shared" si="61"/>
        <v>1</v>
      </c>
      <c r="R1337" s="34">
        <f t="shared" si="62"/>
        <v>0</v>
      </c>
    </row>
    <row r="1338" spans="15:18" x14ac:dyDescent="0.35">
      <c r="O1338" s="34" t="str">
        <f t="shared" si="60"/>
        <v>Blank</v>
      </c>
      <c r="Q1338" s="34">
        <f t="shared" si="61"/>
        <v>1</v>
      </c>
      <c r="R1338" s="34">
        <f t="shared" si="62"/>
        <v>0</v>
      </c>
    </row>
    <row r="1339" spans="15:18" x14ac:dyDescent="0.35">
      <c r="O1339" s="34" t="str">
        <f t="shared" si="60"/>
        <v>Blank</v>
      </c>
      <c r="Q1339" s="34">
        <f t="shared" si="61"/>
        <v>1</v>
      </c>
      <c r="R1339" s="34">
        <f t="shared" si="62"/>
        <v>0</v>
      </c>
    </row>
    <row r="1340" spans="15:18" x14ac:dyDescent="0.35">
      <c r="O1340" s="34" t="str">
        <f t="shared" si="60"/>
        <v>Blank</v>
      </c>
      <c r="Q1340" s="34">
        <f t="shared" si="61"/>
        <v>1</v>
      </c>
      <c r="R1340" s="34">
        <f t="shared" si="62"/>
        <v>0</v>
      </c>
    </row>
    <row r="1341" spans="15:18" x14ac:dyDescent="0.35">
      <c r="O1341" s="34" t="str">
        <f t="shared" si="60"/>
        <v>Blank</v>
      </c>
      <c r="Q1341" s="34">
        <f t="shared" si="61"/>
        <v>1</v>
      </c>
      <c r="R1341" s="34">
        <f t="shared" si="62"/>
        <v>0</v>
      </c>
    </row>
    <row r="1342" spans="15:18" x14ac:dyDescent="0.35">
      <c r="O1342" s="34" t="str">
        <f t="shared" si="60"/>
        <v>Blank</v>
      </c>
      <c r="Q1342" s="34">
        <f t="shared" si="61"/>
        <v>1</v>
      </c>
      <c r="R1342" s="34">
        <f t="shared" si="62"/>
        <v>0</v>
      </c>
    </row>
    <row r="1343" spans="15:18" x14ac:dyDescent="0.35">
      <c r="O1343" s="34" t="str">
        <f t="shared" si="60"/>
        <v>Blank</v>
      </c>
      <c r="Q1343" s="34">
        <f t="shared" si="61"/>
        <v>1</v>
      </c>
      <c r="R1343" s="34">
        <f t="shared" si="62"/>
        <v>0</v>
      </c>
    </row>
    <row r="1344" spans="15:18" x14ac:dyDescent="0.35">
      <c r="O1344" s="34" t="str">
        <f t="shared" si="60"/>
        <v>Blank</v>
      </c>
      <c r="Q1344" s="34">
        <f t="shared" si="61"/>
        <v>1</v>
      </c>
      <c r="R1344" s="34">
        <f t="shared" si="62"/>
        <v>0</v>
      </c>
    </row>
    <row r="1345" spans="15:18" x14ac:dyDescent="0.35">
      <c r="O1345" s="34" t="str">
        <f t="shared" si="60"/>
        <v>Blank</v>
      </c>
      <c r="Q1345" s="34">
        <f t="shared" si="61"/>
        <v>1</v>
      </c>
      <c r="R1345" s="34">
        <f t="shared" si="62"/>
        <v>0</v>
      </c>
    </row>
    <row r="1346" spans="15:18" x14ac:dyDescent="0.35">
      <c r="O1346" s="34" t="str">
        <f t="shared" si="60"/>
        <v>Blank</v>
      </c>
      <c r="Q1346" s="34">
        <f t="shared" si="61"/>
        <v>1</v>
      </c>
      <c r="R1346" s="34">
        <f t="shared" si="62"/>
        <v>0</v>
      </c>
    </row>
    <row r="1347" spans="15:18" x14ac:dyDescent="0.35">
      <c r="O1347" s="34" t="str">
        <f t="shared" si="60"/>
        <v>Blank</v>
      </c>
      <c r="Q1347" s="34">
        <f t="shared" si="61"/>
        <v>1</v>
      </c>
      <c r="R1347" s="34">
        <f t="shared" si="62"/>
        <v>0</v>
      </c>
    </row>
    <row r="1348" spans="15:18" x14ac:dyDescent="0.35">
      <c r="O1348" s="34" t="str">
        <f t="shared" si="60"/>
        <v>Blank</v>
      </c>
      <c r="Q1348" s="34">
        <f t="shared" si="61"/>
        <v>1</v>
      </c>
      <c r="R1348" s="34">
        <f t="shared" si="62"/>
        <v>0</v>
      </c>
    </row>
    <row r="1349" spans="15:18" x14ac:dyDescent="0.35">
      <c r="O1349" s="34" t="str">
        <f t="shared" si="60"/>
        <v>Blank</v>
      </c>
      <c r="Q1349" s="34">
        <f t="shared" si="61"/>
        <v>1</v>
      </c>
      <c r="R1349" s="34">
        <f t="shared" si="62"/>
        <v>0</v>
      </c>
    </row>
    <row r="1350" spans="15:18" x14ac:dyDescent="0.35">
      <c r="O1350" s="34" t="str">
        <f t="shared" si="60"/>
        <v>Blank</v>
      </c>
      <c r="Q1350" s="34">
        <f t="shared" si="61"/>
        <v>1</v>
      </c>
      <c r="R1350" s="34">
        <f t="shared" si="62"/>
        <v>0</v>
      </c>
    </row>
    <row r="1351" spans="15:18" x14ac:dyDescent="0.35">
      <c r="O1351" s="34" t="str">
        <f t="shared" si="60"/>
        <v>Blank</v>
      </c>
      <c r="Q1351" s="34">
        <f t="shared" si="61"/>
        <v>1</v>
      </c>
      <c r="R1351" s="34">
        <f t="shared" si="62"/>
        <v>0</v>
      </c>
    </row>
    <row r="1352" spans="15:18" x14ac:dyDescent="0.35">
      <c r="O1352" s="34" t="str">
        <f t="shared" ref="O1352:O1415" si="63">IF(ISBLANK(D1352),"Blank","Not Blank")</f>
        <v>Blank</v>
      </c>
      <c r="Q1352" s="34">
        <f t="shared" si="61"/>
        <v>1</v>
      </c>
      <c r="R1352" s="34">
        <f t="shared" si="62"/>
        <v>0</v>
      </c>
    </row>
    <row r="1353" spans="15:18" x14ac:dyDescent="0.35">
      <c r="O1353" s="34" t="str">
        <f t="shared" si="63"/>
        <v>Blank</v>
      </c>
      <c r="Q1353" s="34">
        <f t="shared" ref="Q1353:Q1416" si="64">COUNTIF(J1353,"&lt;&gt;*R*")</f>
        <v>1</v>
      </c>
      <c r="R1353" s="34">
        <f t="shared" ref="R1353:R1416" si="65">IF(AND(O1353="Blank",K1353&lt;50,Q1353=1),K1353,0)</f>
        <v>0</v>
      </c>
    </row>
    <row r="1354" spans="15:18" x14ac:dyDescent="0.35">
      <c r="O1354" s="34" t="str">
        <f t="shared" si="63"/>
        <v>Blank</v>
      </c>
      <c r="Q1354" s="34">
        <f t="shared" si="64"/>
        <v>1</v>
      </c>
      <c r="R1354" s="34">
        <f t="shared" si="65"/>
        <v>0</v>
      </c>
    </row>
    <row r="1355" spans="15:18" x14ac:dyDescent="0.35">
      <c r="O1355" s="34" t="str">
        <f t="shared" si="63"/>
        <v>Blank</v>
      </c>
      <c r="Q1355" s="34">
        <f t="shared" si="64"/>
        <v>1</v>
      </c>
      <c r="R1355" s="34">
        <f t="shared" si="65"/>
        <v>0</v>
      </c>
    </row>
    <row r="1356" spans="15:18" x14ac:dyDescent="0.35">
      <c r="O1356" s="34" t="str">
        <f t="shared" si="63"/>
        <v>Blank</v>
      </c>
      <c r="Q1356" s="34">
        <f t="shared" si="64"/>
        <v>1</v>
      </c>
      <c r="R1356" s="34">
        <f t="shared" si="65"/>
        <v>0</v>
      </c>
    </row>
    <row r="1357" spans="15:18" x14ac:dyDescent="0.35">
      <c r="O1357" s="34" t="str">
        <f t="shared" si="63"/>
        <v>Blank</v>
      </c>
      <c r="Q1357" s="34">
        <f t="shared" si="64"/>
        <v>1</v>
      </c>
      <c r="R1357" s="34">
        <f t="shared" si="65"/>
        <v>0</v>
      </c>
    </row>
    <row r="1358" spans="15:18" x14ac:dyDescent="0.35">
      <c r="O1358" s="34" t="str">
        <f t="shared" si="63"/>
        <v>Blank</v>
      </c>
      <c r="Q1358" s="34">
        <f t="shared" si="64"/>
        <v>1</v>
      </c>
      <c r="R1358" s="34">
        <f t="shared" si="65"/>
        <v>0</v>
      </c>
    </row>
    <row r="1359" spans="15:18" x14ac:dyDescent="0.35">
      <c r="O1359" s="34" t="str">
        <f t="shared" si="63"/>
        <v>Blank</v>
      </c>
      <c r="Q1359" s="34">
        <f t="shared" si="64"/>
        <v>1</v>
      </c>
      <c r="R1359" s="34">
        <f t="shared" si="65"/>
        <v>0</v>
      </c>
    </row>
    <row r="1360" spans="15:18" x14ac:dyDescent="0.35">
      <c r="O1360" s="34" t="str">
        <f t="shared" si="63"/>
        <v>Blank</v>
      </c>
      <c r="Q1360" s="34">
        <f t="shared" si="64"/>
        <v>1</v>
      </c>
      <c r="R1360" s="34">
        <f t="shared" si="65"/>
        <v>0</v>
      </c>
    </row>
    <row r="1361" spans="15:18" x14ac:dyDescent="0.35">
      <c r="O1361" s="34" t="str">
        <f t="shared" si="63"/>
        <v>Blank</v>
      </c>
      <c r="Q1361" s="34">
        <f t="shared" si="64"/>
        <v>1</v>
      </c>
      <c r="R1361" s="34">
        <f t="shared" si="65"/>
        <v>0</v>
      </c>
    </row>
    <row r="1362" spans="15:18" x14ac:dyDescent="0.35">
      <c r="O1362" s="34" t="str">
        <f t="shared" si="63"/>
        <v>Blank</v>
      </c>
      <c r="Q1362" s="34">
        <f t="shared" si="64"/>
        <v>1</v>
      </c>
      <c r="R1362" s="34">
        <f t="shared" si="65"/>
        <v>0</v>
      </c>
    </row>
    <row r="1363" spans="15:18" x14ac:dyDescent="0.35">
      <c r="O1363" s="34" t="str">
        <f t="shared" si="63"/>
        <v>Blank</v>
      </c>
      <c r="Q1363" s="34">
        <f t="shared" si="64"/>
        <v>1</v>
      </c>
      <c r="R1363" s="34">
        <f t="shared" si="65"/>
        <v>0</v>
      </c>
    </row>
    <row r="1364" spans="15:18" x14ac:dyDescent="0.35">
      <c r="O1364" s="34" t="str">
        <f t="shared" si="63"/>
        <v>Blank</v>
      </c>
      <c r="Q1364" s="34">
        <f t="shared" si="64"/>
        <v>1</v>
      </c>
      <c r="R1364" s="34">
        <f t="shared" si="65"/>
        <v>0</v>
      </c>
    </row>
    <row r="1365" spans="15:18" x14ac:dyDescent="0.35">
      <c r="O1365" s="34" t="str">
        <f t="shared" si="63"/>
        <v>Blank</v>
      </c>
      <c r="Q1365" s="34">
        <f t="shared" si="64"/>
        <v>1</v>
      </c>
      <c r="R1365" s="34">
        <f t="shared" si="65"/>
        <v>0</v>
      </c>
    </row>
    <row r="1366" spans="15:18" x14ac:dyDescent="0.35">
      <c r="O1366" s="34" t="str">
        <f t="shared" si="63"/>
        <v>Blank</v>
      </c>
      <c r="Q1366" s="34">
        <f t="shared" si="64"/>
        <v>1</v>
      </c>
      <c r="R1366" s="34">
        <f t="shared" si="65"/>
        <v>0</v>
      </c>
    </row>
    <row r="1367" spans="15:18" x14ac:dyDescent="0.35">
      <c r="O1367" s="34" t="str">
        <f t="shared" si="63"/>
        <v>Blank</v>
      </c>
      <c r="Q1367" s="34">
        <f t="shared" si="64"/>
        <v>1</v>
      </c>
      <c r="R1367" s="34">
        <f t="shared" si="65"/>
        <v>0</v>
      </c>
    </row>
    <row r="1368" spans="15:18" x14ac:dyDescent="0.35">
      <c r="O1368" s="34" t="str">
        <f t="shared" si="63"/>
        <v>Blank</v>
      </c>
      <c r="Q1368" s="34">
        <f t="shared" si="64"/>
        <v>1</v>
      </c>
      <c r="R1368" s="34">
        <f t="shared" si="65"/>
        <v>0</v>
      </c>
    </row>
    <row r="1369" spans="15:18" x14ac:dyDescent="0.35">
      <c r="O1369" s="34" t="str">
        <f t="shared" si="63"/>
        <v>Blank</v>
      </c>
      <c r="Q1369" s="34">
        <f t="shared" si="64"/>
        <v>1</v>
      </c>
      <c r="R1369" s="34">
        <f t="shared" si="65"/>
        <v>0</v>
      </c>
    </row>
    <row r="1370" spans="15:18" x14ac:dyDescent="0.35">
      <c r="O1370" s="34" t="str">
        <f t="shared" si="63"/>
        <v>Blank</v>
      </c>
      <c r="Q1370" s="34">
        <f t="shared" si="64"/>
        <v>1</v>
      </c>
      <c r="R1370" s="34">
        <f t="shared" si="65"/>
        <v>0</v>
      </c>
    </row>
    <row r="1371" spans="15:18" x14ac:dyDescent="0.35">
      <c r="O1371" s="34" t="str">
        <f t="shared" si="63"/>
        <v>Blank</v>
      </c>
      <c r="Q1371" s="34">
        <f t="shared" si="64"/>
        <v>1</v>
      </c>
      <c r="R1371" s="34">
        <f t="shared" si="65"/>
        <v>0</v>
      </c>
    </row>
    <row r="1372" spans="15:18" x14ac:dyDescent="0.35">
      <c r="O1372" s="34" t="str">
        <f t="shared" si="63"/>
        <v>Blank</v>
      </c>
      <c r="Q1372" s="34">
        <f t="shared" si="64"/>
        <v>1</v>
      </c>
      <c r="R1372" s="34">
        <f t="shared" si="65"/>
        <v>0</v>
      </c>
    </row>
    <row r="1373" spans="15:18" x14ac:dyDescent="0.35">
      <c r="O1373" s="34" t="str">
        <f t="shared" si="63"/>
        <v>Blank</v>
      </c>
      <c r="Q1373" s="34">
        <f t="shared" si="64"/>
        <v>1</v>
      </c>
      <c r="R1373" s="34">
        <f t="shared" si="65"/>
        <v>0</v>
      </c>
    </row>
    <row r="1374" spans="15:18" x14ac:dyDescent="0.35">
      <c r="O1374" s="34" t="str">
        <f t="shared" si="63"/>
        <v>Blank</v>
      </c>
      <c r="Q1374" s="34">
        <f t="shared" si="64"/>
        <v>1</v>
      </c>
      <c r="R1374" s="34">
        <f t="shared" si="65"/>
        <v>0</v>
      </c>
    </row>
    <row r="1375" spans="15:18" x14ac:dyDescent="0.35">
      <c r="O1375" s="34" t="str">
        <f t="shared" si="63"/>
        <v>Blank</v>
      </c>
      <c r="Q1375" s="34">
        <f t="shared" si="64"/>
        <v>1</v>
      </c>
      <c r="R1375" s="34">
        <f t="shared" si="65"/>
        <v>0</v>
      </c>
    </row>
    <row r="1376" spans="15:18" x14ac:dyDescent="0.35">
      <c r="O1376" s="34" t="str">
        <f t="shared" si="63"/>
        <v>Blank</v>
      </c>
      <c r="Q1376" s="34">
        <f t="shared" si="64"/>
        <v>1</v>
      </c>
      <c r="R1376" s="34">
        <f t="shared" si="65"/>
        <v>0</v>
      </c>
    </row>
    <row r="1377" spans="15:18" x14ac:dyDescent="0.35">
      <c r="O1377" s="34" t="str">
        <f t="shared" si="63"/>
        <v>Blank</v>
      </c>
      <c r="Q1377" s="34">
        <f t="shared" si="64"/>
        <v>1</v>
      </c>
      <c r="R1377" s="34">
        <f t="shared" si="65"/>
        <v>0</v>
      </c>
    </row>
    <row r="1378" spans="15:18" x14ac:dyDescent="0.35">
      <c r="O1378" s="34" t="str">
        <f t="shared" si="63"/>
        <v>Blank</v>
      </c>
      <c r="Q1378" s="34">
        <f t="shared" si="64"/>
        <v>1</v>
      </c>
      <c r="R1378" s="34">
        <f t="shared" si="65"/>
        <v>0</v>
      </c>
    </row>
    <row r="1379" spans="15:18" x14ac:dyDescent="0.35">
      <c r="O1379" s="34" t="str">
        <f t="shared" si="63"/>
        <v>Blank</v>
      </c>
      <c r="Q1379" s="34">
        <f t="shared" si="64"/>
        <v>1</v>
      </c>
      <c r="R1379" s="34">
        <f t="shared" si="65"/>
        <v>0</v>
      </c>
    </row>
    <row r="1380" spans="15:18" x14ac:dyDescent="0.35">
      <c r="O1380" s="34" t="str">
        <f t="shared" si="63"/>
        <v>Blank</v>
      </c>
      <c r="Q1380" s="34">
        <f t="shared" si="64"/>
        <v>1</v>
      </c>
      <c r="R1380" s="34">
        <f t="shared" si="65"/>
        <v>0</v>
      </c>
    </row>
    <row r="1381" spans="15:18" x14ac:dyDescent="0.35">
      <c r="O1381" s="34" t="str">
        <f t="shared" si="63"/>
        <v>Blank</v>
      </c>
      <c r="Q1381" s="34">
        <f t="shared" si="64"/>
        <v>1</v>
      </c>
      <c r="R1381" s="34">
        <f t="shared" si="65"/>
        <v>0</v>
      </c>
    </row>
    <row r="1382" spans="15:18" x14ac:dyDescent="0.35">
      <c r="O1382" s="34" t="str">
        <f t="shared" si="63"/>
        <v>Blank</v>
      </c>
      <c r="Q1382" s="34">
        <f t="shared" si="64"/>
        <v>1</v>
      </c>
      <c r="R1382" s="34">
        <f t="shared" si="65"/>
        <v>0</v>
      </c>
    </row>
    <row r="1383" spans="15:18" x14ac:dyDescent="0.35">
      <c r="O1383" s="34" t="str">
        <f t="shared" si="63"/>
        <v>Blank</v>
      </c>
      <c r="Q1383" s="34">
        <f t="shared" si="64"/>
        <v>1</v>
      </c>
      <c r="R1383" s="34">
        <f t="shared" si="65"/>
        <v>0</v>
      </c>
    </row>
    <row r="1384" spans="15:18" x14ac:dyDescent="0.35">
      <c r="O1384" s="34" t="str">
        <f t="shared" si="63"/>
        <v>Blank</v>
      </c>
      <c r="Q1384" s="34">
        <f t="shared" si="64"/>
        <v>1</v>
      </c>
      <c r="R1384" s="34">
        <f t="shared" si="65"/>
        <v>0</v>
      </c>
    </row>
    <row r="1385" spans="15:18" x14ac:dyDescent="0.35">
      <c r="O1385" s="34" t="str">
        <f t="shared" si="63"/>
        <v>Blank</v>
      </c>
      <c r="Q1385" s="34">
        <f t="shared" si="64"/>
        <v>1</v>
      </c>
      <c r="R1385" s="34">
        <f t="shared" si="65"/>
        <v>0</v>
      </c>
    </row>
    <row r="1386" spans="15:18" x14ac:dyDescent="0.35">
      <c r="O1386" s="34" t="str">
        <f t="shared" si="63"/>
        <v>Blank</v>
      </c>
      <c r="Q1386" s="34">
        <f t="shared" si="64"/>
        <v>1</v>
      </c>
      <c r="R1386" s="34">
        <f t="shared" si="65"/>
        <v>0</v>
      </c>
    </row>
    <row r="1387" spans="15:18" x14ac:dyDescent="0.35">
      <c r="O1387" s="34" t="str">
        <f t="shared" si="63"/>
        <v>Blank</v>
      </c>
      <c r="Q1387" s="34">
        <f t="shared" si="64"/>
        <v>1</v>
      </c>
      <c r="R1387" s="34">
        <f t="shared" si="65"/>
        <v>0</v>
      </c>
    </row>
    <row r="1388" spans="15:18" x14ac:dyDescent="0.35">
      <c r="O1388" s="34" t="str">
        <f t="shared" si="63"/>
        <v>Blank</v>
      </c>
      <c r="Q1388" s="34">
        <f t="shared" si="64"/>
        <v>1</v>
      </c>
      <c r="R1388" s="34">
        <f t="shared" si="65"/>
        <v>0</v>
      </c>
    </row>
    <row r="1389" spans="15:18" x14ac:dyDescent="0.35">
      <c r="O1389" s="34" t="str">
        <f t="shared" si="63"/>
        <v>Blank</v>
      </c>
      <c r="Q1389" s="34">
        <f t="shared" si="64"/>
        <v>1</v>
      </c>
      <c r="R1389" s="34">
        <f t="shared" si="65"/>
        <v>0</v>
      </c>
    </row>
    <row r="1390" spans="15:18" x14ac:dyDescent="0.35">
      <c r="O1390" s="34" t="str">
        <f t="shared" si="63"/>
        <v>Blank</v>
      </c>
      <c r="Q1390" s="34">
        <f t="shared" si="64"/>
        <v>1</v>
      </c>
      <c r="R1390" s="34">
        <f t="shared" si="65"/>
        <v>0</v>
      </c>
    </row>
    <row r="1391" spans="15:18" x14ac:dyDescent="0.35">
      <c r="O1391" s="34" t="str">
        <f t="shared" si="63"/>
        <v>Blank</v>
      </c>
      <c r="Q1391" s="34">
        <f t="shared" si="64"/>
        <v>1</v>
      </c>
      <c r="R1391" s="34">
        <f t="shared" si="65"/>
        <v>0</v>
      </c>
    </row>
    <row r="1392" spans="15:18" x14ac:dyDescent="0.35">
      <c r="O1392" s="34" t="str">
        <f t="shared" si="63"/>
        <v>Blank</v>
      </c>
      <c r="Q1392" s="34">
        <f t="shared" si="64"/>
        <v>1</v>
      </c>
      <c r="R1392" s="34">
        <f t="shared" si="65"/>
        <v>0</v>
      </c>
    </row>
    <row r="1393" spans="15:18" x14ac:dyDescent="0.35">
      <c r="O1393" s="34" t="str">
        <f t="shared" si="63"/>
        <v>Blank</v>
      </c>
      <c r="Q1393" s="34">
        <f t="shared" si="64"/>
        <v>1</v>
      </c>
      <c r="R1393" s="34">
        <f t="shared" si="65"/>
        <v>0</v>
      </c>
    </row>
    <row r="1394" spans="15:18" x14ac:dyDescent="0.35">
      <c r="O1394" s="34" t="str">
        <f t="shared" si="63"/>
        <v>Blank</v>
      </c>
      <c r="Q1394" s="34">
        <f t="shared" si="64"/>
        <v>1</v>
      </c>
      <c r="R1394" s="34">
        <f t="shared" si="65"/>
        <v>0</v>
      </c>
    </row>
    <row r="1395" spans="15:18" x14ac:dyDescent="0.35">
      <c r="O1395" s="34" t="str">
        <f t="shared" si="63"/>
        <v>Blank</v>
      </c>
      <c r="Q1395" s="34">
        <f t="shared" si="64"/>
        <v>1</v>
      </c>
      <c r="R1395" s="34">
        <f t="shared" si="65"/>
        <v>0</v>
      </c>
    </row>
    <row r="1396" spans="15:18" x14ac:dyDescent="0.35">
      <c r="O1396" s="34" t="str">
        <f t="shared" si="63"/>
        <v>Blank</v>
      </c>
      <c r="Q1396" s="34">
        <f t="shared" si="64"/>
        <v>1</v>
      </c>
      <c r="R1396" s="34">
        <f t="shared" si="65"/>
        <v>0</v>
      </c>
    </row>
    <row r="1397" spans="15:18" x14ac:dyDescent="0.35">
      <c r="O1397" s="34" t="str">
        <f t="shared" si="63"/>
        <v>Blank</v>
      </c>
      <c r="Q1397" s="34">
        <f t="shared" si="64"/>
        <v>1</v>
      </c>
      <c r="R1397" s="34">
        <f t="shared" si="65"/>
        <v>0</v>
      </c>
    </row>
    <row r="1398" spans="15:18" x14ac:dyDescent="0.35">
      <c r="O1398" s="34" t="str">
        <f t="shared" si="63"/>
        <v>Blank</v>
      </c>
      <c r="Q1398" s="34">
        <f t="shared" si="64"/>
        <v>1</v>
      </c>
      <c r="R1398" s="34">
        <f t="shared" si="65"/>
        <v>0</v>
      </c>
    </row>
    <row r="1399" spans="15:18" x14ac:dyDescent="0.35">
      <c r="O1399" s="34" t="str">
        <f t="shared" si="63"/>
        <v>Blank</v>
      </c>
      <c r="Q1399" s="34">
        <f t="shared" si="64"/>
        <v>1</v>
      </c>
      <c r="R1399" s="34">
        <f t="shared" si="65"/>
        <v>0</v>
      </c>
    </row>
    <row r="1400" spans="15:18" x14ac:dyDescent="0.35">
      <c r="O1400" s="34" t="str">
        <f t="shared" si="63"/>
        <v>Blank</v>
      </c>
      <c r="Q1400" s="34">
        <f t="shared" si="64"/>
        <v>1</v>
      </c>
      <c r="R1400" s="34">
        <f t="shared" si="65"/>
        <v>0</v>
      </c>
    </row>
    <row r="1401" spans="15:18" x14ac:dyDescent="0.35">
      <c r="O1401" s="34" t="str">
        <f t="shared" si="63"/>
        <v>Blank</v>
      </c>
      <c r="Q1401" s="34">
        <f t="shared" si="64"/>
        <v>1</v>
      </c>
      <c r="R1401" s="34">
        <f t="shared" si="65"/>
        <v>0</v>
      </c>
    </row>
    <row r="1402" spans="15:18" x14ac:dyDescent="0.35">
      <c r="O1402" s="34" t="str">
        <f t="shared" si="63"/>
        <v>Blank</v>
      </c>
      <c r="Q1402" s="34">
        <f t="shared" si="64"/>
        <v>1</v>
      </c>
      <c r="R1402" s="34">
        <f t="shared" si="65"/>
        <v>0</v>
      </c>
    </row>
    <row r="1403" spans="15:18" x14ac:dyDescent="0.35">
      <c r="O1403" s="34" t="str">
        <f t="shared" si="63"/>
        <v>Blank</v>
      </c>
      <c r="Q1403" s="34">
        <f t="shared" si="64"/>
        <v>1</v>
      </c>
      <c r="R1403" s="34">
        <f t="shared" si="65"/>
        <v>0</v>
      </c>
    </row>
    <row r="1404" spans="15:18" x14ac:dyDescent="0.35">
      <c r="O1404" s="34" t="str">
        <f t="shared" si="63"/>
        <v>Blank</v>
      </c>
      <c r="Q1404" s="34">
        <f t="shared" si="64"/>
        <v>1</v>
      </c>
      <c r="R1404" s="34">
        <f t="shared" si="65"/>
        <v>0</v>
      </c>
    </row>
    <row r="1405" spans="15:18" x14ac:dyDescent="0.35">
      <c r="O1405" s="34" t="str">
        <f t="shared" si="63"/>
        <v>Blank</v>
      </c>
      <c r="Q1405" s="34">
        <f t="shared" si="64"/>
        <v>1</v>
      </c>
      <c r="R1405" s="34">
        <f t="shared" si="65"/>
        <v>0</v>
      </c>
    </row>
    <row r="1406" spans="15:18" x14ac:dyDescent="0.35">
      <c r="O1406" s="34" t="str">
        <f t="shared" si="63"/>
        <v>Blank</v>
      </c>
      <c r="Q1406" s="34">
        <f t="shared" si="64"/>
        <v>1</v>
      </c>
      <c r="R1406" s="34">
        <f t="shared" si="65"/>
        <v>0</v>
      </c>
    </row>
    <row r="1407" spans="15:18" x14ac:dyDescent="0.35">
      <c r="O1407" s="34" t="str">
        <f t="shared" si="63"/>
        <v>Blank</v>
      </c>
      <c r="Q1407" s="34">
        <f t="shared" si="64"/>
        <v>1</v>
      </c>
      <c r="R1407" s="34">
        <f t="shared" si="65"/>
        <v>0</v>
      </c>
    </row>
    <row r="1408" spans="15:18" x14ac:dyDescent="0.35">
      <c r="O1408" s="34" t="str">
        <f t="shared" si="63"/>
        <v>Blank</v>
      </c>
      <c r="Q1408" s="34">
        <f t="shared" si="64"/>
        <v>1</v>
      </c>
      <c r="R1408" s="34">
        <f t="shared" si="65"/>
        <v>0</v>
      </c>
    </row>
    <row r="1409" spans="15:18" x14ac:dyDescent="0.35">
      <c r="O1409" s="34" t="str">
        <f t="shared" si="63"/>
        <v>Blank</v>
      </c>
      <c r="Q1409" s="34">
        <f t="shared" si="64"/>
        <v>1</v>
      </c>
      <c r="R1409" s="34">
        <f t="shared" si="65"/>
        <v>0</v>
      </c>
    </row>
    <row r="1410" spans="15:18" x14ac:dyDescent="0.35">
      <c r="O1410" s="34" t="str">
        <f t="shared" si="63"/>
        <v>Blank</v>
      </c>
      <c r="Q1410" s="34">
        <f t="shared" si="64"/>
        <v>1</v>
      </c>
      <c r="R1410" s="34">
        <f t="shared" si="65"/>
        <v>0</v>
      </c>
    </row>
    <row r="1411" spans="15:18" x14ac:dyDescent="0.35">
      <c r="O1411" s="34" t="str">
        <f t="shared" si="63"/>
        <v>Blank</v>
      </c>
      <c r="Q1411" s="34">
        <f t="shared" si="64"/>
        <v>1</v>
      </c>
      <c r="R1411" s="34">
        <f t="shared" si="65"/>
        <v>0</v>
      </c>
    </row>
    <row r="1412" spans="15:18" x14ac:dyDescent="0.35">
      <c r="O1412" s="34" t="str">
        <f t="shared" si="63"/>
        <v>Blank</v>
      </c>
      <c r="Q1412" s="34">
        <f t="shared" si="64"/>
        <v>1</v>
      </c>
      <c r="R1412" s="34">
        <f t="shared" si="65"/>
        <v>0</v>
      </c>
    </row>
    <row r="1413" spans="15:18" x14ac:dyDescent="0.35">
      <c r="O1413" s="34" t="str">
        <f t="shared" si="63"/>
        <v>Blank</v>
      </c>
      <c r="Q1413" s="34">
        <f t="shared" si="64"/>
        <v>1</v>
      </c>
      <c r="R1413" s="34">
        <f t="shared" si="65"/>
        <v>0</v>
      </c>
    </row>
    <row r="1414" spans="15:18" x14ac:dyDescent="0.35">
      <c r="O1414" s="34" t="str">
        <f t="shared" si="63"/>
        <v>Blank</v>
      </c>
      <c r="Q1414" s="34">
        <f t="shared" si="64"/>
        <v>1</v>
      </c>
      <c r="R1414" s="34">
        <f t="shared" si="65"/>
        <v>0</v>
      </c>
    </row>
    <row r="1415" spans="15:18" x14ac:dyDescent="0.35">
      <c r="O1415" s="34" t="str">
        <f t="shared" si="63"/>
        <v>Blank</v>
      </c>
      <c r="Q1415" s="34">
        <f t="shared" si="64"/>
        <v>1</v>
      </c>
      <c r="R1415" s="34">
        <f t="shared" si="65"/>
        <v>0</v>
      </c>
    </row>
    <row r="1416" spans="15:18" x14ac:dyDescent="0.35">
      <c r="O1416" s="34" t="str">
        <f t="shared" ref="O1416:O1479" si="66">IF(ISBLANK(D1416),"Blank","Not Blank")</f>
        <v>Blank</v>
      </c>
      <c r="Q1416" s="34">
        <f t="shared" si="64"/>
        <v>1</v>
      </c>
      <c r="R1416" s="34">
        <f t="shared" si="65"/>
        <v>0</v>
      </c>
    </row>
    <row r="1417" spans="15:18" x14ac:dyDescent="0.35">
      <c r="O1417" s="34" t="str">
        <f t="shared" si="66"/>
        <v>Blank</v>
      </c>
      <c r="Q1417" s="34">
        <f t="shared" ref="Q1417:Q1480" si="67">COUNTIF(J1417,"&lt;&gt;*R*")</f>
        <v>1</v>
      </c>
      <c r="R1417" s="34">
        <f t="shared" ref="R1417:R1480" si="68">IF(AND(O1417="Blank",K1417&lt;50,Q1417=1),K1417,0)</f>
        <v>0</v>
      </c>
    </row>
    <row r="1418" spans="15:18" x14ac:dyDescent="0.35">
      <c r="O1418" s="34" t="str">
        <f t="shared" si="66"/>
        <v>Blank</v>
      </c>
      <c r="Q1418" s="34">
        <f t="shared" si="67"/>
        <v>1</v>
      </c>
      <c r="R1418" s="34">
        <f t="shared" si="68"/>
        <v>0</v>
      </c>
    </row>
    <row r="1419" spans="15:18" x14ac:dyDescent="0.35">
      <c r="O1419" s="34" t="str">
        <f t="shared" si="66"/>
        <v>Blank</v>
      </c>
      <c r="Q1419" s="34">
        <f t="shared" si="67"/>
        <v>1</v>
      </c>
      <c r="R1419" s="34">
        <f t="shared" si="68"/>
        <v>0</v>
      </c>
    </row>
    <row r="1420" spans="15:18" x14ac:dyDescent="0.35">
      <c r="O1420" s="34" t="str">
        <f t="shared" si="66"/>
        <v>Blank</v>
      </c>
      <c r="Q1420" s="34">
        <f t="shared" si="67"/>
        <v>1</v>
      </c>
      <c r="R1420" s="34">
        <f t="shared" si="68"/>
        <v>0</v>
      </c>
    </row>
    <row r="1421" spans="15:18" x14ac:dyDescent="0.35">
      <c r="O1421" s="34" t="str">
        <f t="shared" si="66"/>
        <v>Blank</v>
      </c>
      <c r="Q1421" s="34">
        <f t="shared" si="67"/>
        <v>1</v>
      </c>
      <c r="R1421" s="34">
        <f t="shared" si="68"/>
        <v>0</v>
      </c>
    </row>
    <row r="1422" spans="15:18" x14ac:dyDescent="0.35">
      <c r="O1422" s="34" t="str">
        <f t="shared" si="66"/>
        <v>Blank</v>
      </c>
      <c r="Q1422" s="34">
        <f t="shared" si="67"/>
        <v>1</v>
      </c>
      <c r="R1422" s="34">
        <f t="shared" si="68"/>
        <v>0</v>
      </c>
    </row>
    <row r="1423" spans="15:18" x14ac:dyDescent="0.35">
      <c r="O1423" s="34" t="str">
        <f t="shared" si="66"/>
        <v>Blank</v>
      </c>
      <c r="Q1423" s="34">
        <f t="shared" si="67"/>
        <v>1</v>
      </c>
      <c r="R1423" s="34">
        <f t="shared" si="68"/>
        <v>0</v>
      </c>
    </row>
    <row r="1424" spans="15:18" x14ac:dyDescent="0.35">
      <c r="O1424" s="34" t="str">
        <f t="shared" si="66"/>
        <v>Blank</v>
      </c>
      <c r="Q1424" s="34">
        <f t="shared" si="67"/>
        <v>1</v>
      </c>
      <c r="R1424" s="34">
        <f t="shared" si="68"/>
        <v>0</v>
      </c>
    </row>
    <row r="1425" spans="15:18" x14ac:dyDescent="0.35">
      <c r="O1425" s="34" t="str">
        <f t="shared" si="66"/>
        <v>Blank</v>
      </c>
      <c r="Q1425" s="34">
        <f t="shared" si="67"/>
        <v>1</v>
      </c>
      <c r="R1425" s="34">
        <f t="shared" si="68"/>
        <v>0</v>
      </c>
    </row>
    <row r="1426" spans="15:18" x14ac:dyDescent="0.35">
      <c r="O1426" s="34" t="str">
        <f t="shared" si="66"/>
        <v>Blank</v>
      </c>
      <c r="Q1426" s="34">
        <f t="shared" si="67"/>
        <v>1</v>
      </c>
      <c r="R1426" s="34">
        <f t="shared" si="68"/>
        <v>0</v>
      </c>
    </row>
    <row r="1427" spans="15:18" x14ac:dyDescent="0.35">
      <c r="O1427" s="34" t="str">
        <f t="shared" si="66"/>
        <v>Blank</v>
      </c>
      <c r="Q1427" s="34">
        <f t="shared" si="67"/>
        <v>1</v>
      </c>
      <c r="R1427" s="34">
        <f t="shared" si="68"/>
        <v>0</v>
      </c>
    </row>
    <row r="1428" spans="15:18" x14ac:dyDescent="0.35">
      <c r="O1428" s="34" t="str">
        <f t="shared" si="66"/>
        <v>Blank</v>
      </c>
      <c r="Q1428" s="34">
        <f t="shared" si="67"/>
        <v>1</v>
      </c>
      <c r="R1428" s="34">
        <f t="shared" si="68"/>
        <v>0</v>
      </c>
    </row>
    <row r="1429" spans="15:18" x14ac:dyDescent="0.35">
      <c r="O1429" s="34" t="str">
        <f t="shared" si="66"/>
        <v>Blank</v>
      </c>
      <c r="Q1429" s="34">
        <f t="shared" si="67"/>
        <v>1</v>
      </c>
      <c r="R1429" s="34">
        <f t="shared" si="68"/>
        <v>0</v>
      </c>
    </row>
    <row r="1430" spans="15:18" x14ac:dyDescent="0.35">
      <c r="O1430" s="34" t="str">
        <f t="shared" si="66"/>
        <v>Blank</v>
      </c>
      <c r="Q1430" s="34">
        <f t="shared" si="67"/>
        <v>1</v>
      </c>
      <c r="R1430" s="34">
        <f t="shared" si="68"/>
        <v>0</v>
      </c>
    </row>
    <row r="1431" spans="15:18" x14ac:dyDescent="0.35">
      <c r="O1431" s="34" t="str">
        <f t="shared" si="66"/>
        <v>Blank</v>
      </c>
      <c r="Q1431" s="34">
        <f t="shared" si="67"/>
        <v>1</v>
      </c>
      <c r="R1431" s="34">
        <f t="shared" si="68"/>
        <v>0</v>
      </c>
    </row>
    <row r="1432" spans="15:18" x14ac:dyDescent="0.35">
      <c r="O1432" s="34" t="str">
        <f t="shared" si="66"/>
        <v>Blank</v>
      </c>
      <c r="Q1432" s="34">
        <f t="shared" si="67"/>
        <v>1</v>
      </c>
      <c r="R1432" s="34">
        <f t="shared" si="68"/>
        <v>0</v>
      </c>
    </row>
    <row r="1433" spans="15:18" x14ac:dyDescent="0.35">
      <c r="O1433" s="34" t="str">
        <f t="shared" si="66"/>
        <v>Blank</v>
      </c>
      <c r="Q1433" s="34">
        <f t="shared" si="67"/>
        <v>1</v>
      </c>
      <c r="R1433" s="34">
        <f t="shared" si="68"/>
        <v>0</v>
      </c>
    </row>
    <row r="1434" spans="15:18" x14ac:dyDescent="0.35">
      <c r="O1434" s="34" t="str">
        <f t="shared" si="66"/>
        <v>Blank</v>
      </c>
      <c r="Q1434" s="34">
        <f t="shared" si="67"/>
        <v>1</v>
      </c>
      <c r="R1434" s="34">
        <f t="shared" si="68"/>
        <v>0</v>
      </c>
    </row>
    <row r="1435" spans="15:18" x14ac:dyDescent="0.35">
      <c r="O1435" s="34" t="str">
        <f t="shared" si="66"/>
        <v>Blank</v>
      </c>
      <c r="Q1435" s="34">
        <f t="shared" si="67"/>
        <v>1</v>
      </c>
      <c r="R1435" s="34">
        <f t="shared" si="68"/>
        <v>0</v>
      </c>
    </row>
    <row r="1436" spans="15:18" x14ac:dyDescent="0.35">
      <c r="O1436" s="34" t="str">
        <f t="shared" si="66"/>
        <v>Blank</v>
      </c>
      <c r="Q1436" s="34">
        <f t="shared" si="67"/>
        <v>1</v>
      </c>
      <c r="R1436" s="34">
        <f t="shared" si="68"/>
        <v>0</v>
      </c>
    </row>
    <row r="1437" spans="15:18" x14ac:dyDescent="0.35">
      <c r="O1437" s="34" t="str">
        <f t="shared" si="66"/>
        <v>Blank</v>
      </c>
      <c r="Q1437" s="34">
        <f t="shared" si="67"/>
        <v>1</v>
      </c>
      <c r="R1437" s="34">
        <f t="shared" si="68"/>
        <v>0</v>
      </c>
    </row>
    <row r="1438" spans="15:18" x14ac:dyDescent="0.35">
      <c r="O1438" s="34" t="str">
        <f t="shared" si="66"/>
        <v>Blank</v>
      </c>
      <c r="Q1438" s="34">
        <f t="shared" si="67"/>
        <v>1</v>
      </c>
      <c r="R1438" s="34">
        <f t="shared" si="68"/>
        <v>0</v>
      </c>
    </row>
    <row r="1439" spans="15:18" x14ac:dyDescent="0.35">
      <c r="O1439" s="34" t="str">
        <f t="shared" si="66"/>
        <v>Blank</v>
      </c>
      <c r="Q1439" s="34">
        <f t="shared" si="67"/>
        <v>1</v>
      </c>
      <c r="R1439" s="34">
        <f t="shared" si="68"/>
        <v>0</v>
      </c>
    </row>
    <row r="1440" spans="15:18" x14ac:dyDescent="0.35">
      <c r="O1440" s="34" t="str">
        <f t="shared" si="66"/>
        <v>Blank</v>
      </c>
      <c r="Q1440" s="34">
        <f t="shared" si="67"/>
        <v>1</v>
      </c>
      <c r="R1440" s="34">
        <f t="shared" si="68"/>
        <v>0</v>
      </c>
    </row>
    <row r="1441" spans="15:18" x14ac:dyDescent="0.35">
      <c r="O1441" s="34" t="str">
        <f t="shared" si="66"/>
        <v>Blank</v>
      </c>
      <c r="Q1441" s="34">
        <f t="shared" si="67"/>
        <v>1</v>
      </c>
      <c r="R1441" s="34">
        <f t="shared" si="68"/>
        <v>0</v>
      </c>
    </row>
    <row r="1442" spans="15:18" x14ac:dyDescent="0.35">
      <c r="O1442" s="34" t="str">
        <f t="shared" si="66"/>
        <v>Blank</v>
      </c>
      <c r="Q1442" s="34">
        <f t="shared" si="67"/>
        <v>1</v>
      </c>
      <c r="R1442" s="34">
        <f t="shared" si="68"/>
        <v>0</v>
      </c>
    </row>
    <row r="1443" spans="15:18" x14ac:dyDescent="0.35">
      <c r="O1443" s="34" t="str">
        <f t="shared" si="66"/>
        <v>Blank</v>
      </c>
      <c r="Q1443" s="34">
        <f t="shared" si="67"/>
        <v>1</v>
      </c>
      <c r="R1443" s="34">
        <f t="shared" si="68"/>
        <v>0</v>
      </c>
    </row>
    <row r="1444" spans="15:18" x14ac:dyDescent="0.35">
      <c r="O1444" s="34" t="str">
        <f t="shared" si="66"/>
        <v>Blank</v>
      </c>
      <c r="Q1444" s="34">
        <f t="shared" si="67"/>
        <v>1</v>
      </c>
      <c r="R1444" s="34">
        <f t="shared" si="68"/>
        <v>0</v>
      </c>
    </row>
    <row r="1445" spans="15:18" x14ac:dyDescent="0.35">
      <c r="O1445" s="34" t="str">
        <f t="shared" si="66"/>
        <v>Blank</v>
      </c>
      <c r="Q1445" s="34">
        <f t="shared" si="67"/>
        <v>1</v>
      </c>
      <c r="R1445" s="34">
        <f t="shared" si="68"/>
        <v>0</v>
      </c>
    </row>
    <row r="1446" spans="15:18" x14ac:dyDescent="0.35">
      <c r="O1446" s="34" t="str">
        <f t="shared" si="66"/>
        <v>Blank</v>
      </c>
      <c r="Q1446" s="34">
        <f t="shared" si="67"/>
        <v>1</v>
      </c>
      <c r="R1446" s="34">
        <f t="shared" si="68"/>
        <v>0</v>
      </c>
    </row>
    <row r="1447" spans="15:18" x14ac:dyDescent="0.35">
      <c r="O1447" s="34" t="str">
        <f t="shared" si="66"/>
        <v>Blank</v>
      </c>
      <c r="Q1447" s="34">
        <f t="shared" si="67"/>
        <v>1</v>
      </c>
      <c r="R1447" s="34">
        <f t="shared" si="68"/>
        <v>0</v>
      </c>
    </row>
    <row r="1448" spans="15:18" x14ac:dyDescent="0.35">
      <c r="O1448" s="34" t="str">
        <f t="shared" si="66"/>
        <v>Blank</v>
      </c>
      <c r="Q1448" s="34">
        <f t="shared" si="67"/>
        <v>1</v>
      </c>
      <c r="R1448" s="34">
        <f t="shared" si="68"/>
        <v>0</v>
      </c>
    </row>
    <row r="1449" spans="15:18" x14ac:dyDescent="0.35">
      <c r="O1449" s="34" t="str">
        <f t="shared" si="66"/>
        <v>Blank</v>
      </c>
      <c r="Q1449" s="34">
        <f t="shared" si="67"/>
        <v>1</v>
      </c>
      <c r="R1449" s="34">
        <f t="shared" si="68"/>
        <v>0</v>
      </c>
    </row>
    <row r="1450" spans="15:18" x14ac:dyDescent="0.35">
      <c r="O1450" s="34" t="str">
        <f t="shared" si="66"/>
        <v>Blank</v>
      </c>
      <c r="Q1450" s="34">
        <f t="shared" si="67"/>
        <v>1</v>
      </c>
      <c r="R1450" s="34">
        <f t="shared" si="68"/>
        <v>0</v>
      </c>
    </row>
    <row r="1451" spans="15:18" x14ac:dyDescent="0.35">
      <c r="O1451" s="34" t="str">
        <f t="shared" si="66"/>
        <v>Blank</v>
      </c>
      <c r="Q1451" s="34">
        <f t="shared" si="67"/>
        <v>1</v>
      </c>
      <c r="R1451" s="34">
        <f t="shared" si="68"/>
        <v>0</v>
      </c>
    </row>
    <row r="1452" spans="15:18" x14ac:dyDescent="0.35">
      <c r="O1452" s="34" t="str">
        <f t="shared" si="66"/>
        <v>Blank</v>
      </c>
      <c r="Q1452" s="34">
        <f t="shared" si="67"/>
        <v>1</v>
      </c>
      <c r="R1452" s="34">
        <f t="shared" si="68"/>
        <v>0</v>
      </c>
    </row>
    <row r="1453" spans="15:18" x14ac:dyDescent="0.35">
      <c r="O1453" s="34" t="str">
        <f t="shared" si="66"/>
        <v>Blank</v>
      </c>
      <c r="Q1453" s="34">
        <f t="shared" si="67"/>
        <v>1</v>
      </c>
      <c r="R1453" s="34">
        <f t="shared" si="68"/>
        <v>0</v>
      </c>
    </row>
    <row r="1454" spans="15:18" x14ac:dyDescent="0.35">
      <c r="O1454" s="34" t="str">
        <f t="shared" si="66"/>
        <v>Blank</v>
      </c>
      <c r="Q1454" s="34">
        <f t="shared" si="67"/>
        <v>1</v>
      </c>
      <c r="R1454" s="34">
        <f t="shared" si="68"/>
        <v>0</v>
      </c>
    </row>
    <row r="1455" spans="15:18" x14ac:dyDescent="0.35">
      <c r="O1455" s="34" t="str">
        <f t="shared" si="66"/>
        <v>Blank</v>
      </c>
      <c r="Q1455" s="34">
        <f t="shared" si="67"/>
        <v>1</v>
      </c>
      <c r="R1455" s="34">
        <f t="shared" si="68"/>
        <v>0</v>
      </c>
    </row>
    <row r="1456" spans="15:18" x14ac:dyDescent="0.35">
      <c r="O1456" s="34" t="str">
        <f t="shared" si="66"/>
        <v>Blank</v>
      </c>
      <c r="Q1456" s="34">
        <f t="shared" si="67"/>
        <v>1</v>
      </c>
      <c r="R1456" s="34">
        <f t="shared" si="68"/>
        <v>0</v>
      </c>
    </row>
    <row r="1457" spans="15:18" x14ac:dyDescent="0.35">
      <c r="O1457" s="34" t="str">
        <f t="shared" si="66"/>
        <v>Blank</v>
      </c>
      <c r="Q1457" s="34">
        <f t="shared" si="67"/>
        <v>1</v>
      </c>
      <c r="R1457" s="34">
        <f t="shared" si="68"/>
        <v>0</v>
      </c>
    </row>
    <row r="1458" spans="15:18" x14ac:dyDescent="0.35">
      <c r="O1458" s="34" t="str">
        <f t="shared" si="66"/>
        <v>Blank</v>
      </c>
      <c r="Q1458" s="34">
        <f t="shared" si="67"/>
        <v>1</v>
      </c>
      <c r="R1458" s="34">
        <f t="shared" si="68"/>
        <v>0</v>
      </c>
    </row>
    <row r="1459" spans="15:18" x14ac:dyDescent="0.35">
      <c r="O1459" s="34" t="str">
        <f t="shared" si="66"/>
        <v>Blank</v>
      </c>
      <c r="Q1459" s="34">
        <f t="shared" si="67"/>
        <v>1</v>
      </c>
      <c r="R1459" s="34">
        <f t="shared" si="68"/>
        <v>0</v>
      </c>
    </row>
    <row r="1460" spans="15:18" x14ac:dyDescent="0.35">
      <c r="O1460" s="34" t="str">
        <f t="shared" si="66"/>
        <v>Blank</v>
      </c>
      <c r="Q1460" s="34">
        <f t="shared" si="67"/>
        <v>1</v>
      </c>
      <c r="R1460" s="34">
        <f t="shared" si="68"/>
        <v>0</v>
      </c>
    </row>
    <row r="1461" spans="15:18" x14ac:dyDescent="0.35">
      <c r="O1461" s="34" t="str">
        <f t="shared" si="66"/>
        <v>Blank</v>
      </c>
      <c r="Q1461" s="34">
        <f t="shared" si="67"/>
        <v>1</v>
      </c>
      <c r="R1461" s="34">
        <f t="shared" si="68"/>
        <v>0</v>
      </c>
    </row>
    <row r="1462" spans="15:18" x14ac:dyDescent="0.35">
      <c r="O1462" s="34" t="str">
        <f t="shared" si="66"/>
        <v>Blank</v>
      </c>
      <c r="Q1462" s="34">
        <f t="shared" si="67"/>
        <v>1</v>
      </c>
      <c r="R1462" s="34">
        <f t="shared" si="68"/>
        <v>0</v>
      </c>
    </row>
    <row r="1463" spans="15:18" x14ac:dyDescent="0.35">
      <c r="O1463" s="34" t="str">
        <f t="shared" si="66"/>
        <v>Blank</v>
      </c>
      <c r="Q1463" s="34">
        <f t="shared" si="67"/>
        <v>1</v>
      </c>
      <c r="R1463" s="34">
        <f t="shared" si="68"/>
        <v>0</v>
      </c>
    </row>
    <row r="1464" spans="15:18" x14ac:dyDescent="0.35">
      <c r="O1464" s="34" t="str">
        <f t="shared" si="66"/>
        <v>Blank</v>
      </c>
      <c r="Q1464" s="34">
        <f t="shared" si="67"/>
        <v>1</v>
      </c>
      <c r="R1464" s="34">
        <f t="shared" si="68"/>
        <v>0</v>
      </c>
    </row>
    <row r="1465" spans="15:18" x14ac:dyDescent="0.35">
      <c r="O1465" s="34" t="str">
        <f t="shared" si="66"/>
        <v>Blank</v>
      </c>
      <c r="Q1465" s="34">
        <f t="shared" si="67"/>
        <v>1</v>
      </c>
      <c r="R1465" s="34">
        <f t="shared" si="68"/>
        <v>0</v>
      </c>
    </row>
    <row r="1466" spans="15:18" x14ac:dyDescent="0.35">
      <c r="O1466" s="34" t="str">
        <f t="shared" si="66"/>
        <v>Blank</v>
      </c>
      <c r="Q1466" s="34">
        <f t="shared" si="67"/>
        <v>1</v>
      </c>
      <c r="R1466" s="34">
        <f t="shared" si="68"/>
        <v>0</v>
      </c>
    </row>
    <row r="1467" spans="15:18" x14ac:dyDescent="0.35">
      <c r="O1467" s="34" t="str">
        <f t="shared" si="66"/>
        <v>Blank</v>
      </c>
      <c r="Q1467" s="34">
        <f t="shared" si="67"/>
        <v>1</v>
      </c>
      <c r="R1467" s="34">
        <f t="shared" si="68"/>
        <v>0</v>
      </c>
    </row>
    <row r="1468" spans="15:18" x14ac:dyDescent="0.35">
      <c r="O1468" s="34" t="str">
        <f t="shared" si="66"/>
        <v>Blank</v>
      </c>
      <c r="Q1468" s="34">
        <f t="shared" si="67"/>
        <v>1</v>
      </c>
      <c r="R1468" s="34">
        <f t="shared" si="68"/>
        <v>0</v>
      </c>
    </row>
    <row r="1469" spans="15:18" x14ac:dyDescent="0.35">
      <c r="O1469" s="34" t="str">
        <f t="shared" si="66"/>
        <v>Blank</v>
      </c>
      <c r="Q1469" s="34">
        <f t="shared" si="67"/>
        <v>1</v>
      </c>
      <c r="R1469" s="34">
        <f t="shared" si="68"/>
        <v>0</v>
      </c>
    </row>
    <row r="1470" spans="15:18" x14ac:dyDescent="0.35">
      <c r="O1470" s="34" t="str">
        <f t="shared" si="66"/>
        <v>Blank</v>
      </c>
      <c r="Q1470" s="34">
        <f t="shared" si="67"/>
        <v>1</v>
      </c>
      <c r="R1470" s="34">
        <f t="shared" si="68"/>
        <v>0</v>
      </c>
    </row>
    <row r="1471" spans="15:18" x14ac:dyDescent="0.35">
      <c r="O1471" s="34" t="str">
        <f t="shared" si="66"/>
        <v>Blank</v>
      </c>
      <c r="Q1471" s="34">
        <f t="shared" si="67"/>
        <v>1</v>
      </c>
      <c r="R1471" s="34">
        <f t="shared" si="68"/>
        <v>0</v>
      </c>
    </row>
    <row r="1472" spans="15:18" x14ac:dyDescent="0.35">
      <c r="O1472" s="34" t="str">
        <f t="shared" si="66"/>
        <v>Blank</v>
      </c>
      <c r="Q1472" s="34">
        <f t="shared" si="67"/>
        <v>1</v>
      </c>
      <c r="R1472" s="34">
        <f t="shared" si="68"/>
        <v>0</v>
      </c>
    </row>
    <row r="1473" spans="15:18" x14ac:dyDescent="0.35">
      <c r="O1473" s="34" t="str">
        <f t="shared" si="66"/>
        <v>Blank</v>
      </c>
      <c r="Q1473" s="34">
        <f t="shared" si="67"/>
        <v>1</v>
      </c>
      <c r="R1473" s="34">
        <f t="shared" si="68"/>
        <v>0</v>
      </c>
    </row>
    <row r="1474" spans="15:18" x14ac:dyDescent="0.35">
      <c r="O1474" s="34" t="str">
        <f t="shared" si="66"/>
        <v>Blank</v>
      </c>
      <c r="Q1474" s="34">
        <f t="shared" si="67"/>
        <v>1</v>
      </c>
      <c r="R1474" s="34">
        <f t="shared" si="68"/>
        <v>0</v>
      </c>
    </row>
    <row r="1475" spans="15:18" x14ac:dyDescent="0.35">
      <c r="O1475" s="34" t="str">
        <f t="shared" si="66"/>
        <v>Blank</v>
      </c>
      <c r="Q1475" s="34">
        <f t="shared" si="67"/>
        <v>1</v>
      </c>
      <c r="R1475" s="34">
        <f t="shared" si="68"/>
        <v>0</v>
      </c>
    </row>
    <row r="1476" spans="15:18" x14ac:dyDescent="0.35">
      <c r="O1476" s="34" t="str">
        <f t="shared" si="66"/>
        <v>Blank</v>
      </c>
      <c r="Q1476" s="34">
        <f t="shared" si="67"/>
        <v>1</v>
      </c>
      <c r="R1476" s="34">
        <f t="shared" si="68"/>
        <v>0</v>
      </c>
    </row>
    <row r="1477" spans="15:18" x14ac:dyDescent="0.35">
      <c r="O1477" s="34" t="str">
        <f t="shared" si="66"/>
        <v>Blank</v>
      </c>
      <c r="Q1477" s="34">
        <f t="shared" si="67"/>
        <v>1</v>
      </c>
      <c r="R1477" s="34">
        <f t="shared" si="68"/>
        <v>0</v>
      </c>
    </row>
    <row r="1478" spans="15:18" x14ac:dyDescent="0.35">
      <c r="O1478" s="34" t="str">
        <f t="shared" si="66"/>
        <v>Blank</v>
      </c>
      <c r="Q1478" s="34">
        <f t="shared" si="67"/>
        <v>1</v>
      </c>
      <c r="R1478" s="34">
        <f t="shared" si="68"/>
        <v>0</v>
      </c>
    </row>
    <row r="1479" spans="15:18" x14ac:dyDescent="0.35">
      <c r="O1479" s="34" t="str">
        <f t="shared" si="66"/>
        <v>Blank</v>
      </c>
      <c r="Q1479" s="34">
        <f t="shared" si="67"/>
        <v>1</v>
      </c>
      <c r="R1479" s="34">
        <f t="shared" si="68"/>
        <v>0</v>
      </c>
    </row>
    <row r="1480" spans="15:18" x14ac:dyDescent="0.35">
      <c r="O1480" s="34" t="str">
        <f t="shared" ref="O1480:O1543" si="69">IF(ISBLANK(D1480),"Blank","Not Blank")</f>
        <v>Blank</v>
      </c>
      <c r="Q1480" s="34">
        <f t="shared" si="67"/>
        <v>1</v>
      </c>
      <c r="R1480" s="34">
        <f t="shared" si="68"/>
        <v>0</v>
      </c>
    </row>
    <row r="1481" spans="15:18" x14ac:dyDescent="0.35">
      <c r="O1481" s="34" t="str">
        <f t="shared" si="69"/>
        <v>Blank</v>
      </c>
      <c r="Q1481" s="34">
        <f t="shared" ref="Q1481:Q1544" si="70">COUNTIF(J1481,"&lt;&gt;*R*")</f>
        <v>1</v>
      </c>
      <c r="R1481" s="34">
        <f t="shared" ref="R1481:R1544" si="71">IF(AND(O1481="Blank",K1481&lt;50,Q1481=1),K1481,0)</f>
        <v>0</v>
      </c>
    </row>
    <row r="1482" spans="15:18" x14ac:dyDescent="0.35">
      <c r="O1482" s="34" t="str">
        <f t="shared" si="69"/>
        <v>Blank</v>
      </c>
      <c r="Q1482" s="34">
        <f t="shared" si="70"/>
        <v>1</v>
      </c>
      <c r="R1482" s="34">
        <f t="shared" si="71"/>
        <v>0</v>
      </c>
    </row>
    <row r="1483" spans="15:18" x14ac:dyDescent="0.35">
      <c r="O1483" s="34" t="str">
        <f t="shared" si="69"/>
        <v>Blank</v>
      </c>
      <c r="Q1483" s="34">
        <f t="shared" si="70"/>
        <v>1</v>
      </c>
      <c r="R1483" s="34">
        <f t="shared" si="71"/>
        <v>0</v>
      </c>
    </row>
    <row r="1484" spans="15:18" x14ac:dyDescent="0.35">
      <c r="O1484" s="34" t="str">
        <f t="shared" si="69"/>
        <v>Blank</v>
      </c>
      <c r="Q1484" s="34">
        <f t="shared" si="70"/>
        <v>1</v>
      </c>
      <c r="R1484" s="34">
        <f t="shared" si="71"/>
        <v>0</v>
      </c>
    </row>
    <row r="1485" spans="15:18" x14ac:dyDescent="0.35">
      <c r="O1485" s="34" t="str">
        <f t="shared" si="69"/>
        <v>Blank</v>
      </c>
      <c r="Q1485" s="34">
        <f t="shared" si="70"/>
        <v>1</v>
      </c>
      <c r="R1485" s="34">
        <f t="shared" si="71"/>
        <v>0</v>
      </c>
    </row>
    <row r="1486" spans="15:18" x14ac:dyDescent="0.35">
      <c r="O1486" s="34" t="str">
        <f t="shared" si="69"/>
        <v>Blank</v>
      </c>
      <c r="Q1486" s="34">
        <f t="shared" si="70"/>
        <v>1</v>
      </c>
      <c r="R1486" s="34">
        <f t="shared" si="71"/>
        <v>0</v>
      </c>
    </row>
    <row r="1487" spans="15:18" x14ac:dyDescent="0.35">
      <c r="O1487" s="34" t="str">
        <f t="shared" si="69"/>
        <v>Blank</v>
      </c>
      <c r="Q1487" s="34">
        <f t="shared" si="70"/>
        <v>1</v>
      </c>
      <c r="R1487" s="34">
        <f t="shared" si="71"/>
        <v>0</v>
      </c>
    </row>
    <row r="1488" spans="15:18" x14ac:dyDescent="0.35">
      <c r="O1488" s="34" t="str">
        <f t="shared" si="69"/>
        <v>Blank</v>
      </c>
      <c r="Q1488" s="34">
        <f t="shared" si="70"/>
        <v>1</v>
      </c>
      <c r="R1488" s="34">
        <f t="shared" si="71"/>
        <v>0</v>
      </c>
    </row>
    <row r="1489" spans="15:18" x14ac:dyDescent="0.35">
      <c r="O1489" s="34" t="str">
        <f t="shared" si="69"/>
        <v>Blank</v>
      </c>
      <c r="Q1489" s="34">
        <f t="shared" si="70"/>
        <v>1</v>
      </c>
      <c r="R1489" s="34">
        <f t="shared" si="71"/>
        <v>0</v>
      </c>
    </row>
    <row r="1490" spans="15:18" x14ac:dyDescent="0.35">
      <c r="O1490" s="34" t="str">
        <f t="shared" si="69"/>
        <v>Blank</v>
      </c>
      <c r="Q1490" s="34">
        <f t="shared" si="70"/>
        <v>1</v>
      </c>
      <c r="R1490" s="34">
        <f t="shared" si="71"/>
        <v>0</v>
      </c>
    </row>
    <row r="1491" spans="15:18" x14ac:dyDescent="0.35">
      <c r="O1491" s="34" t="str">
        <f t="shared" si="69"/>
        <v>Blank</v>
      </c>
      <c r="Q1491" s="34">
        <f t="shared" si="70"/>
        <v>1</v>
      </c>
      <c r="R1491" s="34">
        <f t="shared" si="71"/>
        <v>0</v>
      </c>
    </row>
    <row r="1492" spans="15:18" x14ac:dyDescent="0.35">
      <c r="O1492" s="34" t="str">
        <f t="shared" si="69"/>
        <v>Blank</v>
      </c>
      <c r="Q1492" s="34">
        <f t="shared" si="70"/>
        <v>1</v>
      </c>
      <c r="R1492" s="34">
        <f t="shared" si="71"/>
        <v>0</v>
      </c>
    </row>
    <row r="1493" spans="15:18" x14ac:dyDescent="0.35">
      <c r="O1493" s="34" t="str">
        <f t="shared" si="69"/>
        <v>Blank</v>
      </c>
      <c r="Q1493" s="34">
        <f t="shared" si="70"/>
        <v>1</v>
      </c>
      <c r="R1493" s="34">
        <f t="shared" si="71"/>
        <v>0</v>
      </c>
    </row>
    <row r="1494" spans="15:18" x14ac:dyDescent="0.35">
      <c r="O1494" s="34" t="str">
        <f t="shared" si="69"/>
        <v>Blank</v>
      </c>
      <c r="Q1494" s="34">
        <f t="shared" si="70"/>
        <v>1</v>
      </c>
      <c r="R1494" s="34">
        <f t="shared" si="71"/>
        <v>0</v>
      </c>
    </row>
    <row r="1495" spans="15:18" x14ac:dyDescent="0.35">
      <c r="O1495" s="34" t="str">
        <f t="shared" si="69"/>
        <v>Blank</v>
      </c>
      <c r="Q1495" s="34">
        <f t="shared" si="70"/>
        <v>1</v>
      </c>
      <c r="R1495" s="34">
        <f t="shared" si="71"/>
        <v>0</v>
      </c>
    </row>
    <row r="1496" spans="15:18" x14ac:dyDescent="0.35">
      <c r="O1496" s="34" t="str">
        <f t="shared" si="69"/>
        <v>Blank</v>
      </c>
      <c r="Q1496" s="34">
        <f t="shared" si="70"/>
        <v>1</v>
      </c>
      <c r="R1496" s="34">
        <f t="shared" si="71"/>
        <v>0</v>
      </c>
    </row>
    <row r="1497" spans="15:18" x14ac:dyDescent="0.35">
      <c r="O1497" s="34" t="str">
        <f t="shared" si="69"/>
        <v>Blank</v>
      </c>
      <c r="Q1497" s="34">
        <f t="shared" si="70"/>
        <v>1</v>
      </c>
      <c r="R1497" s="34">
        <f t="shared" si="71"/>
        <v>0</v>
      </c>
    </row>
    <row r="1498" spans="15:18" x14ac:dyDescent="0.35">
      <c r="O1498" s="34" t="str">
        <f t="shared" si="69"/>
        <v>Blank</v>
      </c>
      <c r="Q1498" s="34">
        <f t="shared" si="70"/>
        <v>1</v>
      </c>
      <c r="R1498" s="34">
        <f t="shared" si="71"/>
        <v>0</v>
      </c>
    </row>
    <row r="1499" spans="15:18" x14ac:dyDescent="0.35">
      <c r="O1499" s="34" t="str">
        <f t="shared" si="69"/>
        <v>Blank</v>
      </c>
      <c r="Q1499" s="34">
        <f t="shared" si="70"/>
        <v>1</v>
      </c>
      <c r="R1499" s="34">
        <f t="shared" si="71"/>
        <v>0</v>
      </c>
    </row>
    <row r="1500" spans="15:18" x14ac:dyDescent="0.35">
      <c r="O1500" s="34" t="str">
        <f t="shared" si="69"/>
        <v>Blank</v>
      </c>
      <c r="Q1500" s="34">
        <f t="shared" si="70"/>
        <v>1</v>
      </c>
      <c r="R1500" s="34">
        <f t="shared" si="71"/>
        <v>0</v>
      </c>
    </row>
    <row r="1501" spans="15:18" x14ac:dyDescent="0.35">
      <c r="O1501" s="34" t="str">
        <f t="shared" si="69"/>
        <v>Blank</v>
      </c>
      <c r="Q1501" s="34">
        <f t="shared" si="70"/>
        <v>1</v>
      </c>
      <c r="R1501" s="34">
        <f t="shared" si="71"/>
        <v>0</v>
      </c>
    </row>
    <row r="1502" spans="15:18" x14ac:dyDescent="0.35">
      <c r="O1502" s="34" t="str">
        <f t="shared" si="69"/>
        <v>Blank</v>
      </c>
      <c r="Q1502" s="34">
        <f t="shared" si="70"/>
        <v>1</v>
      </c>
      <c r="R1502" s="34">
        <f t="shared" si="71"/>
        <v>0</v>
      </c>
    </row>
    <row r="1503" spans="15:18" x14ac:dyDescent="0.35">
      <c r="O1503" s="34" t="str">
        <f t="shared" si="69"/>
        <v>Blank</v>
      </c>
      <c r="Q1503" s="34">
        <f t="shared" si="70"/>
        <v>1</v>
      </c>
      <c r="R1503" s="34">
        <f t="shared" si="71"/>
        <v>0</v>
      </c>
    </row>
    <row r="1504" spans="15:18" x14ac:dyDescent="0.35">
      <c r="O1504" s="34" t="str">
        <f t="shared" si="69"/>
        <v>Blank</v>
      </c>
      <c r="Q1504" s="34">
        <f t="shared" si="70"/>
        <v>1</v>
      </c>
      <c r="R1504" s="34">
        <f t="shared" si="71"/>
        <v>0</v>
      </c>
    </row>
    <row r="1505" spans="15:18" x14ac:dyDescent="0.35">
      <c r="O1505" s="34" t="str">
        <f t="shared" si="69"/>
        <v>Blank</v>
      </c>
      <c r="Q1505" s="34">
        <f t="shared" si="70"/>
        <v>1</v>
      </c>
      <c r="R1505" s="34">
        <f t="shared" si="71"/>
        <v>0</v>
      </c>
    </row>
    <row r="1506" spans="15:18" x14ac:dyDescent="0.35">
      <c r="O1506" s="34" t="str">
        <f t="shared" si="69"/>
        <v>Blank</v>
      </c>
      <c r="Q1506" s="34">
        <f t="shared" si="70"/>
        <v>1</v>
      </c>
      <c r="R1506" s="34">
        <f t="shared" si="71"/>
        <v>0</v>
      </c>
    </row>
    <row r="1507" spans="15:18" x14ac:dyDescent="0.35">
      <c r="O1507" s="34" t="str">
        <f t="shared" si="69"/>
        <v>Blank</v>
      </c>
      <c r="Q1507" s="34">
        <f t="shared" si="70"/>
        <v>1</v>
      </c>
      <c r="R1507" s="34">
        <f t="shared" si="71"/>
        <v>0</v>
      </c>
    </row>
    <row r="1508" spans="15:18" x14ac:dyDescent="0.35">
      <c r="O1508" s="34" t="str">
        <f t="shared" si="69"/>
        <v>Blank</v>
      </c>
      <c r="Q1508" s="34">
        <f t="shared" si="70"/>
        <v>1</v>
      </c>
      <c r="R1508" s="34">
        <f t="shared" si="71"/>
        <v>0</v>
      </c>
    </row>
    <row r="1509" spans="15:18" x14ac:dyDescent="0.35">
      <c r="O1509" s="34" t="str">
        <f t="shared" si="69"/>
        <v>Blank</v>
      </c>
      <c r="Q1509" s="34">
        <f t="shared" si="70"/>
        <v>1</v>
      </c>
      <c r="R1509" s="34">
        <f t="shared" si="71"/>
        <v>0</v>
      </c>
    </row>
    <row r="1510" spans="15:18" x14ac:dyDescent="0.35">
      <c r="O1510" s="34" t="str">
        <f t="shared" si="69"/>
        <v>Blank</v>
      </c>
      <c r="Q1510" s="34">
        <f t="shared" si="70"/>
        <v>1</v>
      </c>
      <c r="R1510" s="34">
        <f t="shared" si="71"/>
        <v>0</v>
      </c>
    </row>
    <row r="1511" spans="15:18" x14ac:dyDescent="0.35">
      <c r="O1511" s="34" t="str">
        <f t="shared" si="69"/>
        <v>Blank</v>
      </c>
      <c r="Q1511" s="34">
        <f t="shared" si="70"/>
        <v>1</v>
      </c>
      <c r="R1511" s="34">
        <f t="shared" si="71"/>
        <v>0</v>
      </c>
    </row>
    <row r="1512" spans="15:18" x14ac:dyDescent="0.35">
      <c r="O1512" s="34" t="str">
        <f t="shared" si="69"/>
        <v>Blank</v>
      </c>
      <c r="Q1512" s="34">
        <f t="shared" si="70"/>
        <v>1</v>
      </c>
      <c r="R1512" s="34">
        <f t="shared" si="71"/>
        <v>0</v>
      </c>
    </row>
    <row r="1513" spans="15:18" x14ac:dyDescent="0.35">
      <c r="O1513" s="34" t="str">
        <f t="shared" si="69"/>
        <v>Blank</v>
      </c>
      <c r="Q1513" s="34">
        <f t="shared" si="70"/>
        <v>1</v>
      </c>
      <c r="R1513" s="34">
        <f t="shared" si="71"/>
        <v>0</v>
      </c>
    </row>
    <row r="1514" spans="15:18" x14ac:dyDescent="0.35">
      <c r="O1514" s="34" t="str">
        <f t="shared" si="69"/>
        <v>Blank</v>
      </c>
      <c r="Q1514" s="34">
        <f t="shared" si="70"/>
        <v>1</v>
      </c>
      <c r="R1514" s="34">
        <f t="shared" si="71"/>
        <v>0</v>
      </c>
    </row>
    <row r="1515" spans="15:18" x14ac:dyDescent="0.35">
      <c r="O1515" s="34" t="str">
        <f t="shared" si="69"/>
        <v>Blank</v>
      </c>
      <c r="Q1515" s="34">
        <f t="shared" si="70"/>
        <v>1</v>
      </c>
      <c r="R1515" s="34">
        <f t="shared" si="71"/>
        <v>0</v>
      </c>
    </row>
    <row r="1516" spans="15:18" x14ac:dyDescent="0.35">
      <c r="O1516" s="34" t="str">
        <f t="shared" si="69"/>
        <v>Blank</v>
      </c>
      <c r="Q1516" s="34">
        <f t="shared" si="70"/>
        <v>1</v>
      </c>
      <c r="R1516" s="34">
        <f t="shared" si="71"/>
        <v>0</v>
      </c>
    </row>
    <row r="1517" spans="15:18" x14ac:dyDescent="0.35">
      <c r="O1517" s="34" t="str">
        <f t="shared" si="69"/>
        <v>Blank</v>
      </c>
      <c r="Q1517" s="34">
        <f t="shared" si="70"/>
        <v>1</v>
      </c>
      <c r="R1517" s="34">
        <f t="shared" si="71"/>
        <v>0</v>
      </c>
    </row>
    <row r="1518" spans="15:18" x14ac:dyDescent="0.35">
      <c r="O1518" s="34" t="str">
        <f t="shared" si="69"/>
        <v>Blank</v>
      </c>
      <c r="Q1518" s="34">
        <f t="shared" si="70"/>
        <v>1</v>
      </c>
      <c r="R1518" s="34">
        <f t="shared" si="71"/>
        <v>0</v>
      </c>
    </row>
    <row r="1519" spans="15:18" x14ac:dyDescent="0.35">
      <c r="O1519" s="34" t="str">
        <f t="shared" si="69"/>
        <v>Blank</v>
      </c>
      <c r="Q1519" s="34">
        <f t="shared" si="70"/>
        <v>1</v>
      </c>
      <c r="R1519" s="34">
        <f t="shared" si="71"/>
        <v>0</v>
      </c>
    </row>
    <row r="1520" spans="15:18" x14ac:dyDescent="0.35">
      <c r="O1520" s="34" t="str">
        <f t="shared" si="69"/>
        <v>Blank</v>
      </c>
      <c r="Q1520" s="34">
        <f t="shared" si="70"/>
        <v>1</v>
      </c>
      <c r="R1520" s="34">
        <f t="shared" si="71"/>
        <v>0</v>
      </c>
    </row>
    <row r="1521" spans="15:18" x14ac:dyDescent="0.35">
      <c r="O1521" s="34" t="str">
        <f t="shared" si="69"/>
        <v>Blank</v>
      </c>
      <c r="Q1521" s="34">
        <f t="shared" si="70"/>
        <v>1</v>
      </c>
      <c r="R1521" s="34">
        <f t="shared" si="71"/>
        <v>0</v>
      </c>
    </row>
    <row r="1522" spans="15:18" x14ac:dyDescent="0.35">
      <c r="O1522" s="34" t="str">
        <f t="shared" si="69"/>
        <v>Blank</v>
      </c>
      <c r="Q1522" s="34">
        <f t="shared" si="70"/>
        <v>1</v>
      </c>
      <c r="R1522" s="34">
        <f t="shared" si="71"/>
        <v>0</v>
      </c>
    </row>
    <row r="1523" spans="15:18" x14ac:dyDescent="0.35">
      <c r="O1523" s="34" t="str">
        <f t="shared" si="69"/>
        <v>Blank</v>
      </c>
      <c r="Q1523" s="34">
        <f t="shared" si="70"/>
        <v>1</v>
      </c>
      <c r="R1523" s="34">
        <f t="shared" si="71"/>
        <v>0</v>
      </c>
    </row>
    <row r="1524" spans="15:18" x14ac:dyDescent="0.35">
      <c r="O1524" s="34" t="str">
        <f t="shared" si="69"/>
        <v>Blank</v>
      </c>
      <c r="Q1524" s="34">
        <f t="shared" si="70"/>
        <v>1</v>
      </c>
      <c r="R1524" s="34">
        <f t="shared" si="71"/>
        <v>0</v>
      </c>
    </row>
    <row r="1525" spans="15:18" x14ac:dyDescent="0.35">
      <c r="O1525" s="34" t="str">
        <f t="shared" si="69"/>
        <v>Blank</v>
      </c>
      <c r="Q1525" s="34">
        <f t="shared" si="70"/>
        <v>1</v>
      </c>
      <c r="R1525" s="34">
        <f t="shared" si="71"/>
        <v>0</v>
      </c>
    </row>
    <row r="1526" spans="15:18" x14ac:dyDescent="0.35">
      <c r="O1526" s="34" t="str">
        <f t="shared" si="69"/>
        <v>Blank</v>
      </c>
      <c r="Q1526" s="34">
        <f t="shared" si="70"/>
        <v>1</v>
      </c>
      <c r="R1526" s="34">
        <f t="shared" si="71"/>
        <v>0</v>
      </c>
    </row>
    <row r="1527" spans="15:18" x14ac:dyDescent="0.35">
      <c r="O1527" s="34" t="str">
        <f t="shared" si="69"/>
        <v>Blank</v>
      </c>
      <c r="Q1527" s="34">
        <f t="shared" si="70"/>
        <v>1</v>
      </c>
      <c r="R1527" s="34">
        <f t="shared" si="71"/>
        <v>0</v>
      </c>
    </row>
    <row r="1528" spans="15:18" x14ac:dyDescent="0.35">
      <c r="O1528" s="34" t="str">
        <f t="shared" si="69"/>
        <v>Blank</v>
      </c>
      <c r="Q1528" s="34">
        <f t="shared" si="70"/>
        <v>1</v>
      </c>
      <c r="R1528" s="34">
        <f t="shared" si="71"/>
        <v>0</v>
      </c>
    </row>
    <row r="1529" spans="15:18" x14ac:dyDescent="0.35">
      <c r="O1529" s="34" t="str">
        <f t="shared" si="69"/>
        <v>Blank</v>
      </c>
      <c r="Q1529" s="34">
        <f t="shared" si="70"/>
        <v>1</v>
      </c>
      <c r="R1529" s="34">
        <f t="shared" si="71"/>
        <v>0</v>
      </c>
    </row>
    <row r="1530" spans="15:18" x14ac:dyDescent="0.35">
      <c r="O1530" s="34" t="str">
        <f t="shared" si="69"/>
        <v>Blank</v>
      </c>
      <c r="Q1530" s="34">
        <f t="shared" si="70"/>
        <v>1</v>
      </c>
      <c r="R1530" s="34">
        <f t="shared" si="71"/>
        <v>0</v>
      </c>
    </row>
    <row r="1531" spans="15:18" x14ac:dyDescent="0.35">
      <c r="O1531" s="34" t="str">
        <f t="shared" si="69"/>
        <v>Blank</v>
      </c>
      <c r="Q1531" s="34">
        <f t="shared" si="70"/>
        <v>1</v>
      </c>
      <c r="R1531" s="34">
        <f t="shared" si="71"/>
        <v>0</v>
      </c>
    </row>
    <row r="1532" spans="15:18" x14ac:dyDescent="0.35">
      <c r="O1532" s="34" t="str">
        <f t="shared" si="69"/>
        <v>Blank</v>
      </c>
      <c r="Q1532" s="34">
        <f t="shared" si="70"/>
        <v>1</v>
      </c>
      <c r="R1532" s="34">
        <f t="shared" si="71"/>
        <v>0</v>
      </c>
    </row>
    <row r="1533" spans="15:18" x14ac:dyDescent="0.35">
      <c r="O1533" s="34" t="str">
        <f t="shared" si="69"/>
        <v>Blank</v>
      </c>
      <c r="Q1533" s="34">
        <f t="shared" si="70"/>
        <v>1</v>
      </c>
      <c r="R1533" s="34">
        <f t="shared" si="71"/>
        <v>0</v>
      </c>
    </row>
    <row r="1534" spans="15:18" x14ac:dyDescent="0.35">
      <c r="O1534" s="34" t="str">
        <f t="shared" si="69"/>
        <v>Blank</v>
      </c>
      <c r="Q1534" s="34">
        <f t="shared" si="70"/>
        <v>1</v>
      </c>
      <c r="R1534" s="34">
        <f t="shared" si="71"/>
        <v>0</v>
      </c>
    </row>
    <row r="1535" spans="15:18" x14ac:dyDescent="0.35">
      <c r="O1535" s="34" t="str">
        <f t="shared" si="69"/>
        <v>Blank</v>
      </c>
      <c r="Q1535" s="34">
        <f t="shared" si="70"/>
        <v>1</v>
      </c>
      <c r="R1535" s="34">
        <f t="shared" si="71"/>
        <v>0</v>
      </c>
    </row>
    <row r="1536" spans="15:18" x14ac:dyDescent="0.35">
      <c r="O1536" s="34" t="str">
        <f t="shared" si="69"/>
        <v>Blank</v>
      </c>
      <c r="Q1536" s="34">
        <f t="shared" si="70"/>
        <v>1</v>
      </c>
      <c r="R1536" s="34">
        <f t="shared" si="71"/>
        <v>0</v>
      </c>
    </row>
    <row r="1537" spans="15:18" x14ac:dyDescent="0.35">
      <c r="O1537" s="34" t="str">
        <f t="shared" si="69"/>
        <v>Blank</v>
      </c>
      <c r="Q1537" s="34">
        <f t="shared" si="70"/>
        <v>1</v>
      </c>
      <c r="R1537" s="34">
        <f t="shared" si="71"/>
        <v>0</v>
      </c>
    </row>
    <row r="1538" spans="15:18" x14ac:dyDescent="0.35">
      <c r="O1538" s="34" t="str">
        <f t="shared" si="69"/>
        <v>Blank</v>
      </c>
      <c r="Q1538" s="34">
        <f t="shared" si="70"/>
        <v>1</v>
      </c>
      <c r="R1538" s="34">
        <f t="shared" si="71"/>
        <v>0</v>
      </c>
    </row>
    <row r="1539" spans="15:18" x14ac:dyDescent="0.35">
      <c r="O1539" s="34" t="str">
        <f t="shared" si="69"/>
        <v>Blank</v>
      </c>
      <c r="Q1539" s="34">
        <f t="shared" si="70"/>
        <v>1</v>
      </c>
      <c r="R1539" s="34">
        <f t="shared" si="71"/>
        <v>0</v>
      </c>
    </row>
    <row r="1540" spans="15:18" x14ac:dyDescent="0.35">
      <c r="O1540" s="34" t="str">
        <f t="shared" si="69"/>
        <v>Blank</v>
      </c>
      <c r="Q1540" s="34">
        <f t="shared" si="70"/>
        <v>1</v>
      </c>
      <c r="R1540" s="34">
        <f t="shared" si="71"/>
        <v>0</v>
      </c>
    </row>
    <row r="1541" spans="15:18" x14ac:dyDescent="0.35">
      <c r="O1541" s="34" t="str">
        <f t="shared" si="69"/>
        <v>Blank</v>
      </c>
      <c r="Q1541" s="34">
        <f t="shared" si="70"/>
        <v>1</v>
      </c>
      <c r="R1541" s="34">
        <f t="shared" si="71"/>
        <v>0</v>
      </c>
    </row>
    <row r="1542" spans="15:18" x14ac:dyDescent="0.35">
      <c r="O1542" s="34" t="str">
        <f t="shared" si="69"/>
        <v>Blank</v>
      </c>
      <c r="Q1542" s="34">
        <f t="shared" si="70"/>
        <v>1</v>
      </c>
      <c r="R1542" s="34">
        <f t="shared" si="71"/>
        <v>0</v>
      </c>
    </row>
    <row r="1543" spans="15:18" x14ac:dyDescent="0.35">
      <c r="O1543" s="34" t="str">
        <f t="shared" si="69"/>
        <v>Blank</v>
      </c>
      <c r="Q1543" s="34">
        <f t="shared" si="70"/>
        <v>1</v>
      </c>
      <c r="R1543" s="34">
        <f t="shared" si="71"/>
        <v>0</v>
      </c>
    </row>
    <row r="1544" spans="15:18" x14ac:dyDescent="0.35">
      <c r="O1544" s="34" t="str">
        <f t="shared" ref="O1544:O1607" si="72">IF(ISBLANK(D1544),"Blank","Not Blank")</f>
        <v>Blank</v>
      </c>
      <c r="Q1544" s="34">
        <f t="shared" si="70"/>
        <v>1</v>
      </c>
      <c r="R1544" s="34">
        <f t="shared" si="71"/>
        <v>0</v>
      </c>
    </row>
    <row r="1545" spans="15:18" x14ac:dyDescent="0.35">
      <c r="O1545" s="34" t="str">
        <f t="shared" si="72"/>
        <v>Blank</v>
      </c>
      <c r="Q1545" s="34">
        <f t="shared" ref="Q1545:Q1608" si="73">COUNTIF(J1545,"&lt;&gt;*R*")</f>
        <v>1</v>
      </c>
      <c r="R1545" s="34">
        <f t="shared" ref="R1545:R1608" si="74">IF(AND(O1545="Blank",K1545&lt;50,Q1545=1),K1545,0)</f>
        <v>0</v>
      </c>
    </row>
    <row r="1546" spans="15:18" x14ac:dyDescent="0.35">
      <c r="O1546" s="34" t="str">
        <f t="shared" si="72"/>
        <v>Blank</v>
      </c>
      <c r="Q1546" s="34">
        <f t="shared" si="73"/>
        <v>1</v>
      </c>
      <c r="R1546" s="34">
        <f t="shared" si="74"/>
        <v>0</v>
      </c>
    </row>
    <row r="1547" spans="15:18" x14ac:dyDescent="0.35">
      <c r="O1547" s="34" t="str">
        <f t="shared" si="72"/>
        <v>Blank</v>
      </c>
      <c r="Q1547" s="34">
        <f t="shared" si="73"/>
        <v>1</v>
      </c>
      <c r="R1547" s="34">
        <f t="shared" si="74"/>
        <v>0</v>
      </c>
    </row>
    <row r="1548" spans="15:18" x14ac:dyDescent="0.35">
      <c r="O1548" s="34" t="str">
        <f t="shared" si="72"/>
        <v>Blank</v>
      </c>
      <c r="Q1548" s="34">
        <f t="shared" si="73"/>
        <v>1</v>
      </c>
      <c r="R1548" s="34">
        <f t="shared" si="74"/>
        <v>0</v>
      </c>
    </row>
    <row r="1549" spans="15:18" x14ac:dyDescent="0.35">
      <c r="O1549" s="34" t="str">
        <f t="shared" si="72"/>
        <v>Blank</v>
      </c>
      <c r="Q1549" s="34">
        <f t="shared" si="73"/>
        <v>1</v>
      </c>
      <c r="R1549" s="34">
        <f t="shared" si="74"/>
        <v>0</v>
      </c>
    </row>
    <row r="1550" spans="15:18" x14ac:dyDescent="0.35">
      <c r="O1550" s="34" t="str">
        <f t="shared" si="72"/>
        <v>Blank</v>
      </c>
      <c r="Q1550" s="34">
        <f t="shared" si="73"/>
        <v>1</v>
      </c>
      <c r="R1550" s="34">
        <f t="shared" si="74"/>
        <v>0</v>
      </c>
    </row>
    <row r="1551" spans="15:18" x14ac:dyDescent="0.35">
      <c r="O1551" s="34" t="str">
        <f t="shared" si="72"/>
        <v>Blank</v>
      </c>
      <c r="Q1551" s="34">
        <f t="shared" si="73"/>
        <v>1</v>
      </c>
      <c r="R1551" s="34">
        <f t="shared" si="74"/>
        <v>0</v>
      </c>
    </row>
    <row r="1552" spans="15:18" x14ac:dyDescent="0.35">
      <c r="O1552" s="34" t="str">
        <f t="shared" si="72"/>
        <v>Blank</v>
      </c>
      <c r="Q1552" s="34">
        <f t="shared" si="73"/>
        <v>1</v>
      </c>
      <c r="R1552" s="34">
        <f t="shared" si="74"/>
        <v>0</v>
      </c>
    </row>
    <row r="1553" spans="15:18" x14ac:dyDescent="0.35">
      <c r="O1553" s="34" t="str">
        <f t="shared" si="72"/>
        <v>Blank</v>
      </c>
      <c r="Q1553" s="34">
        <f t="shared" si="73"/>
        <v>1</v>
      </c>
      <c r="R1553" s="34">
        <f t="shared" si="74"/>
        <v>0</v>
      </c>
    </row>
    <row r="1554" spans="15:18" x14ac:dyDescent="0.35">
      <c r="O1554" s="34" t="str">
        <f t="shared" si="72"/>
        <v>Blank</v>
      </c>
      <c r="Q1554" s="34">
        <f t="shared" si="73"/>
        <v>1</v>
      </c>
      <c r="R1554" s="34">
        <f t="shared" si="74"/>
        <v>0</v>
      </c>
    </row>
    <row r="1555" spans="15:18" x14ac:dyDescent="0.35">
      <c r="O1555" s="34" t="str">
        <f t="shared" si="72"/>
        <v>Blank</v>
      </c>
      <c r="Q1555" s="34">
        <f t="shared" si="73"/>
        <v>1</v>
      </c>
      <c r="R1555" s="34">
        <f t="shared" si="74"/>
        <v>0</v>
      </c>
    </row>
    <row r="1556" spans="15:18" x14ac:dyDescent="0.35">
      <c r="O1556" s="34" t="str">
        <f t="shared" si="72"/>
        <v>Blank</v>
      </c>
      <c r="Q1556" s="34">
        <f t="shared" si="73"/>
        <v>1</v>
      </c>
      <c r="R1556" s="34">
        <f t="shared" si="74"/>
        <v>0</v>
      </c>
    </row>
    <row r="1557" spans="15:18" x14ac:dyDescent="0.35">
      <c r="O1557" s="34" t="str">
        <f t="shared" si="72"/>
        <v>Blank</v>
      </c>
      <c r="Q1557" s="34">
        <f t="shared" si="73"/>
        <v>1</v>
      </c>
      <c r="R1557" s="34">
        <f t="shared" si="74"/>
        <v>0</v>
      </c>
    </row>
    <row r="1558" spans="15:18" x14ac:dyDescent="0.35">
      <c r="O1558" s="34" t="str">
        <f t="shared" si="72"/>
        <v>Blank</v>
      </c>
      <c r="Q1558" s="34">
        <f t="shared" si="73"/>
        <v>1</v>
      </c>
      <c r="R1558" s="34">
        <f t="shared" si="74"/>
        <v>0</v>
      </c>
    </row>
    <row r="1559" spans="15:18" x14ac:dyDescent="0.35">
      <c r="O1559" s="34" t="str">
        <f t="shared" si="72"/>
        <v>Blank</v>
      </c>
      <c r="Q1559" s="34">
        <f t="shared" si="73"/>
        <v>1</v>
      </c>
      <c r="R1559" s="34">
        <f t="shared" si="74"/>
        <v>0</v>
      </c>
    </row>
    <row r="1560" spans="15:18" x14ac:dyDescent="0.35">
      <c r="O1560" s="34" t="str">
        <f t="shared" si="72"/>
        <v>Blank</v>
      </c>
      <c r="Q1560" s="34">
        <f t="shared" si="73"/>
        <v>1</v>
      </c>
      <c r="R1560" s="34">
        <f t="shared" si="74"/>
        <v>0</v>
      </c>
    </row>
    <row r="1561" spans="15:18" x14ac:dyDescent="0.35">
      <c r="O1561" s="34" t="str">
        <f t="shared" si="72"/>
        <v>Blank</v>
      </c>
      <c r="Q1561" s="34">
        <f t="shared" si="73"/>
        <v>1</v>
      </c>
      <c r="R1561" s="34">
        <f t="shared" si="74"/>
        <v>0</v>
      </c>
    </row>
    <row r="1562" spans="15:18" x14ac:dyDescent="0.35">
      <c r="O1562" s="34" t="str">
        <f t="shared" si="72"/>
        <v>Blank</v>
      </c>
      <c r="Q1562" s="34">
        <f t="shared" si="73"/>
        <v>1</v>
      </c>
      <c r="R1562" s="34">
        <f t="shared" si="74"/>
        <v>0</v>
      </c>
    </row>
    <row r="1563" spans="15:18" x14ac:dyDescent="0.35">
      <c r="O1563" s="34" t="str">
        <f t="shared" si="72"/>
        <v>Blank</v>
      </c>
      <c r="Q1563" s="34">
        <f t="shared" si="73"/>
        <v>1</v>
      </c>
      <c r="R1563" s="34">
        <f t="shared" si="74"/>
        <v>0</v>
      </c>
    </row>
    <row r="1564" spans="15:18" x14ac:dyDescent="0.35">
      <c r="O1564" s="34" t="str">
        <f t="shared" si="72"/>
        <v>Blank</v>
      </c>
      <c r="Q1564" s="34">
        <f t="shared" si="73"/>
        <v>1</v>
      </c>
      <c r="R1564" s="34">
        <f t="shared" si="74"/>
        <v>0</v>
      </c>
    </row>
    <row r="1565" spans="15:18" x14ac:dyDescent="0.35">
      <c r="O1565" s="34" t="str">
        <f t="shared" si="72"/>
        <v>Blank</v>
      </c>
      <c r="Q1565" s="34">
        <f t="shared" si="73"/>
        <v>1</v>
      </c>
      <c r="R1565" s="34">
        <f t="shared" si="74"/>
        <v>0</v>
      </c>
    </row>
    <row r="1566" spans="15:18" x14ac:dyDescent="0.35">
      <c r="O1566" s="34" t="str">
        <f t="shared" si="72"/>
        <v>Blank</v>
      </c>
      <c r="Q1566" s="34">
        <f t="shared" si="73"/>
        <v>1</v>
      </c>
      <c r="R1566" s="34">
        <f t="shared" si="74"/>
        <v>0</v>
      </c>
    </row>
    <row r="1567" spans="15:18" x14ac:dyDescent="0.35">
      <c r="O1567" s="34" t="str">
        <f t="shared" si="72"/>
        <v>Blank</v>
      </c>
      <c r="Q1567" s="34">
        <f t="shared" si="73"/>
        <v>1</v>
      </c>
      <c r="R1567" s="34">
        <f t="shared" si="74"/>
        <v>0</v>
      </c>
    </row>
    <row r="1568" spans="15:18" x14ac:dyDescent="0.35">
      <c r="O1568" s="34" t="str">
        <f t="shared" si="72"/>
        <v>Blank</v>
      </c>
      <c r="Q1568" s="34">
        <f t="shared" si="73"/>
        <v>1</v>
      </c>
      <c r="R1568" s="34">
        <f t="shared" si="74"/>
        <v>0</v>
      </c>
    </row>
    <row r="1569" spans="15:18" x14ac:dyDescent="0.35">
      <c r="O1569" s="34" t="str">
        <f t="shared" si="72"/>
        <v>Blank</v>
      </c>
      <c r="Q1569" s="34">
        <f t="shared" si="73"/>
        <v>1</v>
      </c>
      <c r="R1569" s="34">
        <f t="shared" si="74"/>
        <v>0</v>
      </c>
    </row>
    <row r="1570" spans="15:18" x14ac:dyDescent="0.35">
      <c r="O1570" s="34" t="str">
        <f t="shared" si="72"/>
        <v>Blank</v>
      </c>
      <c r="Q1570" s="34">
        <f t="shared" si="73"/>
        <v>1</v>
      </c>
      <c r="R1570" s="34">
        <f t="shared" si="74"/>
        <v>0</v>
      </c>
    </row>
    <row r="1571" spans="15:18" x14ac:dyDescent="0.35">
      <c r="O1571" s="34" t="str">
        <f t="shared" si="72"/>
        <v>Blank</v>
      </c>
      <c r="Q1571" s="34">
        <f t="shared" si="73"/>
        <v>1</v>
      </c>
      <c r="R1571" s="34">
        <f t="shared" si="74"/>
        <v>0</v>
      </c>
    </row>
    <row r="1572" spans="15:18" x14ac:dyDescent="0.35">
      <c r="O1572" s="34" t="str">
        <f t="shared" si="72"/>
        <v>Blank</v>
      </c>
      <c r="Q1572" s="34">
        <f t="shared" si="73"/>
        <v>1</v>
      </c>
      <c r="R1572" s="34">
        <f t="shared" si="74"/>
        <v>0</v>
      </c>
    </row>
    <row r="1573" spans="15:18" x14ac:dyDescent="0.35">
      <c r="O1573" s="34" t="str">
        <f t="shared" si="72"/>
        <v>Blank</v>
      </c>
      <c r="Q1573" s="34">
        <f t="shared" si="73"/>
        <v>1</v>
      </c>
      <c r="R1573" s="34">
        <f t="shared" si="74"/>
        <v>0</v>
      </c>
    </row>
    <row r="1574" spans="15:18" x14ac:dyDescent="0.35">
      <c r="O1574" s="34" t="str">
        <f t="shared" si="72"/>
        <v>Blank</v>
      </c>
      <c r="Q1574" s="34">
        <f t="shared" si="73"/>
        <v>1</v>
      </c>
      <c r="R1574" s="34">
        <f t="shared" si="74"/>
        <v>0</v>
      </c>
    </row>
    <row r="1575" spans="15:18" x14ac:dyDescent="0.35">
      <c r="O1575" s="34" t="str">
        <f t="shared" si="72"/>
        <v>Blank</v>
      </c>
      <c r="Q1575" s="34">
        <f t="shared" si="73"/>
        <v>1</v>
      </c>
      <c r="R1575" s="34">
        <f t="shared" si="74"/>
        <v>0</v>
      </c>
    </row>
    <row r="1576" spans="15:18" x14ac:dyDescent="0.35">
      <c r="O1576" s="34" t="str">
        <f t="shared" si="72"/>
        <v>Blank</v>
      </c>
      <c r="Q1576" s="34">
        <f t="shared" si="73"/>
        <v>1</v>
      </c>
      <c r="R1576" s="34">
        <f t="shared" si="74"/>
        <v>0</v>
      </c>
    </row>
    <row r="1577" spans="15:18" x14ac:dyDescent="0.35">
      <c r="O1577" s="34" t="str">
        <f t="shared" si="72"/>
        <v>Blank</v>
      </c>
      <c r="Q1577" s="34">
        <f t="shared" si="73"/>
        <v>1</v>
      </c>
      <c r="R1577" s="34">
        <f t="shared" si="74"/>
        <v>0</v>
      </c>
    </row>
    <row r="1578" spans="15:18" x14ac:dyDescent="0.35">
      <c r="O1578" s="34" t="str">
        <f t="shared" si="72"/>
        <v>Blank</v>
      </c>
      <c r="Q1578" s="34">
        <f t="shared" si="73"/>
        <v>1</v>
      </c>
      <c r="R1578" s="34">
        <f t="shared" si="74"/>
        <v>0</v>
      </c>
    </row>
    <row r="1579" spans="15:18" x14ac:dyDescent="0.35">
      <c r="O1579" s="34" t="str">
        <f t="shared" si="72"/>
        <v>Blank</v>
      </c>
      <c r="Q1579" s="34">
        <f t="shared" si="73"/>
        <v>1</v>
      </c>
      <c r="R1579" s="34">
        <f t="shared" si="74"/>
        <v>0</v>
      </c>
    </row>
    <row r="1580" spans="15:18" x14ac:dyDescent="0.35">
      <c r="O1580" s="34" t="str">
        <f t="shared" si="72"/>
        <v>Blank</v>
      </c>
      <c r="Q1580" s="34">
        <f t="shared" si="73"/>
        <v>1</v>
      </c>
      <c r="R1580" s="34">
        <f t="shared" si="74"/>
        <v>0</v>
      </c>
    </row>
    <row r="1581" spans="15:18" x14ac:dyDescent="0.35">
      <c r="O1581" s="34" t="str">
        <f t="shared" si="72"/>
        <v>Blank</v>
      </c>
      <c r="Q1581" s="34">
        <f t="shared" si="73"/>
        <v>1</v>
      </c>
      <c r="R1581" s="34">
        <f t="shared" si="74"/>
        <v>0</v>
      </c>
    </row>
    <row r="1582" spans="15:18" x14ac:dyDescent="0.35">
      <c r="O1582" s="34" t="str">
        <f t="shared" si="72"/>
        <v>Blank</v>
      </c>
      <c r="Q1582" s="34">
        <f t="shared" si="73"/>
        <v>1</v>
      </c>
      <c r="R1582" s="34">
        <f t="shared" si="74"/>
        <v>0</v>
      </c>
    </row>
    <row r="1583" spans="15:18" x14ac:dyDescent="0.35">
      <c r="O1583" s="34" t="str">
        <f t="shared" si="72"/>
        <v>Blank</v>
      </c>
      <c r="Q1583" s="34">
        <f t="shared" si="73"/>
        <v>1</v>
      </c>
      <c r="R1583" s="34">
        <f t="shared" si="74"/>
        <v>0</v>
      </c>
    </row>
    <row r="1584" spans="15:18" x14ac:dyDescent="0.35">
      <c r="O1584" s="34" t="str">
        <f t="shared" si="72"/>
        <v>Blank</v>
      </c>
      <c r="Q1584" s="34">
        <f t="shared" si="73"/>
        <v>1</v>
      </c>
      <c r="R1584" s="34">
        <f t="shared" si="74"/>
        <v>0</v>
      </c>
    </row>
    <row r="1585" spans="15:18" x14ac:dyDescent="0.35">
      <c r="O1585" s="34" t="str">
        <f t="shared" si="72"/>
        <v>Blank</v>
      </c>
      <c r="Q1585" s="34">
        <f t="shared" si="73"/>
        <v>1</v>
      </c>
      <c r="R1585" s="34">
        <f t="shared" si="74"/>
        <v>0</v>
      </c>
    </row>
    <row r="1586" spans="15:18" x14ac:dyDescent="0.35">
      <c r="O1586" s="34" t="str">
        <f t="shared" si="72"/>
        <v>Blank</v>
      </c>
      <c r="Q1586" s="34">
        <f t="shared" si="73"/>
        <v>1</v>
      </c>
      <c r="R1586" s="34">
        <f t="shared" si="74"/>
        <v>0</v>
      </c>
    </row>
    <row r="1587" spans="15:18" x14ac:dyDescent="0.35">
      <c r="O1587" s="34" t="str">
        <f t="shared" si="72"/>
        <v>Blank</v>
      </c>
      <c r="Q1587" s="34">
        <f t="shared" si="73"/>
        <v>1</v>
      </c>
      <c r="R1587" s="34">
        <f t="shared" si="74"/>
        <v>0</v>
      </c>
    </row>
    <row r="1588" spans="15:18" x14ac:dyDescent="0.35">
      <c r="O1588" s="34" t="str">
        <f t="shared" si="72"/>
        <v>Blank</v>
      </c>
      <c r="Q1588" s="34">
        <f t="shared" si="73"/>
        <v>1</v>
      </c>
      <c r="R1588" s="34">
        <f t="shared" si="74"/>
        <v>0</v>
      </c>
    </row>
    <row r="1589" spans="15:18" x14ac:dyDescent="0.35">
      <c r="O1589" s="34" t="str">
        <f t="shared" si="72"/>
        <v>Blank</v>
      </c>
      <c r="Q1589" s="34">
        <f t="shared" si="73"/>
        <v>1</v>
      </c>
      <c r="R1589" s="34">
        <f t="shared" si="74"/>
        <v>0</v>
      </c>
    </row>
    <row r="1590" spans="15:18" x14ac:dyDescent="0.35">
      <c r="O1590" s="34" t="str">
        <f t="shared" si="72"/>
        <v>Blank</v>
      </c>
      <c r="Q1590" s="34">
        <f t="shared" si="73"/>
        <v>1</v>
      </c>
      <c r="R1590" s="34">
        <f t="shared" si="74"/>
        <v>0</v>
      </c>
    </row>
    <row r="1591" spans="15:18" x14ac:dyDescent="0.35">
      <c r="O1591" s="34" t="str">
        <f t="shared" si="72"/>
        <v>Blank</v>
      </c>
      <c r="Q1591" s="34">
        <f t="shared" si="73"/>
        <v>1</v>
      </c>
      <c r="R1591" s="34">
        <f t="shared" si="74"/>
        <v>0</v>
      </c>
    </row>
    <row r="1592" spans="15:18" x14ac:dyDescent="0.35">
      <c r="O1592" s="34" t="str">
        <f t="shared" si="72"/>
        <v>Blank</v>
      </c>
      <c r="Q1592" s="34">
        <f t="shared" si="73"/>
        <v>1</v>
      </c>
      <c r="R1592" s="34">
        <f t="shared" si="74"/>
        <v>0</v>
      </c>
    </row>
    <row r="1593" spans="15:18" x14ac:dyDescent="0.35">
      <c r="O1593" s="34" t="str">
        <f t="shared" si="72"/>
        <v>Blank</v>
      </c>
      <c r="Q1593" s="34">
        <f t="shared" si="73"/>
        <v>1</v>
      </c>
      <c r="R1593" s="34">
        <f t="shared" si="74"/>
        <v>0</v>
      </c>
    </row>
    <row r="1594" spans="15:18" x14ac:dyDescent="0.35">
      <c r="O1594" s="34" t="str">
        <f t="shared" si="72"/>
        <v>Blank</v>
      </c>
      <c r="Q1594" s="34">
        <f t="shared" si="73"/>
        <v>1</v>
      </c>
      <c r="R1594" s="34">
        <f t="shared" si="74"/>
        <v>0</v>
      </c>
    </row>
    <row r="1595" spans="15:18" x14ac:dyDescent="0.35">
      <c r="O1595" s="34" t="str">
        <f t="shared" si="72"/>
        <v>Blank</v>
      </c>
      <c r="Q1595" s="34">
        <f t="shared" si="73"/>
        <v>1</v>
      </c>
      <c r="R1595" s="34">
        <f t="shared" si="74"/>
        <v>0</v>
      </c>
    </row>
    <row r="1596" spans="15:18" x14ac:dyDescent="0.35">
      <c r="O1596" s="34" t="str">
        <f t="shared" si="72"/>
        <v>Blank</v>
      </c>
      <c r="Q1596" s="34">
        <f t="shared" si="73"/>
        <v>1</v>
      </c>
      <c r="R1596" s="34">
        <f t="shared" si="74"/>
        <v>0</v>
      </c>
    </row>
    <row r="1597" spans="15:18" x14ac:dyDescent="0.35">
      <c r="O1597" s="34" t="str">
        <f t="shared" si="72"/>
        <v>Blank</v>
      </c>
      <c r="Q1597" s="34">
        <f t="shared" si="73"/>
        <v>1</v>
      </c>
      <c r="R1597" s="34">
        <f t="shared" si="74"/>
        <v>0</v>
      </c>
    </row>
    <row r="1598" spans="15:18" x14ac:dyDescent="0.35">
      <c r="O1598" s="34" t="str">
        <f t="shared" si="72"/>
        <v>Blank</v>
      </c>
      <c r="Q1598" s="34">
        <f t="shared" si="73"/>
        <v>1</v>
      </c>
      <c r="R1598" s="34">
        <f t="shared" si="74"/>
        <v>0</v>
      </c>
    </row>
    <row r="1599" spans="15:18" x14ac:dyDescent="0.35">
      <c r="O1599" s="34" t="str">
        <f t="shared" si="72"/>
        <v>Blank</v>
      </c>
      <c r="Q1599" s="34">
        <f t="shared" si="73"/>
        <v>1</v>
      </c>
      <c r="R1599" s="34">
        <f t="shared" si="74"/>
        <v>0</v>
      </c>
    </row>
    <row r="1600" spans="15:18" x14ac:dyDescent="0.35">
      <c r="O1600" s="34" t="str">
        <f t="shared" si="72"/>
        <v>Blank</v>
      </c>
      <c r="Q1600" s="34">
        <f t="shared" si="73"/>
        <v>1</v>
      </c>
      <c r="R1600" s="34">
        <f t="shared" si="74"/>
        <v>0</v>
      </c>
    </row>
    <row r="1601" spans="15:18" x14ac:dyDescent="0.35">
      <c r="O1601" s="34" t="str">
        <f t="shared" si="72"/>
        <v>Blank</v>
      </c>
      <c r="Q1601" s="34">
        <f t="shared" si="73"/>
        <v>1</v>
      </c>
      <c r="R1601" s="34">
        <f t="shared" si="74"/>
        <v>0</v>
      </c>
    </row>
    <row r="1602" spans="15:18" x14ac:dyDescent="0.35">
      <c r="O1602" s="34" t="str">
        <f t="shared" si="72"/>
        <v>Blank</v>
      </c>
      <c r="Q1602" s="34">
        <f t="shared" si="73"/>
        <v>1</v>
      </c>
      <c r="R1602" s="34">
        <f t="shared" si="74"/>
        <v>0</v>
      </c>
    </row>
    <row r="1603" spans="15:18" x14ac:dyDescent="0.35">
      <c r="O1603" s="34" t="str">
        <f t="shared" si="72"/>
        <v>Blank</v>
      </c>
      <c r="Q1603" s="34">
        <f t="shared" si="73"/>
        <v>1</v>
      </c>
      <c r="R1603" s="34">
        <f t="shared" si="74"/>
        <v>0</v>
      </c>
    </row>
    <row r="1604" spans="15:18" x14ac:dyDescent="0.35">
      <c r="O1604" s="34" t="str">
        <f t="shared" si="72"/>
        <v>Blank</v>
      </c>
      <c r="Q1604" s="34">
        <f t="shared" si="73"/>
        <v>1</v>
      </c>
      <c r="R1604" s="34">
        <f t="shared" si="74"/>
        <v>0</v>
      </c>
    </row>
    <row r="1605" spans="15:18" x14ac:dyDescent="0.35">
      <c r="O1605" s="34" t="str">
        <f t="shared" si="72"/>
        <v>Blank</v>
      </c>
      <c r="Q1605" s="34">
        <f t="shared" si="73"/>
        <v>1</v>
      </c>
      <c r="R1605" s="34">
        <f t="shared" si="74"/>
        <v>0</v>
      </c>
    </row>
    <row r="1606" spans="15:18" x14ac:dyDescent="0.35">
      <c r="O1606" s="34" t="str">
        <f t="shared" si="72"/>
        <v>Blank</v>
      </c>
      <c r="Q1606" s="34">
        <f t="shared" si="73"/>
        <v>1</v>
      </c>
      <c r="R1606" s="34">
        <f t="shared" si="74"/>
        <v>0</v>
      </c>
    </row>
    <row r="1607" spans="15:18" x14ac:dyDescent="0.35">
      <c r="O1607" s="34" t="str">
        <f t="shared" si="72"/>
        <v>Blank</v>
      </c>
      <c r="Q1607" s="34">
        <f t="shared" si="73"/>
        <v>1</v>
      </c>
      <c r="R1607" s="34">
        <f t="shared" si="74"/>
        <v>0</v>
      </c>
    </row>
    <row r="1608" spans="15:18" x14ac:dyDescent="0.35">
      <c r="O1608" s="34" t="str">
        <f t="shared" ref="O1608:O1671" si="75">IF(ISBLANK(D1608),"Blank","Not Blank")</f>
        <v>Blank</v>
      </c>
      <c r="Q1608" s="34">
        <f t="shared" si="73"/>
        <v>1</v>
      </c>
      <c r="R1608" s="34">
        <f t="shared" si="74"/>
        <v>0</v>
      </c>
    </row>
    <row r="1609" spans="15:18" x14ac:dyDescent="0.35">
      <c r="O1609" s="34" t="str">
        <f t="shared" si="75"/>
        <v>Blank</v>
      </c>
      <c r="Q1609" s="34">
        <f t="shared" ref="Q1609:Q1672" si="76">COUNTIF(J1609,"&lt;&gt;*R*")</f>
        <v>1</v>
      </c>
      <c r="R1609" s="34">
        <f t="shared" ref="R1609:R1672" si="77">IF(AND(O1609="Blank",K1609&lt;50,Q1609=1),K1609,0)</f>
        <v>0</v>
      </c>
    </row>
    <row r="1610" spans="15:18" x14ac:dyDescent="0.35">
      <c r="O1610" s="34" t="str">
        <f t="shared" si="75"/>
        <v>Blank</v>
      </c>
      <c r="Q1610" s="34">
        <f t="shared" si="76"/>
        <v>1</v>
      </c>
      <c r="R1610" s="34">
        <f t="shared" si="77"/>
        <v>0</v>
      </c>
    </row>
    <row r="1611" spans="15:18" x14ac:dyDescent="0.35">
      <c r="O1611" s="34" t="str">
        <f t="shared" si="75"/>
        <v>Blank</v>
      </c>
      <c r="Q1611" s="34">
        <f t="shared" si="76"/>
        <v>1</v>
      </c>
      <c r="R1611" s="34">
        <f t="shared" si="77"/>
        <v>0</v>
      </c>
    </row>
    <row r="1612" spans="15:18" x14ac:dyDescent="0.35">
      <c r="O1612" s="34" t="str">
        <f t="shared" si="75"/>
        <v>Blank</v>
      </c>
      <c r="Q1612" s="34">
        <f t="shared" si="76"/>
        <v>1</v>
      </c>
      <c r="R1612" s="34">
        <f t="shared" si="77"/>
        <v>0</v>
      </c>
    </row>
    <row r="1613" spans="15:18" x14ac:dyDescent="0.35">
      <c r="O1613" s="34" t="str">
        <f t="shared" si="75"/>
        <v>Blank</v>
      </c>
      <c r="Q1613" s="34">
        <f t="shared" si="76"/>
        <v>1</v>
      </c>
      <c r="R1613" s="34">
        <f t="shared" si="77"/>
        <v>0</v>
      </c>
    </row>
    <row r="1614" spans="15:18" x14ac:dyDescent="0.35">
      <c r="O1614" s="34" t="str">
        <f t="shared" si="75"/>
        <v>Blank</v>
      </c>
      <c r="Q1614" s="34">
        <f t="shared" si="76"/>
        <v>1</v>
      </c>
      <c r="R1614" s="34">
        <f t="shared" si="77"/>
        <v>0</v>
      </c>
    </row>
    <row r="1615" spans="15:18" x14ac:dyDescent="0.35">
      <c r="O1615" s="34" t="str">
        <f t="shared" si="75"/>
        <v>Blank</v>
      </c>
      <c r="Q1615" s="34">
        <f t="shared" si="76"/>
        <v>1</v>
      </c>
      <c r="R1615" s="34">
        <f t="shared" si="77"/>
        <v>0</v>
      </c>
    </row>
    <row r="1616" spans="15:18" x14ac:dyDescent="0.35">
      <c r="O1616" s="34" t="str">
        <f t="shared" si="75"/>
        <v>Blank</v>
      </c>
      <c r="Q1616" s="34">
        <f t="shared" si="76"/>
        <v>1</v>
      </c>
      <c r="R1616" s="34">
        <f t="shared" si="77"/>
        <v>0</v>
      </c>
    </row>
    <row r="1617" spans="15:18" x14ac:dyDescent="0.35">
      <c r="O1617" s="34" t="str">
        <f t="shared" si="75"/>
        <v>Blank</v>
      </c>
      <c r="Q1617" s="34">
        <f t="shared" si="76"/>
        <v>1</v>
      </c>
      <c r="R1617" s="34">
        <f t="shared" si="77"/>
        <v>0</v>
      </c>
    </row>
    <row r="1618" spans="15:18" x14ac:dyDescent="0.35">
      <c r="O1618" s="34" t="str">
        <f t="shared" si="75"/>
        <v>Blank</v>
      </c>
      <c r="Q1618" s="34">
        <f t="shared" si="76"/>
        <v>1</v>
      </c>
      <c r="R1618" s="34">
        <f t="shared" si="77"/>
        <v>0</v>
      </c>
    </row>
    <row r="1619" spans="15:18" x14ac:dyDescent="0.35">
      <c r="O1619" s="34" t="str">
        <f t="shared" si="75"/>
        <v>Blank</v>
      </c>
      <c r="Q1619" s="34">
        <f t="shared" si="76"/>
        <v>1</v>
      </c>
      <c r="R1619" s="34">
        <f t="shared" si="77"/>
        <v>0</v>
      </c>
    </row>
    <row r="1620" spans="15:18" x14ac:dyDescent="0.35">
      <c r="O1620" s="34" t="str">
        <f t="shared" si="75"/>
        <v>Blank</v>
      </c>
      <c r="Q1620" s="34">
        <f t="shared" si="76"/>
        <v>1</v>
      </c>
      <c r="R1620" s="34">
        <f t="shared" si="77"/>
        <v>0</v>
      </c>
    </row>
    <row r="1621" spans="15:18" x14ac:dyDescent="0.35">
      <c r="O1621" s="34" t="str">
        <f t="shared" si="75"/>
        <v>Blank</v>
      </c>
      <c r="Q1621" s="34">
        <f t="shared" si="76"/>
        <v>1</v>
      </c>
      <c r="R1621" s="34">
        <f t="shared" si="77"/>
        <v>0</v>
      </c>
    </row>
    <row r="1622" spans="15:18" x14ac:dyDescent="0.35">
      <c r="O1622" s="34" t="str">
        <f t="shared" si="75"/>
        <v>Blank</v>
      </c>
      <c r="Q1622" s="34">
        <f t="shared" si="76"/>
        <v>1</v>
      </c>
      <c r="R1622" s="34">
        <f t="shared" si="77"/>
        <v>0</v>
      </c>
    </row>
    <row r="1623" spans="15:18" x14ac:dyDescent="0.35">
      <c r="O1623" s="34" t="str">
        <f t="shared" si="75"/>
        <v>Blank</v>
      </c>
      <c r="Q1623" s="34">
        <f t="shared" si="76"/>
        <v>1</v>
      </c>
      <c r="R1623" s="34">
        <f t="shared" si="77"/>
        <v>0</v>
      </c>
    </row>
    <row r="1624" spans="15:18" x14ac:dyDescent="0.35">
      <c r="O1624" s="34" t="str">
        <f t="shared" si="75"/>
        <v>Blank</v>
      </c>
      <c r="Q1624" s="34">
        <f t="shared" si="76"/>
        <v>1</v>
      </c>
      <c r="R1624" s="34">
        <f t="shared" si="77"/>
        <v>0</v>
      </c>
    </row>
    <row r="1625" spans="15:18" x14ac:dyDescent="0.35">
      <c r="O1625" s="34" t="str">
        <f t="shared" si="75"/>
        <v>Blank</v>
      </c>
      <c r="Q1625" s="34">
        <f t="shared" si="76"/>
        <v>1</v>
      </c>
      <c r="R1625" s="34">
        <f t="shared" si="77"/>
        <v>0</v>
      </c>
    </row>
    <row r="1626" spans="15:18" x14ac:dyDescent="0.35">
      <c r="O1626" s="34" t="str">
        <f t="shared" si="75"/>
        <v>Blank</v>
      </c>
      <c r="Q1626" s="34">
        <f t="shared" si="76"/>
        <v>1</v>
      </c>
      <c r="R1626" s="34">
        <f t="shared" si="77"/>
        <v>0</v>
      </c>
    </row>
    <row r="1627" spans="15:18" x14ac:dyDescent="0.35">
      <c r="O1627" s="34" t="str">
        <f t="shared" si="75"/>
        <v>Blank</v>
      </c>
      <c r="Q1627" s="34">
        <f t="shared" si="76"/>
        <v>1</v>
      </c>
      <c r="R1627" s="34">
        <f t="shared" si="77"/>
        <v>0</v>
      </c>
    </row>
    <row r="1628" spans="15:18" x14ac:dyDescent="0.35">
      <c r="O1628" s="34" t="str">
        <f t="shared" si="75"/>
        <v>Blank</v>
      </c>
      <c r="Q1628" s="34">
        <f t="shared" si="76"/>
        <v>1</v>
      </c>
      <c r="R1628" s="34">
        <f t="shared" si="77"/>
        <v>0</v>
      </c>
    </row>
    <row r="1629" spans="15:18" x14ac:dyDescent="0.35">
      <c r="O1629" s="34" t="str">
        <f t="shared" si="75"/>
        <v>Blank</v>
      </c>
      <c r="Q1629" s="34">
        <f t="shared" si="76"/>
        <v>1</v>
      </c>
      <c r="R1629" s="34">
        <f t="shared" si="77"/>
        <v>0</v>
      </c>
    </row>
    <row r="1630" spans="15:18" x14ac:dyDescent="0.35">
      <c r="O1630" s="34" t="str">
        <f t="shared" si="75"/>
        <v>Blank</v>
      </c>
      <c r="Q1630" s="34">
        <f t="shared" si="76"/>
        <v>1</v>
      </c>
      <c r="R1630" s="34">
        <f t="shared" si="77"/>
        <v>0</v>
      </c>
    </row>
    <row r="1631" spans="15:18" x14ac:dyDescent="0.35">
      <c r="O1631" s="34" t="str">
        <f t="shared" si="75"/>
        <v>Blank</v>
      </c>
      <c r="Q1631" s="34">
        <f t="shared" si="76"/>
        <v>1</v>
      </c>
      <c r="R1631" s="34">
        <f t="shared" si="77"/>
        <v>0</v>
      </c>
    </row>
    <row r="1632" spans="15:18" x14ac:dyDescent="0.35">
      <c r="O1632" s="34" t="str">
        <f t="shared" si="75"/>
        <v>Blank</v>
      </c>
      <c r="Q1632" s="34">
        <f t="shared" si="76"/>
        <v>1</v>
      </c>
      <c r="R1632" s="34">
        <f t="shared" si="77"/>
        <v>0</v>
      </c>
    </row>
    <row r="1633" spans="15:18" x14ac:dyDescent="0.35">
      <c r="O1633" s="34" t="str">
        <f t="shared" si="75"/>
        <v>Blank</v>
      </c>
      <c r="Q1633" s="34">
        <f t="shared" si="76"/>
        <v>1</v>
      </c>
      <c r="R1633" s="34">
        <f t="shared" si="77"/>
        <v>0</v>
      </c>
    </row>
    <row r="1634" spans="15:18" x14ac:dyDescent="0.35">
      <c r="O1634" s="34" t="str">
        <f t="shared" si="75"/>
        <v>Blank</v>
      </c>
      <c r="Q1634" s="34">
        <f t="shared" si="76"/>
        <v>1</v>
      </c>
      <c r="R1634" s="34">
        <f t="shared" si="77"/>
        <v>0</v>
      </c>
    </row>
    <row r="1635" spans="15:18" x14ac:dyDescent="0.35">
      <c r="O1635" s="34" t="str">
        <f t="shared" si="75"/>
        <v>Blank</v>
      </c>
      <c r="Q1635" s="34">
        <f t="shared" si="76"/>
        <v>1</v>
      </c>
      <c r="R1635" s="34">
        <f t="shared" si="77"/>
        <v>0</v>
      </c>
    </row>
    <row r="1636" spans="15:18" x14ac:dyDescent="0.35">
      <c r="O1636" s="34" t="str">
        <f t="shared" si="75"/>
        <v>Blank</v>
      </c>
      <c r="Q1636" s="34">
        <f t="shared" si="76"/>
        <v>1</v>
      </c>
      <c r="R1636" s="34">
        <f t="shared" si="77"/>
        <v>0</v>
      </c>
    </row>
    <row r="1637" spans="15:18" x14ac:dyDescent="0.35">
      <c r="O1637" s="34" t="str">
        <f t="shared" si="75"/>
        <v>Blank</v>
      </c>
      <c r="Q1637" s="34">
        <f t="shared" si="76"/>
        <v>1</v>
      </c>
      <c r="R1637" s="34">
        <f t="shared" si="77"/>
        <v>0</v>
      </c>
    </row>
    <row r="1638" spans="15:18" x14ac:dyDescent="0.35">
      <c r="O1638" s="34" t="str">
        <f t="shared" si="75"/>
        <v>Blank</v>
      </c>
      <c r="Q1638" s="34">
        <f t="shared" si="76"/>
        <v>1</v>
      </c>
      <c r="R1638" s="34">
        <f t="shared" si="77"/>
        <v>0</v>
      </c>
    </row>
    <row r="1639" spans="15:18" x14ac:dyDescent="0.35">
      <c r="O1639" s="34" t="str">
        <f t="shared" si="75"/>
        <v>Blank</v>
      </c>
      <c r="Q1639" s="34">
        <f t="shared" si="76"/>
        <v>1</v>
      </c>
      <c r="R1639" s="34">
        <f t="shared" si="77"/>
        <v>0</v>
      </c>
    </row>
    <row r="1640" spans="15:18" x14ac:dyDescent="0.35">
      <c r="O1640" s="34" t="str">
        <f t="shared" si="75"/>
        <v>Blank</v>
      </c>
      <c r="Q1640" s="34">
        <f t="shared" si="76"/>
        <v>1</v>
      </c>
      <c r="R1640" s="34">
        <f t="shared" si="77"/>
        <v>0</v>
      </c>
    </row>
    <row r="1641" spans="15:18" x14ac:dyDescent="0.35">
      <c r="O1641" s="34" t="str">
        <f t="shared" si="75"/>
        <v>Blank</v>
      </c>
      <c r="Q1641" s="34">
        <f t="shared" si="76"/>
        <v>1</v>
      </c>
      <c r="R1641" s="34">
        <f t="shared" si="77"/>
        <v>0</v>
      </c>
    </row>
    <row r="1642" spans="15:18" x14ac:dyDescent="0.35">
      <c r="O1642" s="34" t="str">
        <f t="shared" si="75"/>
        <v>Blank</v>
      </c>
      <c r="Q1642" s="34">
        <f t="shared" si="76"/>
        <v>1</v>
      </c>
      <c r="R1642" s="34">
        <f t="shared" si="77"/>
        <v>0</v>
      </c>
    </row>
    <row r="1643" spans="15:18" x14ac:dyDescent="0.35">
      <c r="O1643" s="34" t="str">
        <f t="shared" si="75"/>
        <v>Blank</v>
      </c>
      <c r="Q1643" s="34">
        <f t="shared" si="76"/>
        <v>1</v>
      </c>
      <c r="R1643" s="34">
        <f t="shared" si="77"/>
        <v>0</v>
      </c>
    </row>
    <row r="1644" spans="15:18" x14ac:dyDescent="0.35">
      <c r="O1644" s="34" t="str">
        <f t="shared" si="75"/>
        <v>Blank</v>
      </c>
      <c r="Q1644" s="34">
        <f t="shared" si="76"/>
        <v>1</v>
      </c>
      <c r="R1644" s="34">
        <f t="shared" si="77"/>
        <v>0</v>
      </c>
    </row>
    <row r="1645" spans="15:18" x14ac:dyDescent="0.35">
      <c r="O1645" s="34" t="str">
        <f t="shared" si="75"/>
        <v>Blank</v>
      </c>
      <c r="Q1645" s="34">
        <f t="shared" si="76"/>
        <v>1</v>
      </c>
      <c r="R1645" s="34">
        <f t="shared" si="77"/>
        <v>0</v>
      </c>
    </row>
    <row r="1646" spans="15:18" x14ac:dyDescent="0.35">
      <c r="O1646" s="34" t="str">
        <f t="shared" si="75"/>
        <v>Blank</v>
      </c>
      <c r="Q1646" s="34">
        <f t="shared" si="76"/>
        <v>1</v>
      </c>
      <c r="R1646" s="34">
        <f t="shared" si="77"/>
        <v>0</v>
      </c>
    </row>
    <row r="1647" spans="15:18" x14ac:dyDescent="0.35">
      <c r="O1647" s="34" t="str">
        <f t="shared" si="75"/>
        <v>Blank</v>
      </c>
      <c r="Q1647" s="34">
        <f t="shared" si="76"/>
        <v>1</v>
      </c>
      <c r="R1647" s="34">
        <f t="shared" si="77"/>
        <v>0</v>
      </c>
    </row>
    <row r="1648" spans="15:18" x14ac:dyDescent="0.35">
      <c r="O1648" s="34" t="str">
        <f t="shared" si="75"/>
        <v>Blank</v>
      </c>
      <c r="Q1648" s="34">
        <f t="shared" si="76"/>
        <v>1</v>
      </c>
      <c r="R1648" s="34">
        <f t="shared" si="77"/>
        <v>0</v>
      </c>
    </row>
    <row r="1649" spans="15:18" x14ac:dyDescent="0.35">
      <c r="O1649" s="34" t="str">
        <f t="shared" si="75"/>
        <v>Blank</v>
      </c>
      <c r="Q1649" s="34">
        <f t="shared" si="76"/>
        <v>1</v>
      </c>
      <c r="R1649" s="34">
        <f t="shared" si="77"/>
        <v>0</v>
      </c>
    </row>
    <row r="1650" spans="15:18" x14ac:dyDescent="0.35">
      <c r="O1650" s="34" t="str">
        <f t="shared" si="75"/>
        <v>Blank</v>
      </c>
      <c r="Q1650" s="34">
        <f t="shared" si="76"/>
        <v>1</v>
      </c>
      <c r="R1650" s="34">
        <f t="shared" si="77"/>
        <v>0</v>
      </c>
    </row>
    <row r="1651" spans="15:18" x14ac:dyDescent="0.35">
      <c r="O1651" s="34" t="str">
        <f t="shared" si="75"/>
        <v>Blank</v>
      </c>
      <c r="Q1651" s="34">
        <f t="shared" si="76"/>
        <v>1</v>
      </c>
      <c r="R1651" s="34">
        <f t="shared" si="77"/>
        <v>0</v>
      </c>
    </row>
    <row r="1652" spans="15:18" x14ac:dyDescent="0.35">
      <c r="O1652" s="34" t="str">
        <f t="shared" si="75"/>
        <v>Blank</v>
      </c>
      <c r="Q1652" s="34">
        <f t="shared" si="76"/>
        <v>1</v>
      </c>
      <c r="R1652" s="34">
        <f t="shared" si="77"/>
        <v>0</v>
      </c>
    </row>
    <row r="1653" spans="15:18" x14ac:dyDescent="0.35">
      <c r="O1653" s="34" t="str">
        <f t="shared" si="75"/>
        <v>Blank</v>
      </c>
      <c r="Q1653" s="34">
        <f t="shared" si="76"/>
        <v>1</v>
      </c>
      <c r="R1653" s="34">
        <f t="shared" si="77"/>
        <v>0</v>
      </c>
    </row>
    <row r="1654" spans="15:18" x14ac:dyDescent="0.35">
      <c r="O1654" s="34" t="str">
        <f t="shared" si="75"/>
        <v>Blank</v>
      </c>
      <c r="Q1654" s="34">
        <f t="shared" si="76"/>
        <v>1</v>
      </c>
      <c r="R1654" s="34">
        <f t="shared" si="77"/>
        <v>0</v>
      </c>
    </row>
    <row r="1655" spans="15:18" x14ac:dyDescent="0.35">
      <c r="O1655" s="34" t="str">
        <f t="shared" si="75"/>
        <v>Blank</v>
      </c>
      <c r="Q1655" s="34">
        <f t="shared" si="76"/>
        <v>1</v>
      </c>
      <c r="R1655" s="34">
        <f t="shared" si="77"/>
        <v>0</v>
      </c>
    </row>
    <row r="1656" spans="15:18" x14ac:dyDescent="0.35">
      <c r="O1656" s="34" t="str">
        <f t="shared" si="75"/>
        <v>Blank</v>
      </c>
      <c r="Q1656" s="34">
        <f t="shared" si="76"/>
        <v>1</v>
      </c>
      <c r="R1656" s="34">
        <f t="shared" si="77"/>
        <v>0</v>
      </c>
    </row>
    <row r="1657" spans="15:18" x14ac:dyDescent="0.35">
      <c r="O1657" s="34" t="str">
        <f t="shared" si="75"/>
        <v>Blank</v>
      </c>
      <c r="Q1657" s="34">
        <f t="shared" si="76"/>
        <v>1</v>
      </c>
      <c r="R1657" s="34">
        <f t="shared" si="77"/>
        <v>0</v>
      </c>
    </row>
    <row r="1658" spans="15:18" x14ac:dyDescent="0.35">
      <c r="O1658" s="34" t="str">
        <f t="shared" si="75"/>
        <v>Blank</v>
      </c>
      <c r="Q1658" s="34">
        <f t="shared" si="76"/>
        <v>1</v>
      </c>
      <c r="R1658" s="34">
        <f t="shared" si="77"/>
        <v>0</v>
      </c>
    </row>
    <row r="1659" spans="15:18" x14ac:dyDescent="0.35">
      <c r="O1659" s="34" t="str">
        <f t="shared" si="75"/>
        <v>Blank</v>
      </c>
      <c r="Q1659" s="34">
        <f t="shared" si="76"/>
        <v>1</v>
      </c>
      <c r="R1659" s="34">
        <f t="shared" si="77"/>
        <v>0</v>
      </c>
    </row>
    <row r="1660" spans="15:18" x14ac:dyDescent="0.35">
      <c r="O1660" s="34" t="str">
        <f t="shared" si="75"/>
        <v>Blank</v>
      </c>
      <c r="Q1660" s="34">
        <f t="shared" si="76"/>
        <v>1</v>
      </c>
      <c r="R1660" s="34">
        <f t="shared" si="77"/>
        <v>0</v>
      </c>
    </row>
    <row r="1661" spans="15:18" x14ac:dyDescent="0.35">
      <c r="O1661" s="34" t="str">
        <f t="shared" si="75"/>
        <v>Blank</v>
      </c>
      <c r="Q1661" s="34">
        <f t="shared" si="76"/>
        <v>1</v>
      </c>
      <c r="R1661" s="34">
        <f t="shared" si="77"/>
        <v>0</v>
      </c>
    </row>
    <row r="1662" spans="15:18" x14ac:dyDescent="0.35">
      <c r="O1662" s="34" t="str">
        <f t="shared" si="75"/>
        <v>Blank</v>
      </c>
      <c r="Q1662" s="34">
        <f t="shared" si="76"/>
        <v>1</v>
      </c>
      <c r="R1662" s="34">
        <f t="shared" si="77"/>
        <v>0</v>
      </c>
    </row>
    <row r="1663" spans="15:18" x14ac:dyDescent="0.35">
      <c r="O1663" s="34" t="str">
        <f t="shared" si="75"/>
        <v>Blank</v>
      </c>
      <c r="Q1663" s="34">
        <f t="shared" si="76"/>
        <v>1</v>
      </c>
      <c r="R1663" s="34">
        <f t="shared" si="77"/>
        <v>0</v>
      </c>
    </row>
    <row r="1664" spans="15:18" x14ac:dyDescent="0.35">
      <c r="O1664" s="34" t="str">
        <f t="shared" si="75"/>
        <v>Blank</v>
      </c>
      <c r="Q1664" s="34">
        <f t="shared" si="76"/>
        <v>1</v>
      </c>
      <c r="R1664" s="34">
        <f t="shared" si="77"/>
        <v>0</v>
      </c>
    </row>
    <row r="1665" spans="15:18" x14ac:dyDescent="0.35">
      <c r="O1665" s="34" t="str">
        <f t="shared" si="75"/>
        <v>Blank</v>
      </c>
      <c r="Q1665" s="34">
        <f t="shared" si="76"/>
        <v>1</v>
      </c>
      <c r="R1665" s="34">
        <f t="shared" si="77"/>
        <v>0</v>
      </c>
    </row>
    <row r="1666" spans="15:18" x14ac:dyDescent="0.35">
      <c r="O1666" s="34" t="str">
        <f t="shared" si="75"/>
        <v>Blank</v>
      </c>
      <c r="Q1666" s="34">
        <f t="shared" si="76"/>
        <v>1</v>
      </c>
      <c r="R1666" s="34">
        <f t="shared" si="77"/>
        <v>0</v>
      </c>
    </row>
    <row r="1667" spans="15:18" x14ac:dyDescent="0.35">
      <c r="O1667" s="34" t="str">
        <f t="shared" si="75"/>
        <v>Blank</v>
      </c>
      <c r="Q1667" s="34">
        <f t="shared" si="76"/>
        <v>1</v>
      </c>
      <c r="R1667" s="34">
        <f t="shared" si="77"/>
        <v>0</v>
      </c>
    </row>
    <row r="1668" spans="15:18" x14ac:dyDescent="0.35">
      <c r="O1668" s="34" t="str">
        <f t="shared" si="75"/>
        <v>Blank</v>
      </c>
      <c r="Q1668" s="34">
        <f t="shared" si="76"/>
        <v>1</v>
      </c>
      <c r="R1668" s="34">
        <f t="shared" si="77"/>
        <v>0</v>
      </c>
    </row>
    <row r="1669" spans="15:18" x14ac:dyDescent="0.35">
      <c r="O1669" s="34" t="str">
        <f t="shared" si="75"/>
        <v>Blank</v>
      </c>
      <c r="Q1669" s="34">
        <f t="shared" si="76"/>
        <v>1</v>
      </c>
      <c r="R1669" s="34">
        <f t="shared" si="77"/>
        <v>0</v>
      </c>
    </row>
    <row r="1670" spans="15:18" x14ac:dyDescent="0.35">
      <c r="O1670" s="34" t="str">
        <f t="shared" si="75"/>
        <v>Blank</v>
      </c>
      <c r="Q1670" s="34">
        <f t="shared" si="76"/>
        <v>1</v>
      </c>
      <c r="R1670" s="34">
        <f t="shared" si="77"/>
        <v>0</v>
      </c>
    </row>
    <row r="1671" spans="15:18" x14ac:dyDescent="0.35">
      <c r="O1671" s="34" t="str">
        <f t="shared" si="75"/>
        <v>Blank</v>
      </c>
      <c r="Q1671" s="34">
        <f t="shared" si="76"/>
        <v>1</v>
      </c>
      <c r="R1671" s="34">
        <f t="shared" si="77"/>
        <v>0</v>
      </c>
    </row>
    <row r="1672" spans="15:18" x14ac:dyDescent="0.35">
      <c r="O1672" s="34" t="str">
        <f t="shared" ref="O1672:O1735" si="78">IF(ISBLANK(D1672),"Blank","Not Blank")</f>
        <v>Blank</v>
      </c>
      <c r="Q1672" s="34">
        <f t="shared" si="76"/>
        <v>1</v>
      </c>
      <c r="R1672" s="34">
        <f t="shared" si="77"/>
        <v>0</v>
      </c>
    </row>
    <row r="1673" spans="15:18" x14ac:dyDescent="0.35">
      <c r="O1673" s="34" t="str">
        <f t="shared" si="78"/>
        <v>Blank</v>
      </c>
      <c r="Q1673" s="34">
        <f t="shared" ref="Q1673:Q1736" si="79">COUNTIF(J1673,"&lt;&gt;*R*")</f>
        <v>1</v>
      </c>
      <c r="R1673" s="34">
        <f t="shared" ref="R1673:R1736" si="80">IF(AND(O1673="Blank",K1673&lt;50,Q1673=1),K1673,0)</f>
        <v>0</v>
      </c>
    </row>
    <row r="1674" spans="15:18" x14ac:dyDescent="0.35">
      <c r="O1674" s="34" t="str">
        <f t="shared" si="78"/>
        <v>Blank</v>
      </c>
      <c r="Q1674" s="34">
        <f t="shared" si="79"/>
        <v>1</v>
      </c>
      <c r="R1674" s="34">
        <f t="shared" si="80"/>
        <v>0</v>
      </c>
    </row>
    <row r="1675" spans="15:18" x14ac:dyDescent="0.35">
      <c r="O1675" s="34" t="str">
        <f t="shared" si="78"/>
        <v>Blank</v>
      </c>
      <c r="Q1675" s="34">
        <f t="shared" si="79"/>
        <v>1</v>
      </c>
      <c r="R1675" s="34">
        <f t="shared" si="80"/>
        <v>0</v>
      </c>
    </row>
    <row r="1676" spans="15:18" x14ac:dyDescent="0.35">
      <c r="O1676" s="34" t="str">
        <f t="shared" si="78"/>
        <v>Blank</v>
      </c>
      <c r="Q1676" s="34">
        <f t="shared" si="79"/>
        <v>1</v>
      </c>
      <c r="R1676" s="34">
        <f t="shared" si="80"/>
        <v>0</v>
      </c>
    </row>
    <row r="1677" spans="15:18" x14ac:dyDescent="0.35">
      <c r="O1677" s="34" t="str">
        <f t="shared" si="78"/>
        <v>Blank</v>
      </c>
      <c r="Q1677" s="34">
        <f t="shared" si="79"/>
        <v>1</v>
      </c>
      <c r="R1677" s="34">
        <f t="shared" si="80"/>
        <v>0</v>
      </c>
    </row>
    <row r="1678" spans="15:18" x14ac:dyDescent="0.35">
      <c r="O1678" s="34" t="str">
        <f t="shared" si="78"/>
        <v>Blank</v>
      </c>
      <c r="Q1678" s="34">
        <f t="shared" si="79"/>
        <v>1</v>
      </c>
      <c r="R1678" s="34">
        <f t="shared" si="80"/>
        <v>0</v>
      </c>
    </row>
    <row r="1679" spans="15:18" x14ac:dyDescent="0.35">
      <c r="O1679" s="34" t="str">
        <f t="shared" si="78"/>
        <v>Blank</v>
      </c>
      <c r="Q1679" s="34">
        <f t="shared" si="79"/>
        <v>1</v>
      </c>
      <c r="R1679" s="34">
        <f t="shared" si="80"/>
        <v>0</v>
      </c>
    </row>
    <row r="1680" spans="15:18" x14ac:dyDescent="0.35">
      <c r="O1680" s="34" t="str">
        <f t="shared" si="78"/>
        <v>Blank</v>
      </c>
      <c r="Q1680" s="34">
        <f t="shared" si="79"/>
        <v>1</v>
      </c>
      <c r="R1680" s="34">
        <f t="shared" si="80"/>
        <v>0</v>
      </c>
    </row>
    <row r="1681" spans="15:18" x14ac:dyDescent="0.35">
      <c r="O1681" s="34" t="str">
        <f t="shared" si="78"/>
        <v>Blank</v>
      </c>
      <c r="Q1681" s="34">
        <f t="shared" si="79"/>
        <v>1</v>
      </c>
      <c r="R1681" s="34">
        <f t="shared" si="80"/>
        <v>0</v>
      </c>
    </row>
    <row r="1682" spans="15:18" x14ac:dyDescent="0.35">
      <c r="O1682" s="34" t="str">
        <f t="shared" si="78"/>
        <v>Blank</v>
      </c>
      <c r="Q1682" s="34">
        <f t="shared" si="79"/>
        <v>1</v>
      </c>
      <c r="R1682" s="34">
        <f t="shared" si="80"/>
        <v>0</v>
      </c>
    </row>
    <row r="1683" spans="15:18" x14ac:dyDescent="0.35">
      <c r="O1683" s="34" t="str">
        <f t="shared" si="78"/>
        <v>Blank</v>
      </c>
      <c r="Q1683" s="34">
        <f t="shared" si="79"/>
        <v>1</v>
      </c>
      <c r="R1683" s="34">
        <f t="shared" si="80"/>
        <v>0</v>
      </c>
    </row>
    <row r="1684" spans="15:18" x14ac:dyDescent="0.35">
      <c r="O1684" s="34" t="str">
        <f t="shared" si="78"/>
        <v>Blank</v>
      </c>
      <c r="Q1684" s="34">
        <f t="shared" si="79"/>
        <v>1</v>
      </c>
      <c r="R1684" s="34">
        <f t="shared" si="80"/>
        <v>0</v>
      </c>
    </row>
    <row r="1685" spans="15:18" x14ac:dyDescent="0.35">
      <c r="O1685" s="34" t="str">
        <f t="shared" si="78"/>
        <v>Blank</v>
      </c>
      <c r="Q1685" s="34">
        <f t="shared" si="79"/>
        <v>1</v>
      </c>
      <c r="R1685" s="34">
        <f t="shared" si="80"/>
        <v>0</v>
      </c>
    </row>
    <row r="1686" spans="15:18" x14ac:dyDescent="0.35">
      <c r="O1686" s="34" t="str">
        <f t="shared" si="78"/>
        <v>Blank</v>
      </c>
      <c r="Q1686" s="34">
        <f t="shared" si="79"/>
        <v>1</v>
      </c>
      <c r="R1686" s="34">
        <f t="shared" si="80"/>
        <v>0</v>
      </c>
    </row>
    <row r="1687" spans="15:18" x14ac:dyDescent="0.35">
      <c r="O1687" s="34" t="str">
        <f t="shared" si="78"/>
        <v>Blank</v>
      </c>
      <c r="Q1687" s="34">
        <f t="shared" si="79"/>
        <v>1</v>
      </c>
      <c r="R1687" s="34">
        <f t="shared" si="80"/>
        <v>0</v>
      </c>
    </row>
    <row r="1688" spans="15:18" x14ac:dyDescent="0.35">
      <c r="O1688" s="34" t="str">
        <f t="shared" si="78"/>
        <v>Blank</v>
      </c>
      <c r="Q1688" s="34">
        <f t="shared" si="79"/>
        <v>1</v>
      </c>
      <c r="R1688" s="34">
        <f t="shared" si="80"/>
        <v>0</v>
      </c>
    </row>
    <row r="1689" spans="15:18" x14ac:dyDescent="0.35">
      <c r="O1689" s="34" t="str">
        <f t="shared" si="78"/>
        <v>Blank</v>
      </c>
      <c r="Q1689" s="34">
        <f t="shared" si="79"/>
        <v>1</v>
      </c>
      <c r="R1689" s="34">
        <f t="shared" si="80"/>
        <v>0</v>
      </c>
    </row>
    <row r="1690" spans="15:18" x14ac:dyDescent="0.35">
      <c r="O1690" s="34" t="str">
        <f t="shared" si="78"/>
        <v>Blank</v>
      </c>
      <c r="Q1690" s="34">
        <f t="shared" si="79"/>
        <v>1</v>
      </c>
      <c r="R1690" s="34">
        <f t="shared" si="80"/>
        <v>0</v>
      </c>
    </row>
    <row r="1691" spans="15:18" x14ac:dyDescent="0.35">
      <c r="O1691" s="34" t="str">
        <f t="shared" si="78"/>
        <v>Blank</v>
      </c>
      <c r="Q1691" s="34">
        <f t="shared" si="79"/>
        <v>1</v>
      </c>
      <c r="R1691" s="34">
        <f t="shared" si="80"/>
        <v>0</v>
      </c>
    </row>
    <row r="1692" spans="15:18" x14ac:dyDescent="0.35">
      <c r="O1692" s="34" t="str">
        <f t="shared" si="78"/>
        <v>Blank</v>
      </c>
      <c r="Q1692" s="34">
        <f t="shared" si="79"/>
        <v>1</v>
      </c>
      <c r="R1692" s="34">
        <f t="shared" si="80"/>
        <v>0</v>
      </c>
    </row>
    <row r="1693" spans="15:18" x14ac:dyDescent="0.35">
      <c r="O1693" s="34" t="str">
        <f t="shared" si="78"/>
        <v>Blank</v>
      </c>
      <c r="Q1693" s="34">
        <f t="shared" si="79"/>
        <v>1</v>
      </c>
      <c r="R1693" s="34">
        <f t="shared" si="80"/>
        <v>0</v>
      </c>
    </row>
    <row r="1694" spans="15:18" x14ac:dyDescent="0.35">
      <c r="O1694" s="34" t="str">
        <f t="shared" si="78"/>
        <v>Blank</v>
      </c>
      <c r="Q1694" s="34">
        <f t="shared" si="79"/>
        <v>1</v>
      </c>
      <c r="R1694" s="34">
        <f t="shared" si="80"/>
        <v>0</v>
      </c>
    </row>
    <row r="1695" spans="15:18" x14ac:dyDescent="0.35">
      <c r="O1695" s="34" t="str">
        <f t="shared" si="78"/>
        <v>Blank</v>
      </c>
      <c r="Q1695" s="34">
        <f t="shared" si="79"/>
        <v>1</v>
      </c>
      <c r="R1695" s="34">
        <f t="shared" si="80"/>
        <v>0</v>
      </c>
    </row>
    <row r="1696" spans="15:18" x14ac:dyDescent="0.35">
      <c r="O1696" s="34" t="str">
        <f t="shared" si="78"/>
        <v>Blank</v>
      </c>
      <c r="Q1696" s="34">
        <f t="shared" si="79"/>
        <v>1</v>
      </c>
      <c r="R1696" s="34">
        <f t="shared" si="80"/>
        <v>0</v>
      </c>
    </row>
    <row r="1697" spans="15:18" x14ac:dyDescent="0.35">
      <c r="O1697" s="34" t="str">
        <f t="shared" si="78"/>
        <v>Blank</v>
      </c>
      <c r="Q1697" s="34">
        <f t="shared" si="79"/>
        <v>1</v>
      </c>
      <c r="R1697" s="34">
        <f t="shared" si="80"/>
        <v>0</v>
      </c>
    </row>
    <row r="1698" spans="15:18" x14ac:dyDescent="0.35">
      <c r="O1698" s="34" t="str">
        <f t="shared" si="78"/>
        <v>Blank</v>
      </c>
      <c r="Q1698" s="34">
        <f t="shared" si="79"/>
        <v>1</v>
      </c>
      <c r="R1698" s="34">
        <f t="shared" si="80"/>
        <v>0</v>
      </c>
    </row>
    <row r="1699" spans="15:18" x14ac:dyDescent="0.35">
      <c r="O1699" s="34" t="str">
        <f t="shared" si="78"/>
        <v>Blank</v>
      </c>
      <c r="Q1699" s="34">
        <f t="shared" si="79"/>
        <v>1</v>
      </c>
      <c r="R1699" s="34">
        <f t="shared" si="80"/>
        <v>0</v>
      </c>
    </row>
    <row r="1700" spans="15:18" x14ac:dyDescent="0.35">
      <c r="O1700" s="34" t="str">
        <f t="shared" si="78"/>
        <v>Blank</v>
      </c>
      <c r="Q1700" s="34">
        <f t="shared" si="79"/>
        <v>1</v>
      </c>
      <c r="R1700" s="34">
        <f t="shared" si="80"/>
        <v>0</v>
      </c>
    </row>
    <row r="1701" spans="15:18" x14ac:dyDescent="0.35">
      <c r="O1701" s="34" t="str">
        <f t="shared" si="78"/>
        <v>Blank</v>
      </c>
      <c r="Q1701" s="34">
        <f t="shared" si="79"/>
        <v>1</v>
      </c>
      <c r="R1701" s="34">
        <f t="shared" si="80"/>
        <v>0</v>
      </c>
    </row>
    <row r="1702" spans="15:18" x14ac:dyDescent="0.35">
      <c r="O1702" s="34" t="str">
        <f t="shared" si="78"/>
        <v>Blank</v>
      </c>
      <c r="Q1702" s="34">
        <f t="shared" si="79"/>
        <v>1</v>
      </c>
      <c r="R1702" s="34">
        <f t="shared" si="80"/>
        <v>0</v>
      </c>
    </row>
    <row r="1703" spans="15:18" x14ac:dyDescent="0.35">
      <c r="O1703" s="34" t="str">
        <f t="shared" si="78"/>
        <v>Blank</v>
      </c>
      <c r="Q1703" s="34">
        <f t="shared" si="79"/>
        <v>1</v>
      </c>
      <c r="R1703" s="34">
        <f t="shared" si="80"/>
        <v>0</v>
      </c>
    </row>
    <row r="1704" spans="15:18" x14ac:dyDescent="0.35">
      <c r="O1704" s="34" t="str">
        <f t="shared" si="78"/>
        <v>Blank</v>
      </c>
      <c r="Q1704" s="34">
        <f t="shared" si="79"/>
        <v>1</v>
      </c>
      <c r="R1704" s="34">
        <f t="shared" si="80"/>
        <v>0</v>
      </c>
    </row>
    <row r="1705" spans="15:18" x14ac:dyDescent="0.35">
      <c r="O1705" s="34" t="str">
        <f t="shared" si="78"/>
        <v>Blank</v>
      </c>
      <c r="Q1705" s="34">
        <f t="shared" si="79"/>
        <v>1</v>
      </c>
      <c r="R1705" s="34">
        <f t="shared" si="80"/>
        <v>0</v>
      </c>
    </row>
    <row r="1706" spans="15:18" x14ac:dyDescent="0.35">
      <c r="O1706" s="34" t="str">
        <f t="shared" si="78"/>
        <v>Blank</v>
      </c>
      <c r="Q1706" s="34">
        <f t="shared" si="79"/>
        <v>1</v>
      </c>
      <c r="R1706" s="34">
        <f t="shared" si="80"/>
        <v>0</v>
      </c>
    </row>
    <row r="1707" spans="15:18" x14ac:dyDescent="0.35">
      <c r="O1707" s="34" t="str">
        <f t="shared" si="78"/>
        <v>Blank</v>
      </c>
      <c r="Q1707" s="34">
        <f t="shared" si="79"/>
        <v>1</v>
      </c>
      <c r="R1707" s="34">
        <f t="shared" si="80"/>
        <v>0</v>
      </c>
    </row>
    <row r="1708" spans="15:18" x14ac:dyDescent="0.35">
      <c r="O1708" s="34" t="str">
        <f t="shared" si="78"/>
        <v>Blank</v>
      </c>
      <c r="Q1708" s="34">
        <f t="shared" si="79"/>
        <v>1</v>
      </c>
      <c r="R1708" s="34">
        <f t="shared" si="80"/>
        <v>0</v>
      </c>
    </row>
    <row r="1709" spans="15:18" x14ac:dyDescent="0.35">
      <c r="O1709" s="34" t="str">
        <f t="shared" si="78"/>
        <v>Blank</v>
      </c>
      <c r="Q1709" s="34">
        <f t="shared" si="79"/>
        <v>1</v>
      </c>
      <c r="R1709" s="34">
        <f t="shared" si="80"/>
        <v>0</v>
      </c>
    </row>
    <row r="1710" spans="15:18" x14ac:dyDescent="0.35">
      <c r="O1710" s="34" t="str">
        <f t="shared" si="78"/>
        <v>Blank</v>
      </c>
      <c r="Q1710" s="34">
        <f t="shared" si="79"/>
        <v>1</v>
      </c>
      <c r="R1710" s="34">
        <f t="shared" si="80"/>
        <v>0</v>
      </c>
    </row>
    <row r="1711" spans="15:18" x14ac:dyDescent="0.35">
      <c r="O1711" s="34" t="str">
        <f t="shared" si="78"/>
        <v>Blank</v>
      </c>
      <c r="Q1711" s="34">
        <f t="shared" si="79"/>
        <v>1</v>
      </c>
      <c r="R1711" s="34">
        <f t="shared" si="80"/>
        <v>0</v>
      </c>
    </row>
    <row r="1712" spans="15:18" x14ac:dyDescent="0.35">
      <c r="O1712" s="34" t="str">
        <f t="shared" si="78"/>
        <v>Blank</v>
      </c>
      <c r="Q1712" s="34">
        <f t="shared" si="79"/>
        <v>1</v>
      </c>
      <c r="R1712" s="34">
        <f t="shared" si="80"/>
        <v>0</v>
      </c>
    </row>
    <row r="1713" spans="15:18" x14ac:dyDescent="0.35">
      <c r="O1713" s="34" t="str">
        <f t="shared" si="78"/>
        <v>Blank</v>
      </c>
      <c r="Q1713" s="34">
        <f t="shared" si="79"/>
        <v>1</v>
      </c>
      <c r="R1713" s="34">
        <f t="shared" si="80"/>
        <v>0</v>
      </c>
    </row>
    <row r="1714" spans="15:18" x14ac:dyDescent="0.35">
      <c r="O1714" s="34" t="str">
        <f t="shared" si="78"/>
        <v>Blank</v>
      </c>
      <c r="Q1714" s="34">
        <f t="shared" si="79"/>
        <v>1</v>
      </c>
      <c r="R1714" s="34">
        <f t="shared" si="80"/>
        <v>0</v>
      </c>
    </row>
    <row r="1715" spans="15:18" x14ac:dyDescent="0.35">
      <c r="O1715" s="34" t="str">
        <f t="shared" si="78"/>
        <v>Blank</v>
      </c>
      <c r="Q1715" s="34">
        <f t="shared" si="79"/>
        <v>1</v>
      </c>
      <c r="R1715" s="34">
        <f t="shared" si="80"/>
        <v>0</v>
      </c>
    </row>
    <row r="1716" spans="15:18" x14ac:dyDescent="0.35">
      <c r="O1716" s="34" t="str">
        <f t="shared" si="78"/>
        <v>Blank</v>
      </c>
      <c r="Q1716" s="34">
        <f t="shared" si="79"/>
        <v>1</v>
      </c>
      <c r="R1716" s="34">
        <f t="shared" si="80"/>
        <v>0</v>
      </c>
    </row>
    <row r="1717" spans="15:18" x14ac:dyDescent="0.35">
      <c r="O1717" s="34" t="str">
        <f t="shared" si="78"/>
        <v>Blank</v>
      </c>
      <c r="Q1717" s="34">
        <f t="shared" si="79"/>
        <v>1</v>
      </c>
      <c r="R1717" s="34">
        <f t="shared" si="80"/>
        <v>0</v>
      </c>
    </row>
    <row r="1718" spans="15:18" x14ac:dyDescent="0.35">
      <c r="O1718" s="34" t="str">
        <f t="shared" si="78"/>
        <v>Blank</v>
      </c>
      <c r="Q1718" s="34">
        <f t="shared" si="79"/>
        <v>1</v>
      </c>
      <c r="R1718" s="34">
        <f t="shared" si="80"/>
        <v>0</v>
      </c>
    </row>
    <row r="1719" spans="15:18" x14ac:dyDescent="0.35">
      <c r="O1719" s="34" t="str">
        <f t="shared" si="78"/>
        <v>Blank</v>
      </c>
      <c r="Q1719" s="34">
        <f t="shared" si="79"/>
        <v>1</v>
      </c>
      <c r="R1719" s="34">
        <f t="shared" si="80"/>
        <v>0</v>
      </c>
    </row>
    <row r="1720" spans="15:18" x14ac:dyDescent="0.35">
      <c r="O1720" s="34" t="str">
        <f t="shared" si="78"/>
        <v>Blank</v>
      </c>
      <c r="Q1720" s="34">
        <f t="shared" si="79"/>
        <v>1</v>
      </c>
      <c r="R1720" s="34">
        <f t="shared" si="80"/>
        <v>0</v>
      </c>
    </row>
    <row r="1721" spans="15:18" x14ac:dyDescent="0.35">
      <c r="O1721" s="34" t="str">
        <f t="shared" si="78"/>
        <v>Blank</v>
      </c>
      <c r="Q1721" s="34">
        <f t="shared" si="79"/>
        <v>1</v>
      </c>
      <c r="R1721" s="34">
        <f t="shared" si="80"/>
        <v>0</v>
      </c>
    </row>
    <row r="1722" spans="15:18" x14ac:dyDescent="0.35">
      <c r="O1722" s="34" t="str">
        <f t="shared" si="78"/>
        <v>Blank</v>
      </c>
      <c r="Q1722" s="34">
        <f t="shared" si="79"/>
        <v>1</v>
      </c>
      <c r="R1722" s="34">
        <f t="shared" si="80"/>
        <v>0</v>
      </c>
    </row>
    <row r="1723" spans="15:18" x14ac:dyDescent="0.35">
      <c r="O1723" s="34" t="str">
        <f t="shared" si="78"/>
        <v>Blank</v>
      </c>
      <c r="Q1723" s="34">
        <f t="shared" si="79"/>
        <v>1</v>
      </c>
      <c r="R1723" s="34">
        <f t="shared" si="80"/>
        <v>0</v>
      </c>
    </row>
    <row r="1724" spans="15:18" x14ac:dyDescent="0.35">
      <c r="O1724" s="34" t="str">
        <f t="shared" si="78"/>
        <v>Blank</v>
      </c>
      <c r="Q1724" s="34">
        <f t="shared" si="79"/>
        <v>1</v>
      </c>
      <c r="R1724" s="34">
        <f t="shared" si="80"/>
        <v>0</v>
      </c>
    </row>
    <row r="1725" spans="15:18" x14ac:dyDescent="0.35">
      <c r="O1725" s="34" t="str">
        <f t="shared" si="78"/>
        <v>Blank</v>
      </c>
      <c r="Q1725" s="34">
        <f t="shared" si="79"/>
        <v>1</v>
      </c>
      <c r="R1725" s="34">
        <f t="shared" si="80"/>
        <v>0</v>
      </c>
    </row>
    <row r="1726" spans="15:18" x14ac:dyDescent="0.35">
      <c r="O1726" s="34" t="str">
        <f t="shared" si="78"/>
        <v>Blank</v>
      </c>
      <c r="Q1726" s="34">
        <f t="shared" si="79"/>
        <v>1</v>
      </c>
      <c r="R1726" s="34">
        <f t="shared" si="80"/>
        <v>0</v>
      </c>
    </row>
    <row r="1727" spans="15:18" x14ac:dyDescent="0.35">
      <c r="O1727" s="34" t="str">
        <f t="shared" si="78"/>
        <v>Blank</v>
      </c>
      <c r="Q1727" s="34">
        <f t="shared" si="79"/>
        <v>1</v>
      </c>
      <c r="R1727" s="34">
        <f t="shared" si="80"/>
        <v>0</v>
      </c>
    </row>
    <row r="1728" spans="15:18" x14ac:dyDescent="0.35">
      <c r="O1728" s="34" t="str">
        <f t="shared" si="78"/>
        <v>Blank</v>
      </c>
      <c r="Q1728" s="34">
        <f t="shared" si="79"/>
        <v>1</v>
      </c>
      <c r="R1728" s="34">
        <f t="shared" si="80"/>
        <v>0</v>
      </c>
    </row>
    <row r="1729" spans="15:18" x14ac:dyDescent="0.35">
      <c r="O1729" s="34" t="str">
        <f t="shared" si="78"/>
        <v>Blank</v>
      </c>
      <c r="Q1729" s="34">
        <f t="shared" si="79"/>
        <v>1</v>
      </c>
      <c r="R1729" s="34">
        <f t="shared" si="80"/>
        <v>0</v>
      </c>
    </row>
    <row r="1730" spans="15:18" x14ac:dyDescent="0.35">
      <c r="O1730" s="34" t="str">
        <f t="shared" si="78"/>
        <v>Blank</v>
      </c>
      <c r="Q1730" s="34">
        <f t="shared" si="79"/>
        <v>1</v>
      </c>
      <c r="R1730" s="34">
        <f t="shared" si="80"/>
        <v>0</v>
      </c>
    </row>
    <row r="1731" spans="15:18" x14ac:dyDescent="0.35">
      <c r="O1731" s="34" t="str">
        <f t="shared" si="78"/>
        <v>Blank</v>
      </c>
      <c r="Q1731" s="34">
        <f t="shared" si="79"/>
        <v>1</v>
      </c>
      <c r="R1731" s="34">
        <f t="shared" si="80"/>
        <v>0</v>
      </c>
    </row>
    <row r="1732" spans="15:18" x14ac:dyDescent="0.35">
      <c r="O1732" s="34" t="str">
        <f t="shared" si="78"/>
        <v>Blank</v>
      </c>
      <c r="Q1732" s="34">
        <f t="shared" si="79"/>
        <v>1</v>
      </c>
      <c r="R1732" s="34">
        <f t="shared" si="80"/>
        <v>0</v>
      </c>
    </row>
    <row r="1733" spans="15:18" x14ac:dyDescent="0.35">
      <c r="O1733" s="34" t="str">
        <f t="shared" si="78"/>
        <v>Blank</v>
      </c>
      <c r="Q1733" s="34">
        <f t="shared" si="79"/>
        <v>1</v>
      </c>
      <c r="R1733" s="34">
        <f t="shared" si="80"/>
        <v>0</v>
      </c>
    </row>
    <row r="1734" spans="15:18" x14ac:dyDescent="0.35">
      <c r="O1734" s="34" t="str">
        <f t="shared" si="78"/>
        <v>Blank</v>
      </c>
      <c r="Q1734" s="34">
        <f t="shared" si="79"/>
        <v>1</v>
      </c>
      <c r="R1734" s="34">
        <f t="shared" si="80"/>
        <v>0</v>
      </c>
    </row>
    <row r="1735" spans="15:18" x14ac:dyDescent="0.35">
      <c r="O1735" s="34" t="str">
        <f t="shared" si="78"/>
        <v>Blank</v>
      </c>
      <c r="Q1735" s="34">
        <f t="shared" si="79"/>
        <v>1</v>
      </c>
      <c r="R1735" s="34">
        <f t="shared" si="80"/>
        <v>0</v>
      </c>
    </row>
    <row r="1736" spans="15:18" x14ac:dyDescent="0.35">
      <c r="O1736" s="34" t="str">
        <f t="shared" ref="O1736:O1799" si="81">IF(ISBLANK(D1736),"Blank","Not Blank")</f>
        <v>Blank</v>
      </c>
      <c r="Q1736" s="34">
        <f t="shared" si="79"/>
        <v>1</v>
      </c>
      <c r="R1736" s="34">
        <f t="shared" si="80"/>
        <v>0</v>
      </c>
    </row>
    <row r="1737" spans="15:18" x14ac:dyDescent="0.35">
      <c r="O1737" s="34" t="str">
        <f t="shared" si="81"/>
        <v>Blank</v>
      </c>
      <c r="Q1737" s="34">
        <f t="shared" ref="Q1737:Q1800" si="82">COUNTIF(J1737,"&lt;&gt;*R*")</f>
        <v>1</v>
      </c>
      <c r="R1737" s="34">
        <f t="shared" ref="R1737:R1800" si="83">IF(AND(O1737="Blank",K1737&lt;50,Q1737=1),K1737,0)</f>
        <v>0</v>
      </c>
    </row>
    <row r="1738" spans="15:18" x14ac:dyDescent="0.35">
      <c r="O1738" s="34" t="str">
        <f t="shared" si="81"/>
        <v>Blank</v>
      </c>
      <c r="Q1738" s="34">
        <f t="shared" si="82"/>
        <v>1</v>
      </c>
      <c r="R1738" s="34">
        <f t="shared" si="83"/>
        <v>0</v>
      </c>
    </row>
    <row r="1739" spans="15:18" x14ac:dyDescent="0.35">
      <c r="O1739" s="34" t="str">
        <f t="shared" si="81"/>
        <v>Blank</v>
      </c>
      <c r="Q1739" s="34">
        <f t="shared" si="82"/>
        <v>1</v>
      </c>
      <c r="R1739" s="34">
        <f t="shared" si="83"/>
        <v>0</v>
      </c>
    </row>
    <row r="1740" spans="15:18" x14ac:dyDescent="0.35">
      <c r="O1740" s="34" t="str">
        <f t="shared" si="81"/>
        <v>Blank</v>
      </c>
      <c r="Q1740" s="34">
        <f t="shared" si="82"/>
        <v>1</v>
      </c>
      <c r="R1740" s="34">
        <f t="shared" si="83"/>
        <v>0</v>
      </c>
    </row>
    <row r="1741" spans="15:18" x14ac:dyDescent="0.35">
      <c r="O1741" s="34" t="str">
        <f t="shared" si="81"/>
        <v>Blank</v>
      </c>
      <c r="Q1741" s="34">
        <f t="shared" si="82"/>
        <v>1</v>
      </c>
      <c r="R1741" s="34">
        <f t="shared" si="83"/>
        <v>0</v>
      </c>
    </row>
    <row r="1742" spans="15:18" x14ac:dyDescent="0.35">
      <c r="O1742" s="34" t="str">
        <f t="shared" si="81"/>
        <v>Blank</v>
      </c>
      <c r="Q1742" s="34">
        <f t="shared" si="82"/>
        <v>1</v>
      </c>
      <c r="R1742" s="34">
        <f t="shared" si="83"/>
        <v>0</v>
      </c>
    </row>
    <row r="1743" spans="15:18" x14ac:dyDescent="0.35">
      <c r="O1743" s="34" t="str">
        <f t="shared" si="81"/>
        <v>Blank</v>
      </c>
      <c r="Q1743" s="34">
        <f t="shared" si="82"/>
        <v>1</v>
      </c>
      <c r="R1743" s="34">
        <f t="shared" si="83"/>
        <v>0</v>
      </c>
    </row>
    <row r="1744" spans="15:18" x14ac:dyDescent="0.35">
      <c r="O1744" s="34" t="str">
        <f t="shared" si="81"/>
        <v>Blank</v>
      </c>
      <c r="Q1744" s="34">
        <f t="shared" si="82"/>
        <v>1</v>
      </c>
      <c r="R1744" s="34">
        <f t="shared" si="83"/>
        <v>0</v>
      </c>
    </row>
    <row r="1745" spans="15:18" x14ac:dyDescent="0.35">
      <c r="O1745" s="34" t="str">
        <f t="shared" si="81"/>
        <v>Blank</v>
      </c>
      <c r="Q1745" s="34">
        <f t="shared" si="82"/>
        <v>1</v>
      </c>
      <c r="R1745" s="34">
        <f t="shared" si="83"/>
        <v>0</v>
      </c>
    </row>
    <row r="1746" spans="15:18" x14ac:dyDescent="0.35">
      <c r="O1746" s="34" t="str">
        <f t="shared" si="81"/>
        <v>Blank</v>
      </c>
      <c r="Q1746" s="34">
        <f t="shared" si="82"/>
        <v>1</v>
      </c>
      <c r="R1746" s="34">
        <f t="shared" si="83"/>
        <v>0</v>
      </c>
    </row>
    <row r="1747" spans="15:18" x14ac:dyDescent="0.35">
      <c r="O1747" s="34" t="str">
        <f t="shared" si="81"/>
        <v>Blank</v>
      </c>
      <c r="Q1747" s="34">
        <f t="shared" si="82"/>
        <v>1</v>
      </c>
      <c r="R1747" s="34">
        <f t="shared" si="83"/>
        <v>0</v>
      </c>
    </row>
    <row r="1748" spans="15:18" x14ac:dyDescent="0.35">
      <c r="O1748" s="34" t="str">
        <f t="shared" si="81"/>
        <v>Blank</v>
      </c>
      <c r="Q1748" s="34">
        <f t="shared" si="82"/>
        <v>1</v>
      </c>
      <c r="R1748" s="34">
        <f t="shared" si="83"/>
        <v>0</v>
      </c>
    </row>
    <row r="1749" spans="15:18" x14ac:dyDescent="0.35">
      <c r="O1749" s="34" t="str">
        <f t="shared" si="81"/>
        <v>Blank</v>
      </c>
      <c r="Q1749" s="34">
        <f t="shared" si="82"/>
        <v>1</v>
      </c>
      <c r="R1749" s="34">
        <f t="shared" si="83"/>
        <v>0</v>
      </c>
    </row>
    <row r="1750" spans="15:18" x14ac:dyDescent="0.35">
      <c r="O1750" s="34" t="str">
        <f t="shared" si="81"/>
        <v>Blank</v>
      </c>
      <c r="Q1750" s="34">
        <f t="shared" si="82"/>
        <v>1</v>
      </c>
      <c r="R1750" s="34">
        <f t="shared" si="83"/>
        <v>0</v>
      </c>
    </row>
    <row r="1751" spans="15:18" x14ac:dyDescent="0.35">
      <c r="O1751" s="34" t="str">
        <f t="shared" si="81"/>
        <v>Blank</v>
      </c>
      <c r="Q1751" s="34">
        <f t="shared" si="82"/>
        <v>1</v>
      </c>
      <c r="R1751" s="34">
        <f t="shared" si="83"/>
        <v>0</v>
      </c>
    </row>
    <row r="1752" spans="15:18" x14ac:dyDescent="0.35">
      <c r="O1752" s="34" t="str">
        <f t="shared" si="81"/>
        <v>Blank</v>
      </c>
      <c r="Q1752" s="34">
        <f t="shared" si="82"/>
        <v>1</v>
      </c>
      <c r="R1752" s="34">
        <f t="shared" si="83"/>
        <v>0</v>
      </c>
    </row>
    <row r="1753" spans="15:18" x14ac:dyDescent="0.35">
      <c r="O1753" s="34" t="str">
        <f t="shared" si="81"/>
        <v>Blank</v>
      </c>
      <c r="Q1753" s="34">
        <f t="shared" si="82"/>
        <v>1</v>
      </c>
      <c r="R1753" s="34">
        <f t="shared" si="83"/>
        <v>0</v>
      </c>
    </row>
    <row r="1754" spans="15:18" x14ac:dyDescent="0.35">
      <c r="O1754" s="34" t="str">
        <f t="shared" si="81"/>
        <v>Blank</v>
      </c>
      <c r="Q1754" s="34">
        <f t="shared" si="82"/>
        <v>1</v>
      </c>
      <c r="R1754" s="34">
        <f t="shared" si="83"/>
        <v>0</v>
      </c>
    </row>
    <row r="1755" spans="15:18" x14ac:dyDescent="0.35">
      <c r="O1755" s="34" t="str">
        <f t="shared" si="81"/>
        <v>Blank</v>
      </c>
      <c r="Q1755" s="34">
        <f t="shared" si="82"/>
        <v>1</v>
      </c>
      <c r="R1755" s="34">
        <f t="shared" si="83"/>
        <v>0</v>
      </c>
    </row>
    <row r="1756" spans="15:18" x14ac:dyDescent="0.35">
      <c r="O1756" s="34" t="str">
        <f t="shared" si="81"/>
        <v>Blank</v>
      </c>
      <c r="Q1756" s="34">
        <f t="shared" si="82"/>
        <v>1</v>
      </c>
      <c r="R1756" s="34">
        <f t="shared" si="83"/>
        <v>0</v>
      </c>
    </row>
    <row r="1757" spans="15:18" x14ac:dyDescent="0.35">
      <c r="O1757" s="34" t="str">
        <f t="shared" si="81"/>
        <v>Blank</v>
      </c>
      <c r="Q1757" s="34">
        <f t="shared" si="82"/>
        <v>1</v>
      </c>
      <c r="R1757" s="34">
        <f t="shared" si="83"/>
        <v>0</v>
      </c>
    </row>
    <row r="1758" spans="15:18" x14ac:dyDescent="0.35">
      <c r="O1758" s="34" t="str">
        <f t="shared" si="81"/>
        <v>Blank</v>
      </c>
      <c r="Q1758" s="34">
        <f t="shared" si="82"/>
        <v>1</v>
      </c>
      <c r="R1758" s="34">
        <f t="shared" si="83"/>
        <v>0</v>
      </c>
    </row>
    <row r="1759" spans="15:18" x14ac:dyDescent="0.35">
      <c r="O1759" s="34" t="str">
        <f t="shared" si="81"/>
        <v>Blank</v>
      </c>
      <c r="Q1759" s="34">
        <f t="shared" si="82"/>
        <v>1</v>
      </c>
      <c r="R1759" s="34">
        <f t="shared" si="83"/>
        <v>0</v>
      </c>
    </row>
    <row r="1760" spans="15:18" x14ac:dyDescent="0.35">
      <c r="O1760" s="34" t="str">
        <f t="shared" si="81"/>
        <v>Blank</v>
      </c>
      <c r="Q1760" s="34">
        <f t="shared" si="82"/>
        <v>1</v>
      </c>
      <c r="R1760" s="34">
        <f t="shared" si="83"/>
        <v>0</v>
      </c>
    </row>
    <row r="1761" spans="15:18" x14ac:dyDescent="0.35">
      <c r="O1761" s="34" t="str">
        <f t="shared" si="81"/>
        <v>Blank</v>
      </c>
      <c r="Q1761" s="34">
        <f t="shared" si="82"/>
        <v>1</v>
      </c>
      <c r="R1761" s="34">
        <f t="shared" si="83"/>
        <v>0</v>
      </c>
    </row>
    <row r="1762" spans="15:18" x14ac:dyDescent="0.35">
      <c r="O1762" s="34" t="str">
        <f t="shared" si="81"/>
        <v>Blank</v>
      </c>
      <c r="Q1762" s="34">
        <f t="shared" si="82"/>
        <v>1</v>
      </c>
      <c r="R1762" s="34">
        <f t="shared" si="83"/>
        <v>0</v>
      </c>
    </row>
    <row r="1763" spans="15:18" x14ac:dyDescent="0.35">
      <c r="O1763" s="34" t="str">
        <f t="shared" si="81"/>
        <v>Blank</v>
      </c>
      <c r="Q1763" s="34">
        <f t="shared" si="82"/>
        <v>1</v>
      </c>
      <c r="R1763" s="34">
        <f t="shared" si="83"/>
        <v>0</v>
      </c>
    </row>
    <row r="1764" spans="15:18" x14ac:dyDescent="0.35">
      <c r="O1764" s="34" t="str">
        <f t="shared" si="81"/>
        <v>Blank</v>
      </c>
      <c r="Q1764" s="34">
        <f t="shared" si="82"/>
        <v>1</v>
      </c>
      <c r="R1764" s="34">
        <f t="shared" si="83"/>
        <v>0</v>
      </c>
    </row>
    <row r="1765" spans="15:18" x14ac:dyDescent="0.35">
      <c r="O1765" s="34" t="str">
        <f t="shared" si="81"/>
        <v>Blank</v>
      </c>
      <c r="Q1765" s="34">
        <f t="shared" si="82"/>
        <v>1</v>
      </c>
      <c r="R1765" s="34">
        <f t="shared" si="83"/>
        <v>0</v>
      </c>
    </row>
    <row r="1766" spans="15:18" x14ac:dyDescent="0.35">
      <c r="O1766" s="34" t="str">
        <f t="shared" si="81"/>
        <v>Blank</v>
      </c>
      <c r="Q1766" s="34">
        <f t="shared" si="82"/>
        <v>1</v>
      </c>
      <c r="R1766" s="34">
        <f t="shared" si="83"/>
        <v>0</v>
      </c>
    </row>
    <row r="1767" spans="15:18" x14ac:dyDescent="0.35">
      <c r="O1767" s="34" t="str">
        <f t="shared" si="81"/>
        <v>Blank</v>
      </c>
      <c r="Q1767" s="34">
        <f t="shared" si="82"/>
        <v>1</v>
      </c>
      <c r="R1767" s="34">
        <f t="shared" si="83"/>
        <v>0</v>
      </c>
    </row>
    <row r="1768" spans="15:18" x14ac:dyDescent="0.35">
      <c r="O1768" s="34" t="str">
        <f t="shared" si="81"/>
        <v>Blank</v>
      </c>
      <c r="Q1768" s="34">
        <f t="shared" si="82"/>
        <v>1</v>
      </c>
      <c r="R1768" s="34">
        <f t="shared" si="83"/>
        <v>0</v>
      </c>
    </row>
    <row r="1769" spans="15:18" x14ac:dyDescent="0.35">
      <c r="O1769" s="34" t="str">
        <f t="shared" si="81"/>
        <v>Blank</v>
      </c>
      <c r="Q1769" s="34">
        <f t="shared" si="82"/>
        <v>1</v>
      </c>
      <c r="R1769" s="34">
        <f t="shared" si="83"/>
        <v>0</v>
      </c>
    </row>
    <row r="1770" spans="15:18" x14ac:dyDescent="0.35">
      <c r="O1770" s="34" t="str">
        <f t="shared" si="81"/>
        <v>Blank</v>
      </c>
      <c r="Q1770" s="34">
        <f t="shared" si="82"/>
        <v>1</v>
      </c>
      <c r="R1770" s="34">
        <f t="shared" si="83"/>
        <v>0</v>
      </c>
    </row>
    <row r="1771" spans="15:18" x14ac:dyDescent="0.35">
      <c r="O1771" s="34" t="str">
        <f t="shared" si="81"/>
        <v>Blank</v>
      </c>
      <c r="Q1771" s="34">
        <f t="shared" si="82"/>
        <v>1</v>
      </c>
      <c r="R1771" s="34">
        <f t="shared" si="83"/>
        <v>0</v>
      </c>
    </row>
    <row r="1772" spans="15:18" x14ac:dyDescent="0.35">
      <c r="O1772" s="34" t="str">
        <f t="shared" si="81"/>
        <v>Blank</v>
      </c>
      <c r="Q1772" s="34">
        <f t="shared" si="82"/>
        <v>1</v>
      </c>
      <c r="R1772" s="34">
        <f t="shared" si="83"/>
        <v>0</v>
      </c>
    </row>
    <row r="1773" spans="15:18" x14ac:dyDescent="0.35">
      <c r="O1773" s="34" t="str">
        <f t="shared" si="81"/>
        <v>Blank</v>
      </c>
      <c r="Q1773" s="34">
        <f t="shared" si="82"/>
        <v>1</v>
      </c>
      <c r="R1773" s="34">
        <f t="shared" si="83"/>
        <v>0</v>
      </c>
    </row>
    <row r="1774" spans="15:18" x14ac:dyDescent="0.35">
      <c r="O1774" s="34" t="str">
        <f t="shared" si="81"/>
        <v>Blank</v>
      </c>
      <c r="Q1774" s="34">
        <f t="shared" si="82"/>
        <v>1</v>
      </c>
      <c r="R1774" s="34">
        <f t="shared" si="83"/>
        <v>0</v>
      </c>
    </row>
    <row r="1775" spans="15:18" x14ac:dyDescent="0.35">
      <c r="O1775" s="34" t="str">
        <f t="shared" si="81"/>
        <v>Blank</v>
      </c>
      <c r="Q1775" s="34">
        <f t="shared" si="82"/>
        <v>1</v>
      </c>
      <c r="R1775" s="34">
        <f t="shared" si="83"/>
        <v>0</v>
      </c>
    </row>
    <row r="1776" spans="15:18" x14ac:dyDescent="0.35">
      <c r="O1776" s="34" t="str">
        <f t="shared" si="81"/>
        <v>Blank</v>
      </c>
      <c r="Q1776" s="34">
        <f t="shared" si="82"/>
        <v>1</v>
      </c>
      <c r="R1776" s="34">
        <f t="shared" si="83"/>
        <v>0</v>
      </c>
    </row>
    <row r="1777" spans="15:18" x14ac:dyDescent="0.35">
      <c r="O1777" s="34" t="str">
        <f t="shared" si="81"/>
        <v>Blank</v>
      </c>
      <c r="Q1777" s="34">
        <f t="shared" si="82"/>
        <v>1</v>
      </c>
      <c r="R1777" s="34">
        <f t="shared" si="83"/>
        <v>0</v>
      </c>
    </row>
    <row r="1778" spans="15:18" x14ac:dyDescent="0.35">
      <c r="O1778" s="34" t="str">
        <f t="shared" si="81"/>
        <v>Blank</v>
      </c>
      <c r="Q1778" s="34">
        <f t="shared" si="82"/>
        <v>1</v>
      </c>
      <c r="R1778" s="34">
        <f t="shared" si="83"/>
        <v>0</v>
      </c>
    </row>
    <row r="1779" spans="15:18" x14ac:dyDescent="0.35">
      <c r="O1779" s="34" t="str">
        <f t="shared" si="81"/>
        <v>Blank</v>
      </c>
      <c r="Q1779" s="34">
        <f t="shared" si="82"/>
        <v>1</v>
      </c>
      <c r="R1779" s="34">
        <f t="shared" si="83"/>
        <v>0</v>
      </c>
    </row>
    <row r="1780" spans="15:18" x14ac:dyDescent="0.35">
      <c r="O1780" s="34" t="str">
        <f t="shared" si="81"/>
        <v>Blank</v>
      </c>
      <c r="Q1780" s="34">
        <f t="shared" si="82"/>
        <v>1</v>
      </c>
      <c r="R1780" s="34">
        <f t="shared" si="83"/>
        <v>0</v>
      </c>
    </row>
    <row r="1781" spans="15:18" x14ac:dyDescent="0.35">
      <c r="O1781" s="34" t="str">
        <f t="shared" si="81"/>
        <v>Blank</v>
      </c>
      <c r="Q1781" s="34">
        <f t="shared" si="82"/>
        <v>1</v>
      </c>
      <c r="R1781" s="34">
        <f t="shared" si="83"/>
        <v>0</v>
      </c>
    </row>
    <row r="1782" spans="15:18" x14ac:dyDescent="0.35">
      <c r="O1782" s="34" t="str">
        <f t="shared" si="81"/>
        <v>Blank</v>
      </c>
      <c r="Q1782" s="34">
        <f t="shared" si="82"/>
        <v>1</v>
      </c>
      <c r="R1782" s="34">
        <f t="shared" si="83"/>
        <v>0</v>
      </c>
    </row>
    <row r="1783" spans="15:18" x14ac:dyDescent="0.35">
      <c r="O1783" s="34" t="str">
        <f t="shared" si="81"/>
        <v>Blank</v>
      </c>
      <c r="Q1783" s="34">
        <f t="shared" si="82"/>
        <v>1</v>
      </c>
      <c r="R1783" s="34">
        <f t="shared" si="83"/>
        <v>0</v>
      </c>
    </row>
    <row r="1784" spans="15:18" x14ac:dyDescent="0.35">
      <c r="O1784" s="34" t="str">
        <f t="shared" si="81"/>
        <v>Blank</v>
      </c>
      <c r="Q1784" s="34">
        <f t="shared" si="82"/>
        <v>1</v>
      </c>
      <c r="R1784" s="34">
        <f t="shared" si="83"/>
        <v>0</v>
      </c>
    </row>
    <row r="1785" spans="15:18" x14ac:dyDescent="0.35">
      <c r="O1785" s="34" t="str">
        <f t="shared" si="81"/>
        <v>Blank</v>
      </c>
      <c r="Q1785" s="34">
        <f t="shared" si="82"/>
        <v>1</v>
      </c>
      <c r="R1785" s="34">
        <f t="shared" si="83"/>
        <v>0</v>
      </c>
    </row>
    <row r="1786" spans="15:18" x14ac:dyDescent="0.35">
      <c r="O1786" s="34" t="str">
        <f t="shared" si="81"/>
        <v>Blank</v>
      </c>
      <c r="Q1786" s="34">
        <f t="shared" si="82"/>
        <v>1</v>
      </c>
      <c r="R1786" s="34">
        <f t="shared" si="83"/>
        <v>0</v>
      </c>
    </row>
    <row r="1787" spans="15:18" x14ac:dyDescent="0.35">
      <c r="O1787" s="34" t="str">
        <f t="shared" si="81"/>
        <v>Blank</v>
      </c>
      <c r="Q1787" s="34">
        <f t="shared" si="82"/>
        <v>1</v>
      </c>
      <c r="R1787" s="34">
        <f t="shared" si="83"/>
        <v>0</v>
      </c>
    </row>
    <row r="1788" spans="15:18" x14ac:dyDescent="0.35">
      <c r="O1788" s="34" t="str">
        <f t="shared" si="81"/>
        <v>Blank</v>
      </c>
      <c r="Q1788" s="34">
        <f t="shared" si="82"/>
        <v>1</v>
      </c>
      <c r="R1788" s="34">
        <f t="shared" si="83"/>
        <v>0</v>
      </c>
    </row>
    <row r="1789" spans="15:18" x14ac:dyDescent="0.35">
      <c r="O1789" s="34" t="str">
        <f t="shared" si="81"/>
        <v>Blank</v>
      </c>
      <c r="Q1789" s="34">
        <f t="shared" si="82"/>
        <v>1</v>
      </c>
      <c r="R1789" s="34">
        <f t="shared" si="83"/>
        <v>0</v>
      </c>
    </row>
    <row r="1790" spans="15:18" x14ac:dyDescent="0.35">
      <c r="O1790" s="34" t="str">
        <f t="shared" si="81"/>
        <v>Blank</v>
      </c>
      <c r="Q1790" s="34">
        <f t="shared" si="82"/>
        <v>1</v>
      </c>
      <c r="R1790" s="34">
        <f t="shared" si="83"/>
        <v>0</v>
      </c>
    </row>
    <row r="1791" spans="15:18" x14ac:dyDescent="0.35">
      <c r="O1791" s="34" t="str">
        <f t="shared" si="81"/>
        <v>Blank</v>
      </c>
      <c r="Q1791" s="34">
        <f t="shared" si="82"/>
        <v>1</v>
      </c>
      <c r="R1791" s="34">
        <f t="shared" si="83"/>
        <v>0</v>
      </c>
    </row>
    <row r="1792" spans="15:18" x14ac:dyDescent="0.35">
      <c r="O1792" s="34" t="str">
        <f t="shared" si="81"/>
        <v>Blank</v>
      </c>
      <c r="Q1792" s="34">
        <f t="shared" si="82"/>
        <v>1</v>
      </c>
      <c r="R1792" s="34">
        <f t="shared" si="83"/>
        <v>0</v>
      </c>
    </row>
    <row r="1793" spans="15:18" x14ac:dyDescent="0.35">
      <c r="O1793" s="34" t="str">
        <f t="shared" si="81"/>
        <v>Blank</v>
      </c>
      <c r="Q1793" s="34">
        <f t="shared" si="82"/>
        <v>1</v>
      </c>
      <c r="R1793" s="34">
        <f t="shared" si="83"/>
        <v>0</v>
      </c>
    </row>
    <row r="1794" spans="15:18" x14ac:dyDescent="0.35">
      <c r="O1794" s="34" t="str">
        <f t="shared" si="81"/>
        <v>Blank</v>
      </c>
      <c r="Q1794" s="34">
        <f t="shared" si="82"/>
        <v>1</v>
      </c>
      <c r="R1794" s="34">
        <f t="shared" si="83"/>
        <v>0</v>
      </c>
    </row>
    <row r="1795" spans="15:18" x14ac:dyDescent="0.35">
      <c r="O1795" s="34" t="str">
        <f t="shared" si="81"/>
        <v>Blank</v>
      </c>
      <c r="Q1795" s="34">
        <f t="shared" si="82"/>
        <v>1</v>
      </c>
      <c r="R1795" s="34">
        <f t="shared" si="83"/>
        <v>0</v>
      </c>
    </row>
    <row r="1796" spans="15:18" x14ac:dyDescent="0.35">
      <c r="O1796" s="34" t="str">
        <f t="shared" si="81"/>
        <v>Blank</v>
      </c>
      <c r="Q1796" s="34">
        <f t="shared" si="82"/>
        <v>1</v>
      </c>
      <c r="R1796" s="34">
        <f t="shared" si="83"/>
        <v>0</v>
      </c>
    </row>
    <row r="1797" spans="15:18" x14ac:dyDescent="0.35">
      <c r="O1797" s="34" t="str">
        <f t="shared" si="81"/>
        <v>Blank</v>
      </c>
      <c r="Q1797" s="34">
        <f t="shared" si="82"/>
        <v>1</v>
      </c>
      <c r="R1797" s="34">
        <f t="shared" si="83"/>
        <v>0</v>
      </c>
    </row>
    <row r="1798" spans="15:18" x14ac:dyDescent="0.35">
      <c r="O1798" s="34" t="str">
        <f t="shared" si="81"/>
        <v>Blank</v>
      </c>
      <c r="Q1798" s="34">
        <f t="shared" si="82"/>
        <v>1</v>
      </c>
      <c r="R1798" s="34">
        <f t="shared" si="83"/>
        <v>0</v>
      </c>
    </row>
    <row r="1799" spans="15:18" x14ac:dyDescent="0.35">
      <c r="O1799" s="34" t="str">
        <f t="shared" si="81"/>
        <v>Blank</v>
      </c>
      <c r="Q1799" s="34">
        <f t="shared" si="82"/>
        <v>1</v>
      </c>
      <c r="R1799" s="34">
        <f t="shared" si="83"/>
        <v>0</v>
      </c>
    </row>
    <row r="1800" spans="15:18" x14ac:dyDescent="0.35">
      <c r="O1800" s="34" t="str">
        <f t="shared" ref="O1800:O1863" si="84">IF(ISBLANK(D1800),"Blank","Not Blank")</f>
        <v>Blank</v>
      </c>
      <c r="Q1800" s="34">
        <f t="shared" si="82"/>
        <v>1</v>
      </c>
      <c r="R1800" s="34">
        <f t="shared" si="83"/>
        <v>0</v>
      </c>
    </row>
    <row r="1801" spans="15:18" x14ac:dyDescent="0.35">
      <c r="O1801" s="34" t="str">
        <f t="shared" si="84"/>
        <v>Blank</v>
      </c>
      <c r="Q1801" s="34">
        <f t="shared" ref="Q1801:Q1864" si="85">COUNTIF(J1801,"&lt;&gt;*R*")</f>
        <v>1</v>
      </c>
      <c r="R1801" s="34">
        <f t="shared" ref="R1801:R1864" si="86">IF(AND(O1801="Blank",K1801&lt;50,Q1801=1),K1801,0)</f>
        <v>0</v>
      </c>
    </row>
    <row r="1802" spans="15:18" x14ac:dyDescent="0.35">
      <c r="O1802" s="34" t="str">
        <f t="shared" si="84"/>
        <v>Blank</v>
      </c>
      <c r="Q1802" s="34">
        <f t="shared" si="85"/>
        <v>1</v>
      </c>
      <c r="R1802" s="34">
        <f t="shared" si="86"/>
        <v>0</v>
      </c>
    </row>
    <row r="1803" spans="15:18" x14ac:dyDescent="0.35">
      <c r="O1803" s="34" t="str">
        <f t="shared" si="84"/>
        <v>Blank</v>
      </c>
      <c r="Q1803" s="34">
        <f t="shared" si="85"/>
        <v>1</v>
      </c>
      <c r="R1803" s="34">
        <f t="shared" si="86"/>
        <v>0</v>
      </c>
    </row>
    <row r="1804" spans="15:18" x14ac:dyDescent="0.35">
      <c r="O1804" s="34" t="str">
        <f t="shared" si="84"/>
        <v>Blank</v>
      </c>
      <c r="Q1804" s="34">
        <f t="shared" si="85"/>
        <v>1</v>
      </c>
      <c r="R1804" s="34">
        <f t="shared" si="86"/>
        <v>0</v>
      </c>
    </row>
    <row r="1805" spans="15:18" x14ac:dyDescent="0.35">
      <c r="O1805" s="34" t="str">
        <f t="shared" si="84"/>
        <v>Blank</v>
      </c>
      <c r="Q1805" s="34">
        <f t="shared" si="85"/>
        <v>1</v>
      </c>
      <c r="R1805" s="34">
        <f t="shared" si="86"/>
        <v>0</v>
      </c>
    </row>
    <row r="1806" spans="15:18" x14ac:dyDescent="0.35">
      <c r="O1806" s="34" t="str">
        <f t="shared" si="84"/>
        <v>Blank</v>
      </c>
      <c r="Q1806" s="34">
        <f t="shared" si="85"/>
        <v>1</v>
      </c>
      <c r="R1806" s="34">
        <f t="shared" si="86"/>
        <v>0</v>
      </c>
    </row>
    <row r="1807" spans="15:18" x14ac:dyDescent="0.35">
      <c r="O1807" s="34" t="str">
        <f t="shared" si="84"/>
        <v>Blank</v>
      </c>
      <c r="Q1807" s="34">
        <f t="shared" si="85"/>
        <v>1</v>
      </c>
      <c r="R1807" s="34">
        <f t="shared" si="86"/>
        <v>0</v>
      </c>
    </row>
    <row r="1808" spans="15:18" x14ac:dyDescent="0.35">
      <c r="O1808" s="34" t="str">
        <f t="shared" si="84"/>
        <v>Blank</v>
      </c>
      <c r="Q1808" s="34">
        <f t="shared" si="85"/>
        <v>1</v>
      </c>
      <c r="R1808" s="34">
        <f t="shared" si="86"/>
        <v>0</v>
      </c>
    </row>
    <row r="1809" spans="15:18" x14ac:dyDescent="0.35">
      <c r="O1809" s="34" t="str">
        <f t="shared" si="84"/>
        <v>Blank</v>
      </c>
      <c r="Q1809" s="34">
        <f t="shared" si="85"/>
        <v>1</v>
      </c>
      <c r="R1809" s="34">
        <f t="shared" si="86"/>
        <v>0</v>
      </c>
    </row>
    <row r="1810" spans="15:18" x14ac:dyDescent="0.35">
      <c r="O1810" s="34" t="str">
        <f t="shared" si="84"/>
        <v>Blank</v>
      </c>
      <c r="Q1810" s="34">
        <f t="shared" si="85"/>
        <v>1</v>
      </c>
      <c r="R1810" s="34">
        <f t="shared" si="86"/>
        <v>0</v>
      </c>
    </row>
    <row r="1811" spans="15:18" x14ac:dyDescent="0.35">
      <c r="O1811" s="34" t="str">
        <f t="shared" si="84"/>
        <v>Blank</v>
      </c>
      <c r="Q1811" s="34">
        <f t="shared" si="85"/>
        <v>1</v>
      </c>
      <c r="R1811" s="34">
        <f t="shared" si="86"/>
        <v>0</v>
      </c>
    </row>
    <row r="1812" spans="15:18" x14ac:dyDescent="0.35">
      <c r="O1812" s="34" t="str">
        <f t="shared" si="84"/>
        <v>Blank</v>
      </c>
      <c r="Q1812" s="34">
        <f t="shared" si="85"/>
        <v>1</v>
      </c>
      <c r="R1812" s="34">
        <f t="shared" si="86"/>
        <v>0</v>
      </c>
    </row>
    <row r="1813" spans="15:18" x14ac:dyDescent="0.35">
      <c r="O1813" s="34" t="str">
        <f t="shared" si="84"/>
        <v>Blank</v>
      </c>
      <c r="Q1813" s="34">
        <f t="shared" si="85"/>
        <v>1</v>
      </c>
      <c r="R1813" s="34">
        <f t="shared" si="86"/>
        <v>0</v>
      </c>
    </row>
    <row r="1814" spans="15:18" x14ac:dyDescent="0.35">
      <c r="O1814" s="34" t="str">
        <f t="shared" si="84"/>
        <v>Blank</v>
      </c>
      <c r="Q1814" s="34">
        <f t="shared" si="85"/>
        <v>1</v>
      </c>
      <c r="R1814" s="34">
        <f t="shared" si="86"/>
        <v>0</v>
      </c>
    </row>
    <row r="1815" spans="15:18" x14ac:dyDescent="0.35">
      <c r="O1815" s="34" t="str">
        <f t="shared" si="84"/>
        <v>Blank</v>
      </c>
      <c r="Q1815" s="34">
        <f t="shared" si="85"/>
        <v>1</v>
      </c>
      <c r="R1815" s="34">
        <f t="shared" si="86"/>
        <v>0</v>
      </c>
    </row>
    <row r="1816" spans="15:18" x14ac:dyDescent="0.35">
      <c r="O1816" s="34" t="str">
        <f t="shared" si="84"/>
        <v>Blank</v>
      </c>
      <c r="Q1816" s="34">
        <f t="shared" si="85"/>
        <v>1</v>
      </c>
      <c r="R1816" s="34">
        <f t="shared" si="86"/>
        <v>0</v>
      </c>
    </row>
    <row r="1817" spans="15:18" x14ac:dyDescent="0.35">
      <c r="O1817" s="34" t="str">
        <f t="shared" si="84"/>
        <v>Blank</v>
      </c>
      <c r="Q1817" s="34">
        <f t="shared" si="85"/>
        <v>1</v>
      </c>
      <c r="R1817" s="34">
        <f t="shared" si="86"/>
        <v>0</v>
      </c>
    </row>
    <row r="1818" spans="15:18" x14ac:dyDescent="0.35">
      <c r="O1818" s="34" t="str">
        <f t="shared" si="84"/>
        <v>Blank</v>
      </c>
      <c r="Q1818" s="34">
        <f t="shared" si="85"/>
        <v>1</v>
      </c>
      <c r="R1818" s="34">
        <f t="shared" si="86"/>
        <v>0</v>
      </c>
    </row>
    <row r="1819" spans="15:18" x14ac:dyDescent="0.35">
      <c r="O1819" s="34" t="str">
        <f t="shared" si="84"/>
        <v>Blank</v>
      </c>
      <c r="Q1819" s="34">
        <f t="shared" si="85"/>
        <v>1</v>
      </c>
      <c r="R1819" s="34">
        <f t="shared" si="86"/>
        <v>0</v>
      </c>
    </row>
    <row r="1820" spans="15:18" x14ac:dyDescent="0.35">
      <c r="O1820" s="34" t="str">
        <f t="shared" si="84"/>
        <v>Blank</v>
      </c>
      <c r="Q1820" s="34">
        <f t="shared" si="85"/>
        <v>1</v>
      </c>
      <c r="R1820" s="34">
        <f t="shared" si="86"/>
        <v>0</v>
      </c>
    </row>
    <row r="1821" spans="15:18" x14ac:dyDescent="0.35">
      <c r="O1821" s="34" t="str">
        <f t="shared" si="84"/>
        <v>Blank</v>
      </c>
      <c r="Q1821" s="34">
        <f t="shared" si="85"/>
        <v>1</v>
      </c>
      <c r="R1821" s="34">
        <f t="shared" si="86"/>
        <v>0</v>
      </c>
    </row>
    <row r="1822" spans="15:18" x14ac:dyDescent="0.35">
      <c r="O1822" s="34" t="str">
        <f t="shared" si="84"/>
        <v>Blank</v>
      </c>
      <c r="Q1822" s="34">
        <f t="shared" si="85"/>
        <v>1</v>
      </c>
      <c r="R1822" s="34">
        <f t="shared" si="86"/>
        <v>0</v>
      </c>
    </row>
    <row r="1823" spans="15:18" x14ac:dyDescent="0.35">
      <c r="O1823" s="34" t="str">
        <f t="shared" si="84"/>
        <v>Blank</v>
      </c>
      <c r="Q1823" s="34">
        <f t="shared" si="85"/>
        <v>1</v>
      </c>
      <c r="R1823" s="34">
        <f t="shared" si="86"/>
        <v>0</v>
      </c>
    </row>
    <row r="1824" spans="15:18" x14ac:dyDescent="0.35">
      <c r="O1824" s="34" t="str">
        <f t="shared" si="84"/>
        <v>Blank</v>
      </c>
      <c r="Q1824" s="34">
        <f t="shared" si="85"/>
        <v>1</v>
      </c>
      <c r="R1824" s="34">
        <f t="shared" si="86"/>
        <v>0</v>
      </c>
    </row>
    <row r="1825" spans="15:18" x14ac:dyDescent="0.35">
      <c r="O1825" s="34" t="str">
        <f t="shared" si="84"/>
        <v>Blank</v>
      </c>
      <c r="Q1825" s="34">
        <f t="shared" si="85"/>
        <v>1</v>
      </c>
      <c r="R1825" s="34">
        <f t="shared" si="86"/>
        <v>0</v>
      </c>
    </row>
    <row r="1826" spans="15:18" x14ac:dyDescent="0.35">
      <c r="O1826" s="34" t="str">
        <f t="shared" si="84"/>
        <v>Blank</v>
      </c>
      <c r="Q1826" s="34">
        <f t="shared" si="85"/>
        <v>1</v>
      </c>
      <c r="R1826" s="34">
        <f t="shared" si="86"/>
        <v>0</v>
      </c>
    </row>
    <row r="1827" spans="15:18" x14ac:dyDescent="0.35">
      <c r="O1827" s="34" t="str">
        <f t="shared" si="84"/>
        <v>Blank</v>
      </c>
      <c r="Q1827" s="34">
        <f t="shared" si="85"/>
        <v>1</v>
      </c>
      <c r="R1827" s="34">
        <f t="shared" si="86"/>
        <v>0</v>
      </c>
    </row>
    <row r="1828" spans="15:18" x14ac:dyDescent="0.35">
      <c r="O1828" s="34" t="str">
        <f t="shared" si="84"/>
        <v>Blank</v>
      </c>
      <c r="Q1828" s="34">
        <f t="shared" si="85"/>
        <v>1</v>
      </c>
      <c r="R1828" s="34">
        <f t="shared" si="86"/>
        <v>0</v>
      </c>
    </row>
    <row r="1829" spans="15:18" x14ac:dyDescent="0.35">
      <c r="O1829" s="34" t="str">
        <f t="shared" si="84"/>
        <v>Blank</v>
      </c>
      <c r="Q1829" s="34">
        <f t="shared" si="85"/>
        <v>1</v>
      </c>
      <c r="R1829" s="34">
        <f t="shared" si="86"/>
        <v>0</v>
      </c>
    </row>
    <row r="1830" spans="15:18" x14ac:dyDescent="0.35">
      <c r="O1830" s="34" t="str">
        <f t="shared" si="84"/>
        <v>Blank</v>
      </c>
      <c r="Q1830" s="34">
        <f t="shared" si="85"/>
        <v>1</v>
      </c>
      <c r="R1830" s="34">
        <f t="shared" si="86"/>
        <v>0</v>
      </c>
    </row>
    <row r="1831" spans="15:18" x14ac:dyDescent="0.35">
      <c r="O1831" s="34" t="str">
        <f t="shared" si="84"/>
        <v>Blank</v>
      </c>
      <c r="Q1831" s="34">
        <f t="shared" si="85"/>
        <v>1</v>
      </c>
      <c r="R1831" s="34">
        <f t="shared" si="86"/>
        <v>0</v>
      </c>
    </row>
    <row r="1832" spans="15:18" x14ac:dyDescent="0.35">
      <c r="O1832" s="34" t="str">
        <f t="shared" si="84"/>
        <v>Blank</v>
      </c>
      <c r="Q1832" s="34">
        <f t="shared" si="85"/>
        <v>1</v>
      </c>
      <c r="R1832" s="34">
        <f t="shared" si="86"/>
        <v>0</v>
      </c>
    </row>
    <row r="1833" spans="15:18" x14ac:dyDescent="0.35">
      <c r="O1833" s="34" t="str">
        <f t="shared" si="84"/>
        <v>Blank</v>
      </c>
      <c r="Q1833" s="34">
        <f t="shared" si="85"/>
        <v>1</v>
      </c>
      <c r="R1833" s="34">
        <f t="shared" si="86"/>
        <v>0</v>
      </c>
    </row>
    <row r="1834" spans="15:18" x14ac:dyDescent="0.35">
      <c r="O1834" s="34" t="str">
        <f t="shared" si="84"/>
        <v>Blank</v>
      </c>
      <c r="Q1834" s="34">
        <f t="shared" si="85"/>
        <v>1</v>
      </c>
      <c r="R1834" s="34">
        <f t="shared" si="86"/>
        <v>0</v>
      </c>
    </row>
    <row r="1835" spans="15:18" x14ac:dyDescent="0.35">
      <c r="O1835" s="34" t="str">
        <f t="shared" si="84"/>
        <v>Blank</v>
      </c>
      <c r="Q1835" s="34">
        <f t="shared" si="85"/>
        <v>1</v>
      </c>
      <c r="R1835" s="34">
        <f t="shared" si="86"/>
        <v>0</v>
      </c>
    </row>
    <row r="1836" spans="15:18" x14ac:dyDescent="0.35">
      <c r="O1836" s="34" t="str">
        <f t="shared" si="84"/>
        <v>Blank</v>
      </c>
      <c r="Q1836" s="34">
        <f t="shared" si="85"/>
        <v>1</v>
      </c>
      <c r="R1836" s="34">
        <f t="shared" si="86"/>
        <v>0</v>
      </c>
    </row>
    <row r="1837" spans="15:18" x14ac:dyDescent="0.35">
      <c r="O1837" s="34" t="str">
        <f t="shared" si="84"/>
        <v>Blank</v>
      </c>
      <c r="Q1837" s="34">
        <f t="shared" si="85"/>
        <v>1</v>
      </c>
      <c r="R1837" s="34">
        <f t="shared" si="86"/>
        <v>0</v>
      </c>
    </row>
    <row r="1838" spans="15:18" x14ac:dyDescent="0.35">
      <c r="O1838" s="34" t="str">
        <f t="shared" si="84"/>
        <v>Blank</v>
      </c>
      <c r="Q1838" s="34">
        <f t="shared" si="85"/>
        <v>1</v>
      </c>
      <c r="R1838" s="34">
        <f t="shared" si="86"/>
        <v>0</v>
      </c>
    </row>
    <row r="1839" spans="15:18" x14ac:dyDescent="0.35">
      <c r="O1839" s="34" t="str">
        <f t="shared" si="84"/>
        <v>Blank</v>
      </c>
      <c r="Q1839" s="34">
        <f t="shared" si="85"/>
        <v>1</v>
      </c>
      <c r="R1839" s="34">
        <f t="shared" si="86"/>
        <v>0</v>
      </c>
    </row>
    <row r="1840" spans="15:18" x14ac:dyDescent="0.35">
      <c r="O1840" s="34" t="str">
        <f t="shared" si="84"/>
        <v>Blank</v>
      </c>
      <c r="Q1840" s="34">
        <f t="shared" si="85"/>
        <v>1</v>
      </c>
      <c r="R1840" s="34">
        <f t="shared" si="86"/>
        <v>0</v>
      </c>
    </row>
    <row r="1841" spans="15:18" x14ac:dyDescent="0.35">
      <c r="O1841" s="34" t="str">
        <f t="shared" si="84"/>
        <v>Blank</v>
      </c>
      <c r="Q1841" s="34">
        <f t="shared" si="85"/>
        <v>1</v>
      </c>
      <c r="R1841" s="34">
        <f t="shared" si="86"/>
        <v>0</v>
      </c>
    </row>
    <row r="1842" spans="15:18" x14ac:dyDescent="0.35">
      <c r="O1842" s="34" t="str">
        <f t="shared" si="84"/>
        <v>Blank</v>
      </c>
      <c r="Q1842" s="34">
        <f t="shared" si="85"/>
        <v>1</v>
      </c>
      <c r="R1842" s="34">
        <f t="shared" si="86"/>
        <v>0</v>
      </c>
    </row>
    <row r="1843" spans="15:18" x14ac:dyDescent="0.35">
      <c r="O1843" s="34" t="str">
        <f t="shared" si="84"/>
        <v>Blank</v>
      </c>
      <c r="Q1843" s="34">
        <f t="shared" si="85"/>
        <v>1</v>
      </c>
      <c r="R1843" s="34">
        <f t="shared" si="86"/>
        <v>0</v>
      </c>
    </row>
    <row r="1844" spans="15:18" x14ac:dyDescent="0.35">
      <c r="O1844" s="34" t="str">
        <f t="shared" si="84"/>
        <v>Blank</v>
      </c>
      <c r="Q1844" s="34">
        <f t="shared" si="85"/>
        <v>1</v>
      </c>
      <c r="R1844" s="34">
        <f t="shared" si="86"/>
        <v>0</v>
      </c>
    </row>
    <row r="1845" spans="15:18" x14ac:dyDescent="0.35">
      <c r="O1845" s="34" t="str">
        <f t="shared" si="84"/>
        <v>Blank</v>
      </c>
      <c r="Q1845" s="34">
        <f t="shared" si="85"/>
        <v>1</v>
      </c>
      <c r="R1845" s="34">
        <f t="shared" si="86"/>
        <v>0</v>
      </c>
    </row>
    <row r="1846" spans="15:18" x14ac:dyDescent="0.35">
      <c r="O1846" s="34" t="str">
        <f t="shared" si="84"/>
        <v>Blank</v>
      </c>
      <c r="Q1846" s="34">
        <f t="shared" si="85"/>
        <v>1</v>
      </c>
      <c r="R1846" s="34">
        <f t="shared" si="86"/>
        <v>0</v>
      </c>
    </row>
    <row r="1847" spans="15:18" x14ac:dyDescent="0.35">
      <c r="O1847" s="34" t="str">
        <f t="shared" si="84"/>
        <v>Blank</v>
      </c>
      <c r="Q1847" s="34">
        <f t="shared" si="85"/>
        <v>1</v>
      </c>
      <c r="R1847" s="34">
        <f t="shared" si="86"/>
        <v>0</v>
      </c>
    </row>
    <row r="1848" spans="15:18" x14ac:dyDescent="0.35">
      <c r="O1848" s="34" t="str">
        <f t="shared" si="84"/>
        <v>Blank</v>
      </c>
      <c r="Q1848" s="34">
        <f t="shared" si="85"/>
        <v>1</v>
      </c>
      <c r="R1848" s="34">
        <f t="shared" si="86"/>
        <v>0</v>
      </c>
    </row>
    <row r="1849" spans="15:18" x14ac:dyDescent="0.35">
      <c r="O1849" s="34" t="str">
        <f t="shared" si="84"/>
        <v>Blank</v>
      </c>
      <c r="Q1849" s="34">
        <f t="shared" si="85"/>
        <v>1</v>
      </c>
      <c r="R1849" s="34">
        <f t="shared" si="86"/>
        <v>0</v>
      </c>
    </row>
    <row r="1850" spans="15:18" x14ac:dyDescent="0.35">
      <c r="O1850" s="34" t="str">
        <f t="shared" si="84"/>
        <v>Blank</v>
      </c>
      <c r="Q1850" s="34">
        <f t="shared" si="85"/>
        <v>1</v>
      </c>
      <c r="R1850" s="34">
        <f t="shared" si="86"/>
        <v>0</v>
      </c>
    </row>
    <row r="1851" spans="15:18" x14ac:dyDescent="0.35">
      <c r="O1851" s="34" t="str">
        <f t="shared" si="84"/>
        <v>Blank</v>
      </c>
      <c r="Q1851" s="34">
        <f t="shared" si="85"/>
        <v>1</v>
      </c>
      <c r="R1851" s="34">
        <f t="shared" si="86"/>
        <v>0</v>
      </c>
    </row>
    <row r="1852" spans="15:18" x14ac:dyDescent="0.35">
      <c r="O1852" s="34" t="str">
        <f t="shared" si="84"/>
        <v>Blank</v>
      </c>
      <c r="Q1852" s="34">
        <f t="shared" si="85"/>
        <v>1</v>
      </c>
      <c r="R1852" s="34">
        <f t="shared" si="86"/>
        <v>0</v>
      </c>
    </row>
    <row r="1853" spans="15:18" x14ac:dyDescent="0.35">
      <c r="O1853" s="34" t="str">
        <f t="shared" si="84"/>
        <v>Blank</v>
      </c>
      <c r="Q1853" s="34">
        <f t="shared" si="85"/>
        <v>1</v>
      </c>
      <c r="R1853" s="34">
        <f t="shared" si="86"/>
        <v>0</v>
      </c>
    </row>
    <row r="1854" spans="15:18" x14ac:dyDescent="0.35">
      <c r="O1854" s="34" t="str">
        <f t="shared" si="84"/>
        <v>Blank</v>
      </c>
      <c r="Q1854" s="34">
        <f t="shared" si="85"/>
        <v>1</v>
      </c>
      <c r="R1854" s="34">
        <f t="shared" si="86"/>
        <v>0</v>
      </c>
    </row>
    <row r="1855" spans="15:18" x14ac:dyDescent="0.35">
      <c r="O1855" s="34" t="str">
        <f t="shared" si="84"/>
        <v>Blank</v>
      </c>
      <c r="Q1855" s="34">
        <f t="shared" si="85"/>
        <v>1</v>
      </c>
      <c r="R1855" s="34">
        <f t="shared" si="86"/>
        <v>0</v>
      </c>
    </row>
    <row r="1856" spans="15:18" x14ac:dyDescent="0.35">
      <c r="O1856" s="34" t="str">
        <f t="shared" si="84"/>
        <v>Blank</v>
      </c>
      <c r="Q1856" s="34">
        <f t="shared" si="85"/>
        <v>1</v>
      </c>
      <c r="R1856" s="34">
        <f t="shared" si="86"/>
        <v>0</v>
      </c>
    </row>
    <row r="1857" spans="15:18" x14ac:dyDescent="0.35">
      <c r="O1857" s="34" t="str">
        <f t="shared" si="84"/>
        <v>Blank</v>
      </c>
      <c r="Q1857" s="34">
        <f t="shared" si="85"/>
        <v>1</v>
      </c>
      <c r="R1857" s="34">
        <f t="shared" si="86"/>
        <v>0</v>
      </c>
    </row>
    <row r="1858" spans="15:18" x14ac:dyDescent="0.35">
      <c r="O1858" s="34" t="str">
        <f t="shared" si="84"/>
        <v>Blank</v>
      </c>
      <c r="Q1858" s="34">
        <f t="shared" si="85"/>
        <v>1</v>
      </c>
      <c r="R1858" s="34">
        <f t="shared" si="86"/>
        <v>0</v>
      </c>
    </row>
    <row r="1859" spans="15:18" x14ac:dyDescent="0.35">
      <c r="O1859" s="34" t="str">
        <f t="shared" si="84"/>
        <v>Blank</v>
      </c>
      <c r="Q1859" s="34">
        <f t="shared" si="85"/>
        <v>1</v>
      </c>
      <c r="R1859" s="34">
        <f t="shared" si="86"/>
        <v>0</v>
      </c>
    </row>
    <row r="1860" spans="15:18" x14ac:dyDescent="0.35">
      <c r="O1860" s="34" t="str">
        <f t="shared" si="84"/>
        <v>Blank</v>
      </c>
      <c r="Q1860" s="34">
        <f t="shared" si="85"/>
        <v>1</v>
      </c>
      <c r="R1860" s="34">
        <f t="shared" si="86"/>
        <v>0</v>
      </c>
    </row>
    <row r="1861" spans="15:18" x14ac:dyDescent="0.35">
      <c r="O1861" s="34" t="str">
        <f t="shared" si="84"/>
        <v>Blank</v>
      </c>
      <c r="Q1861" s="34">
        <f t="shared" si="85"/>
        <v>1</v>
      </c>
      <c r="R1861" s="34">
        <f t="shared" si="86"/>
        <v>0</v>
      </c>
    </row>
    <row r="1862" spans="15:18" x14ac:dyDescent="0.35">
      <c r="O1862" s="34" t="str">
        <f t="shared" si="84"/>
        <v>Blank</v>
      </c>
      <c r="Q1862" s="34">
        <f t="shared" si="85"/>
        <v>1</v>
      </c>
      <c r="R1862" s="34">
        <f t="shared" si="86"/>
        <v>0</v>
      </c>
    </row>
    <row r="1863" spans="15:18" x14ac:dyDescent="0.35">
      <c r="O1863" s="34" t="str">
        <f t="shared" si="84"/>
        <v>Blank</v>
      </c>
      <c r="Q1863" s="34">
        <f t="shared" si="85"/>
        <v>1</v>
      </c>
      <c r="R1863" s="34">
        <f t="shared" si="86"/>
        <v>0</v>
      </c>
    </row>
    <row r="1864" spans="15:18" x14ac:dyDescent="0.35">
      <c r="O1864" s="34" t="str">
        <f t="shared" ref="O1864:O1927" si="87">IF(ISBLANK(D1864),"Blank","Not Blank")</f>
        <v>Blank</v>
      </c>
      <c r="Q1864" s="34">
        <f t="shared" si="85"/>
        <v>1</v>
      </c>
      <c r="R1864" s="34">
        <f t="shared" si="86"/>
        <v>0</v>
      </c>
    </row>
    <row r="1865" spans="15:18" x14ac:dyDescent="0.35">
      <c r="O1865" s="34" t="str">
        <f t="shared" si="87"/>
        <v>Blank</v>
      </c>
      <c r="Q1865" s="34">
        <f t="shared" ref="Q1865:Q1928" si="88">COUNTIF(J1865,"&lt;&gt;*R*")</f>
        <v>1</v>
      </c>
      <c r="R1865" s="34">
        <f t="shared" ref="R1865:R1928" si="89">IF(AND(O1865="Blank",K1865&lt;50,Q1865=1),K1865,0)</f>
        <v>0</v>
      </c>
    </row>
    <row r="1866" spans="15:18" x14ac:dyDescent="0.35">
      <c r="O1866" s="34" t="str">
        <f t="shared" si="87"/>
        <v>Blank</v>
      </c>
      <c r="Q1866" s="34">
        <f t="shared" si="88"/>
        <v>1</v>
      </c>
      <c r="R1866" s="34">
        <f t="shared" si="89"/>
        <v>0</v>
      </c>
    </row>
    <row r="1867" spans="15:18" x14ac:dyDescent="0.35">
      <c r="O1867" s="34" t="str">
        <f t="shared" si="87"/>
        <v>Blank</v>
      </c>
      <c r="Q1867" s="34">
        <f t="shared" si="88"/>
        <v>1</v>
      </c>
      <c r="R1867" s="34">
        <f t="shared" si="89"/>
        <v>0</v>
      </c>
    </row>
    <row r="1868" spans="15:18" x14ac:dyDescent="0.35">
      <c r="O1868" s="34" t="str">
        <f t="shared" si="87"/>
        <v>Blank</v>
      </c>
      <c r="Q1868" s="34">
        <f t="shared" si="88"/>
        <v>1</v>
      </c>
      <c r="R1868" s="34">
        <f t="shared" si="89"/>
        <v>0</v>
      </c>
    </row>
    <row r="1869" spans="15:18" x14ac:dyDescent="0.35">
      <c r="O1869" s="34" t="str">
        <f t="shared" si="87"/>
        <v>Blank</v>
      </c>
      <c r="Q1869" s="34">
        <f t="shared" si="88"/>
        <v>1</v>
      </c>
      <c r="R1869" s="34">
        <f t="shared" si="89"/>
        <v>0</v>
      </c>
    </row>
    <row r="1870" spans="15:18" x14ac:dyDescent="0.35">
      <c r="O1870" s="34" t="str">
        <f t="shared" si="87"/>
        <v>Blank</v>
      </c>
      <c r="Q1870" s="34">
        <f t="shared" si="88"/>
        <v>1</v>
      </c>
      <c r="R1870" s="34">
        <f t="shared" si="89"/>
        <v>0</v>
      </c>
    </row>
    <row r="1871" spans="15:18" x14ac:dyDescent="0.35">
      <c r="O1871" s="34" t="str">
        <f t="shared" si="87"/>
        <v>Blank</v>
      </c>
      <c r="Q1871" s="34">
        <f t="shared" si="88"/>
        <v>1</v>
      </c>
      <c r="R1871" s="34">
        <f t="shared" si="89"/>
        <v>0</v>
      </c>
    </row>
    <row r="1872" spans="15:18" x14ac:dyDescent="0.35">
      <c r="O1872" s="34" t="str">
        <f t="shared" si="87"/>
        <v>Blank</v>
      </c>
      <c r="Q1872" s="34">
        <f t="shared" si="88"/>
        <v>1</v>
      </c>
      <c r="R1872" s="34">
        <f t="shared" si="89"/>
        <v>0</v>
      </c>
    </row>
    <row r="1873" spans="15:18" x14ac:dyDescent="0.35">
      <c r="O1873" s="34" t="str">
        <f t="shared" si="87"/>
        <v>Blank</v>
      </c>
      <c r="Q1873" s="34">
        <f t="shared" si="88"/>
        <v>1</v>
      </c>
      <c r="R1873" s="34">
        <f t="shared" si="89"/>
        <v>0</v>
      </c>
    </row>
    <row r="1874" spans="15:18" x14ac:dyDescent="0.35">
      <c r="O1874" s="34" t="str">
        <f t="shared" si="87"/>
        <v>Blank</v>
      </c>
      <c r="Q1874" s="34">
        <f t="shared" si="88"/>
        <v>1</v>
      </c>
      <c r="R1874" s="34">
        <f t="shared" si="89"/>
        <v>0</v>
      </c>
    </row>
    <row r="1875" spans="15:18" x14ac:dyDescent="0.35">
      <c r="O1875" s="34" t="str">
        <f t="shared" si="87"/>
        <v>Blank</v>
      </c>
      <c r="Q1875" s="34">
        <f t="shared" si="88"/>
        <v>1</v>
      </c>
      <c r="R1875" s="34">
        <f t="shared" si="89"/>
        <v>0</v>
      </c>
    </row>
    <row r="1876" spans="15:18" x14ac:dyDescent="0.35">
      <c r="O1876" s="34" t="str">
        <f t="shared" si="87"/>
        <v>Blank</v>
      </c>
      <c r="Q1876" s="34">
        <f t="shared" si="88"/>
        <v>1</v>
      </c>
      <c r="R1876" s="34">
        <f t="shared" si="89"/>
        <v>0</v>
      </c>
    </row>
    <row r="1877" spans="15:18" x14ac:dyDescent="0.35">
      <c r="O1877" s="34" t="str">
        <f t="shared" si="87"/>
        <v>Blank</v>
      </c>
      <c r="Q1877" s="34">
        <f t="shared" si="88"/>
        <v>1</v>
      </c>
      <c r="R1877" s="34">
        <f t="shared" si="89"/>
        <v>0</v>
      </c>
    </row>
    <row r="1878" spans="15:18" x14ac:dyDescent="0.35">
      <c r="O1878" s="34" t="str">
        <f t="shared" si="87"/>
        <v>Blank</v>
      </c>
      <c r="Q1878" s="34">
        <f t="shared" si="88"/>
        <v>1</v>
      </c>
      <c r="R1878" s="34">
        <f t="shared" si="89"/>
        <v>0</v>
      </c>
    </row>
    <row r="1879" spans="15:18" x14ac:dyDescent="0.35">
      <c r="O1879" s="34" t="str">
        <f t="shared" si="87"/>
        <v>Blank</v>
      </c>
      <c r="Q1879" s="34">
        <f t="shared" si="88"/>
        <v>1</v>
      </c>
      <c r="R1879" s="34">
        <f t="shared" si="89"/>
        <v>0</v>
      </c>
    </row>
    <row r="1880" spans="15:18" x14ac:dyDescent="0.35">
      <c r="O1880" s="34" t="str">
        <f t="shared" si="87"/>
        <v>Blank</v>
      </c>
      <c r="Q1880" s="34">
        <f t="shared" si="88"/>
        <v>1</v>
      </c>
      <c r="R1880" s="34">
        <f t="shared" si="89"/>
        <v>0</v>
      </c>
    </row>
    <row r="1881" spans="15:18" x14ac:dyDescent="0.35">
      <c r="O1881" s="34" t="str">
        <f t="shared" si="87"/>
        <v>Blank</v>
      </c>
      <c r="Q1881" s="34">
        <f t="shared" si="88"/>
        <v>1</v>
      </c>
      <c r="R1881" s="34">
        <f t="shared" si="89"/>
        <v>0</v>
      </c>
    </row>
    <row r="1882" spans="15:18" x14ac:dyDescent="0.35">
      <c r="O1882" s="34" t="str">
        <f t="shared" si="87"/>
        <v>Blank</v>
      </c>
      <c r="Q1882" s="34">
        <f t="shared" si="88"/>
        <v>1</v>
      </c>
      <c r="R1882" s="34">
        <f t="shared" si="89"/>
        <v>0</v>
      </c>
    </row>
    <row r="1883" spans="15:18" x14ac:dyDescent="0.35">
      <c r="O1883" s="34" t="str">
        <f t="shared" si="87"/>
        <v>Blank</v>
      </c>
      <c r="Q1883" s="34">
        <f t="shared" si="88"/>
        <v>1</v>
      </c>
      <c r="R1883" s="34">
        <f t="shared" si="89"/>
        <v>0</v>
      </c>
    </row>
    <row r="1884" spans="15:18" x14ac:dyDescent="0.35">
      <c r="O1884" s="34" t="str">
        <f t="shared" si="87"/>
        <v>Blank</v>
      </c>
      <c r="Q1884" s="34">
        <f t="shared" si="88"/>
        <v>1</v>
      </c>
      <c r="R1884" s="34">
        <f t="shared" si="89"/>
        <v>0</v>
      </c>
    </row>
    <row r="1885" spans="15:18" x14ac:dyDescent="0.35">
      <c r="O1885" s="34" t="str">
        <f t="shared" si="87"/>
        <v>Blank</v>
      </c>
      <c r="Q1885" s="34">
        <f t="shared" si="88"/>
        <v>1</v>
      </c>
      <c r="R1885" s="34">
        <f t="shared" si="89"/>
        <v>0</v>
      </c>
    </row>
    <row r="1886" spans="15:18" x14ac:dyDescent="0.35">
      <c r="O1886" s="34" t="str">
        <f t="shared" si="87"/>
        <v>Blank</v>
      </c>
      <c r="Q1886" s="34">
        <f t="shared" si="88"/>
        <v>1</v>
      </c>
      <c r="R1886" s="34">
        <f t="shared" si="89"/>
        <v>0</v>
      </c>
    </row>
    <row r="1887" spans="15:18" x14ac:dyDescent="0.35">
      <c r="O1887" s="34" t="str">
        <f t="shared" si="87"/>
        <v>Blank</v>
      </c>
      <c r="Q1887" s="34">
        <f t="shared" si="88"/>
        <v>1</v>
      </c>
      <c r="R1887" s="34">
        <f t="shared" si="89"/>
        <v>0</v>
      </c>
    </row>
    <row r="1888" spans="15:18" x14ac:dyDescent="0.35">
      <c r="O1888" s="34" t="str">
        <f t="shared" si="87"/>
        <v>Blank</v>
      </c>
      <c r="Q1888" s="34">
        <f t="shared" si="88"/>
        <v>1</v>
      </c>
      <c r="R1888" s="34">
        <f t="shared" si="89"/>
        <v>0</v>
      </c>
    </row>
    <row r="1889" spans="15:18" x14ac:dyDescent="0.35">
      <c r="O1889" s="34" t="str">
        <f t="shared" si="87"/>
        <v>Blank</v>
      </c>
      <c r="Q1889" s="34">
        <f t="shared" si="88"/>
        <v>1</v>
      </c>
      <c r="R1889" s="34">
        <f t="shared" si="89"/>
        <v>0</v>
      </c>
    </row>
    <row r="1890" spans="15:18" x14ac:dyDescent="0.35">
      <c r="O1890" s="34" t="str">
        <f t="shared" si="87"/>
        <v>Blank</v>
      </c>
      <c r="Q1890" s="34">
        <f t="shared" si="88"/>
        <v>1</v>
      </c>
      <c r="R1890" s="34">
        <f t="shared" si="89"/>
        <v>0</v>
      </c>
    </row>
    <row r="1891" spans="15:18" x14ac:dyDescent="0.35">
      <c r="O1891" s="34" t="str">
        <f t="shared" si="87"/>
        <v>Blank</v>
      </c>
      <c r="Q1891" s="34">
        <f t="shared" si="88"/>
        <v>1</v>
      </c>
      <c r="R1891" s="34">
        <f t="shared" si="89"/>
        <v>0</v>
      </c>
    </row>
    <row r="1892" spans="15:18" x14ac:dyDescent="0.35">
      <c r="O1892" s="34" t="str">
        <f t="shared" si="87"/>
        <v>Blank</v>
      </c>
      <c r="Q1892" s="34">
        <f t="shared" si="88"/>
        <v>1</v>
      </c>
      <c r="R1892" s="34">
        <f t="shared" si="89"/>
        <v>0</v>
      </c>
    </row>
    <row r="1893" spans="15:18" x14ac:dyDescent="0.35">
      <c r="O1893" s="34" t="str">
        <f t="shared" si="87"/>
        <v>Blank</v>
      </c>
      <c r="Q1893" s="34">
        <f t="shared" si="88"/>
        <v>1</v>
      </c>
      <c r="R1893" s="34">
        <f t="shared" si="89"/>
        <v>0</v>
      </c>
    </row>
    <row r="1894" spans="15:18" x14ac:dyDescent="0.35">
      <c r="O1894" s="34" t="str">
        <f t="shared" si="87"/>
        <v>Blank</v>
      </c>
      <c r="Q1894" s="34">
        <f t="shared" si="88"/>
        <v>1</v>
      </c>
      <c r="R1894" s="34">
        <f t="shared" si="89"/>
        <v>0</v>
      </c>
    </row>
    <row r="1895" spans="15:18" x14ac:dyDescent="0.35">
      <c r="O1895" s="34" t="str">
        <f t="shared" si="87"/>
        <v>Blank</v>
      </c>
      <c r="Q1895" s="34">
        <f t="shared" si="88"/>
        <v>1</v>
      </c>
      <c r="R1895" s="34">
        <f t="shared" si="89"/>
        <v>0</v>
      </c>
    </row>
    <row r="1896" spans="15:18" x14ac:dyDescent="0.35">
      <c r="O1896" s="34" t="str">
        <f t="shared" si="87"/>
        <v>Blank</v>
      </c>
      <c r="Q1896" s="34">
        <f t="shared" si="88"/>
        <v>1</v>
      </c>
      <c r="R1896" s="34">
        <f t="shared" si="89"/>
        <v>0</v>
      </c>
    </row>
    <row r="1897" spans="15:18" x14ac:dyDescent="0.35">
      <c r="O1897" s="34" t="str">
        <f t="shared" si="87"/>
        <v>Blank</v>
      </c>
      <c r="Q1897" s="34">
        <f t="shared" si="88"/>
        <v>1</v>
      </c>
      <c r="R1897" s="34">
        <f t="shared" si="89"/>
        <v>0</v>
      </c>
    </row>
    <row r="1898" spans="15:18" x14ac:dyDescent="0.35">
      <c r="O1898" s="34" t="str">
        <f t="shared" si="87"/>
        <v>Blank</v>
      </c>
      <c r="Q1898" s="34">
        <f t="shared" si="88"/>
        <v>1</v>
      </c>
      <c r="R1898" s="34">
        <f t="shared" si="89"/>
        <v>0</v>
      </c>
    </row>
    <row r="1899" spans="15:18" x14ac:dyDescent="0.35">
      <c r="O1899" s="34" t="str">
        <f t="shared" si="87"/>
        <v>Blank</v>
      </c>
      <c r="Q1899" s="34">
        <f t="shared" si="88"/>
        <v>1</v>
      </c>
      <c r="R1899" s="34">
        <f t="shared" si="89"/>
        <v>0</v>
      </c>
    </row>
    <row r="1900" spans="15:18" x14ac:dyDescent="0.35">
      <c r="O1900" s="34" t="str">
        <f t="shared" si="87"/>
        <v>Blank</v>
      </c>
      <c r="Q1900" s="34">
        <f t="shared" si="88"/>
        <v>1</v>
      </c>
      <c r="R1900" s="34">
        <f t="shared" si="89"/>
        <v>0</v>
      </c>
    </row>
    <row r="1901" spans="15:18" x14ac:dyDescent="0.35">
      <c r="O1901" s="34" t="str">
        <f t="shared" si="87"/>
        <v>Blank</v>
      </c>
      <c r="Q1901" s="34">
        <f t="shared" si="88"/>
        <v>1</v>
      </c>
      <c r="R1901" s="34">
        <f t="shared" si="89"/>
        <v>0</v>
      </c>
    </row>
    <row r="1902" spans="15:18" x14ac:dyDescent="0.35">
      <c r="O1902" s="34" t="str">
        <f t="shared" si="87"/>
        <v>Blank</v>
      </c>
      <c r="Q1902" s="34">
        <f t="shared" si="88"/>
        <v>1</v>
      </c>
      <c r="R1902" s="34">
        <f t="shared" si="89"/>
        <v>0</v>
      </c>
    </row>
    <row r="1903" spans="15:18" x14ac:dyDescent="0.35">
      <c r="O1903" s="34" t="str">
        <f t="shared" si="87"/>
        <v>Blank</v>
      </c>
      <c r="Q1903" s="34">
        <f t="shared" si="88"/>
        <v>1</v>
      </c>
      <c r="R1903" s="34">
        <f t="shared" si="89"/>
        <v>0</v>
      </c>
    </row>
    <row r="1904" spans="15:18" x14ac:dyDescent="0.35">
      <c r="O1904" s="34" t="str">
        <f t="shared" si="87"/>
        <v>Blank</v>
      </c>
      <c r="Q1904" s="34">
        <f t="shared" si="88"/>
        <v>1</v>
      </c>
      <c r="R1904" s="34">
        <f t="shared" si="89"/>
        <v>0</v>
      </c>
    </row>
    <row r="1905" spans="15:18" x14ac:dyDescent="0.35">
      <c r="O1905" s="34" t="str">
        <f t="shared" si="87"/>
        <v>Blank</v>
      </c>
      <c r="Q1905" s="34">
        <f t="shared" si="88"/>
        <v>1</v>
      </c>
      <c r="R1905" s="34">
        <f t="shared" si="89"/>
        <v>0</v>
      </c>
    </row>
    <row r="1906" spans="15:18" x14ac:dyDescent="0.35">
      <c r="O1906" s="34" t="str">
        <f t="shared" si="87"/>
        <v>Blank</v>
      </c>
      <c r="Q1906" s="34">
        <f t="shared" si="88"/>
        <v>1</v>
      </c>
      <c r="R1906" s="34">
        <f t="shared" si="89"/>
        <v>0</v>
      </c>
    </row>
    <row r="1907" spans="15:18" x14ac:dyDescent="0.35">
      <c r="O1907" s="34" t="str">
        <f t="shared" si="87"/>
        <v>Blank</v>
      </c>
      <c r="Q1907" s="34">
        <f t="shared" si="88"/>
        <v>1</v>
      </c>
      <c r="R1907" s="34">
        <f t="shared" si="89"/>
        <v>0</v>
      </c>
    </row>
    <row r="1908" spans="15:18" x14ac:dyDescent="0.35">
      <c r="O1908" s="34" t="str">
        <f t="shared" si="87"/>
        <v>Blank</v>
      </c>
      <c r="Q1908" s="34">
        <f t="shared" si="88"/>
        <v>1</v>
      </c>
      <c r="R1908" s="34">
        <f t="shared" si="89"/>
        <v>0</v>
      </c>
    </row>
    <row r="1909" spans="15:18" x14ac:dyDescent="0.35">
      <c r="O1909" s="34" t="str">
        <f t="shared" si="87"/>
        <v>Blank</v>
      </c>
      <c r="Q1909" s="34">
        <f t="shared" si="88"/>
        <v>1</v>
      </c>
      <c r="R1909" s="34">
        <f t="shared" si="89"/>
        <v>0</v>
      </c>
    </row>
    <row r="1910" spans="15:18" x14ac:dyDescent="0.35">
      <c r="O1910" s="34" t="str">
        <f t="shared" si="87"/>
        <v>Blank</v>
      </c>
      <c r="Q1910" s="34">
        <f t="shared" si="88"/>
        <v>1</v>
      </c>
      <c r="R1910" s="34">
        <f t="shared" si="89"/>
        <v>0</v>
      </c>
    </row>
    <row r="1911" spans="15:18" x14ac:dyDescent="0.35">
      <c r="O1911" s="34" t="str">
        <f t="shared" si="87"/>
        <v>Blank</v>
      </c>
      <c r="Q1911" s="34">
        <f t="shared" si="88"/>
        <v>1</v>
      </c>
      <c r="R1911" s="34">
        <f t="shared" si="89"/>
        <v>0</v>
      </c>
    </row>
    <row r="1912" spans="15:18" x14ac:dyDescent="0.35">
      <c r="O1912" s="34" t="str">
        <f t="shared" si="87"/>
        <v>Blank</v>
      </c>
      <c r="Q1912" s="34">
        <f t="shared" si="88"/>
        <v>1</v>
      </c>
      <c r="R1912" s="34">
        <f t="shared" si="89"/>
        <v>0</v>
      </c>
    </row>
    <row r="1913" spans="15:18" x14ac:dyDescent="0.35">
      <c r="O1913" s="34" t="str">
        <f t="shared" si="87"/>
        <v>Blank</v>
      </c>
      <c r="Q1913" s="34">
        <f t="shared" si="88"/>
        <v>1</v>
      </c>
      <c r="R1913" s="34">
        <f t="shared" si="89"/>
        <v>0</v>
      </c>
    </row>
    <row r="1914" spans="15:18" x14ac:dyDescent="0.35">
      <c r="O1914" s="34" t="str">
        <f t="shared" si="87"/>
        <v>Blank</v>
      </c>
      <c r="Q1914" s="34">
        <f t="shared" si="88"/>
        <v>1</v>
      </c>
      <c r="R1914" s="34">
        <f t="shared" si="89"/>
        <v>0</v>
      </c>
    </row>
    <row r="1915" spans="15:18" x14ac:dyDescent="0.35">
      <c r="O1915" s="34" t="str">
        <f t="shared" si="87"/>
        <v>Blank</v>
      </c>
      <c r="Q1915" s="34">
        <f t="shared" si="88"/>
        <v>1</v>
      </c>
      <c r="R1915" s="34">
        <f t="shared" si="89"/>
        <v>0</v>
      </c>
    </row>
    <row r="1916" spans="15:18" x14ac:dyDescent="0.35">
      <c r="O1916" s="34" t="str">
        <f t="shared" si="87"/>
        <v>Blank</v>
      </c>
      <c r="Q1916" s="34">
        <f t="shared" si="88"/>
        <v>1</v>
      </c>
      <c r="R1916" s="34">
        <f t="shared" si="89"/>
        <v>0</v>
      </c>
    </row>
    <row r="1917" spans="15:18" x14ac:dyDescent="0.35">
      <c r="O1917" s="34" t="str">
        <f t="shared" si="87"/>
        <v>Blank</v>
      </c>
      <c r="Q1917" s="34">
        <f t="shared" si="88"/>
        <v>1</v>
      </c>
      <c r="R1917" s="34">
        <f t="shared" si="89"/>
        <v>0</v>
      </c>
    </row>
    <row r="1918" spans="15:18" x14ac:dyDescent="0.35">
      <c r="O1918" s="34" t="str">
        <f t="shared" si="87"/>
        <v>Blank</v>
      </c>
      <c r="Q1918" s="34">
        <f t="shared" si="88"/>
        <v>1</v>
      </c>
      <c r="R1918" s="34">
        <f t="shared" si="89"/>
        <v>0</v>
      </c>
    </row>
    <row r="1919" spans="15:18" x14ac:dyDescent="0.35">
      <c r="O1919" s="34" t="str">
        <f t="shared" si="87"/>
        <v>Blank</v>
      </c>
      <c r="Q1919" s="34">
        <f t="shared" si="88"/>
        <v>1</v>
      </c>
      <c r="R1919" s="34">
        <f t="shared" si="89"/>
        <v>0</v>
      </c>
    </row>
    <row r="1920" spans="15:18" x14ac:dyDescent="0.35">
      <c r="O1920" s="34" t="str">
        <f t="shared" si="87"/>
        <v>Blank</v>
      </c>
      <c r="Q1920" s="34">
        <f t="shared" si="88"/>
        <v>1</v>
      </c>
      <c r="R1920" s="34">
        <f t="shared" si="89"/>
        <v>0</v>
      </c>
    </row>
    <row r="1921" spans="15:18" x14ac:dyDescent="0.35">
      <c r="O1921" s="34" t="str">
        <f t="shared" si="87"/>
        <v>Blank</v>
      </c>
      <c r="Q1921" s="34">
        <f t="shared" si="88"/>
        <v>1</v>
      </c>
      <c r="R1921" s="34">
        <f t="shared" si="89"/>
        <v>0</v>
      </c>
    </row>
    <row r="1922" spans="15:18" x14ac:dyDescent="0.35">
      <c r="O1922" s="34" t="str">
        <f t="shared" si="87"/>
        <v>Blank</v>
      </c>
      <c r="Q1922" s="34">
        <f t="shared" si="88"/>
        <v>1</v>
      </c>
      <c r="R1922" s="34">
        <f t="shared" si="89"/>
        <v>0</v>
      </c>
    </row>
    <row r="1923" spans="15:18" x14ac:dyDescent="0.35">
      <c r="O1923" s="34" t="str">
        <f t="shared" si="87"/>
        <v>Blank</v>
      </c>
      <c r="Q1923" s="34">
        <f t="shared" si="88"/>
        <v>1</v>
      </c>
      <c r="R1923" s="34">
        <f t="shared" si="89"/>
        <v>0</v>
      </c>
    </row>
    <row r="1924" spans="15:18" x14ac:dyDescent="0.35">
      <c r="O1924" s="34" t="str">
        <f t="shared" si="87"/>
        <v>Blank</v>
      </c>
      <c r="Q1924" s="34">
        <f t="shared" si="88"/>
        <v>1</v>
      </c>
      <c r="R1924" s="34">
        <f t="shared" si="89"/>
        <v>0</v>
      </c>
    </row>
    <row r="1925" spans="15:18" x14ac:dyDescent="0.35">
      <c r="O1925" s="34" t="str">
        <f t="shared" si="87"/>
        <v>Blank</v>
      </c>
      <c r="Q1925" s="34">
        <f t="shared" si="88"/>
        <v>1</v>
      </c>
      <c r="R1925" s="34">
        <f t="shared" si="89"/>
        <v>0</v>
      </c>
    </row>
    <row r="1926" spans="15:18" x14ac:dyDescent="0.35">
      <c r="O1926" s="34" t="str">
        <f t="shared" si="87"/>
        <v>Blank</v>
      </c>
      <c r="Q1926" s="34">
        <f t="shared" si="88"/>
        <v>1</v>
      </c>
      <c r="R1926" s="34">
        <f t="shared" si="89"/>
        <v>0</v>
      </c>
    </row>
    <row r="1927" spans="15:18" x14ac:dyDescent="0.35">
      <c r="O1927" s="34" t="str">
        <f t="shared" si="87"/>
        <v>Blank</v>
      </c>
      <c r="Q1927" s="34">
        <f t="shared" si="88"/>
        <v>1</v>
      </c>
      <c r="R1927" s="34">
        <f t="shared" si="89"/>
        <v>0</v>
      </c>
    </row>
    <row r="1928" spans="15:18" x14ac:dyDescent="0.35">
      <c r="O1928" s="34" t="str">
        <f t="shared" ref="O1928:O1991" si="90">IF(ISBLANK(D1928),"Blank","Not Blank")</f>
        <v>Blank</v>
      </c>
      <c r="Q1928" s="34">
        <f t="shared" si="88"/>
        <v>1</v>
      </c>
      <c r="R1928" s="34">
        <f t="shared" si="89"/>
        <v>0</v>
      </c>
    </row>
    <row r="1929" spans="15:18" x14ac:dyDescent="0.35">
      <c r="O1929" s="34" t="str">
        <f t="shared" si="90"/>
        <v>Blank</v>
      </c>
      <c r="Q1929" s="34">
        <f t="shared" ref="Q1929:Q1992" si="91">COUNTIF(J1929,"&lt;&gt;*R*")</f>
        <v>1</v>
      </c>
      <c r="R1929" s="34">
        <f t="shared" ref="R1929:R1992" si="92">IF(AND(O1929="Blank",K1929&lt;50,Q1929=1),K1929,0)</f>
        <v>0</v>
      </c>
    </row>
    <row r="1930" spans="15:18" x14ac:dyDescent="0.35">
      <c r="O1930" s="34" t="str">
        <f t="shared" si="90"/>
        <v>Blank</v>
      </c>
      <c r="Q1930" s="34">
        <f t="shared" si="91"/>
        <v>1</v>
      </c>
      <c r="R1930" s="34">
        <f t="shared" si="92"/>
        <v>0</v>
      </c>
    </row>
    <row r="1931" spans="15:18" x14ac:dyDescent="0.35">
      <c r="O1931" s="34" t="str">
        <f t="shared" si="90"/>
        <v>Blank</v>
      </c>
      <c r="Q1931" s="34">
        <f t="shared" si="91"/>
        <v>1</v>
      </c>
      <c r="R1931" s="34">
        <f t="shared" si="92"/>
        <v>0</v>
      </c>
    </row>
    <row r="1932" spans="15:18" x14ac:dyDescent="0.35">
      <c r="O1932" s="34" t="str">
        <f t="shared" si="90"/>
        <v>Blank</v>
      </c>
      <c r="Q1932" s="34">
        <f t="shared" si="91"/>
        <v>1</v>
      </c>
      <c r="R1932" s="34">
        <f t="shared" si="92"/>
        <v>0</v>
      </c>
    </row>
    <row r="1933" spans="15:18" x14ac:dyDescent="0.35">
      <c r="O1933" s="34" t="str">
        <f t="shared" si="90"/>
        <v>Blank</v>
      </c>
      <c r="Q1933" s="34">
        <f t="shared" si="91"/>
        <v>1</v>
      </c>
      <c r="R1933" s="34">
        <f t="shared" si="92"/>
        <v>0</v>
      </c>
    </row>
    <row r="1934" spans="15:18" x14ac:dyDescent="0.35">
      <c r="O1934" s="34" t="str">
        <f t="shared" si="90"/>
        <v>Blank</v>
      </c>
      <c r="Q1934" s="34">
        <f t="shared" si="91"/>
        <v>1</v>
      </c>
      <c r="R1934" s="34">
        <f t="shared" si="92"/>
        <v>0</v>
      </c>
    </row>
    <row r="1935" spans="15:18" x14ac:dyDescent="0.35">
      <c r="O1935" s="34" t="str">
        <f t="shared" si="90"/>
        <v>Blank</v>
      </c>
      <c r="Q1935" s="34">
        <f t="shared" si="91"/>
        <v>1</v>
      </c>
      <c r="R1935" s="34">
        <f t="shared" si="92"/>
        <v>0</v>
      </c>
    </row>
    <row r="1936" spans="15:18" x14ac:dyDescent="0.35">
      <c r="O1936" s="34" t="str">
        <f t="shared" si="90"/>
        <v>Blank</v>
      </c>
      <c r="Q1936" s="34">
        <f t="shared" si="91"/>
        <v>1</v>
      </c>
      <c r="R1936" s="34">
        <f t="shared" si="92"/>
        <v>0</v>
      </c>
    </row>
    <row r="1937" spans="15:18" x14ac:dyDescent="0.35">
      <c r="O1937" s="34" t="str">
        <f t="shared" si="90"/>
        <v>Blank</v>
      </c>
      <c r="Q1937" s="34">
        <f t="shared" si="91"/>
        <v>1</v>
      </c>
      <c r="R1937" s="34">
        <f t="shared" si="92"/>
        <v>0</v>
      </c>
    </row>
    <row r="1938" spans="15:18" x14ac:dyDescent="0.35">
      <c r="O1938" s="34" t="str">
        <f t="shared" si="90"/>
        <v>Blank</v>
      </c>
      <c r="Q1938" s="34">
        <f t="shared" si="91"/>
        <v>1</v>
      </c>
      <c r="R1938" s="34">
        <f t="shared" si="92"/>
        <v>0</v>
      </c>
    </row>
    <row r="1939" spans="15:18" x14ac:dyDescent="0.35">
      <c r="O1939" s="34" t="str">
        <f t="shared" si="90"/>
        <v>Blank</v>
      </c>
      <c r="Q1939" s="34">
        <f t="shared" si="91"/>
        <v>1</v>
      </c>
      <c r="R1939" s="34">
        <f t="shared" si="92"/>
        <v>0</v>
      </c>
    </row>
    <row r="1940" spans="15:18" x14ac:dyDescent="0.35">
      <c r="O1940" s="34" t="str">
        <f t="shared" si="90"/>
        <v>Blank</v>
      </c>
      <c r="Q1940" s="34">
        <f t="shared" si="91"/>
        <v>1</v>
      </c>
      <c r="R1940" s="34">
        <f t="shared" si="92"/>
        <v>0</v>
      </c>
    </row>
    <row r="1941" spans="15:18" x14ac:dyDescent="0.35">
      <c r="O1941" s="34" t="str">
        <f t="shared" si="90"/>
        <v>Blank</v>
      </c>
      <c r="Q1941" s="34">
        <f t="shared" si="91"/>
        <v>1</v>
      </c>
      <c r="R1941" s="34">
        <f t="shared" si="92"/>
        <v>0</v>
      </c>
    </row>
    <row r="1942" spans="15:18" x14ac:dyDescent="0.35">
      <c r="O1942" s="34" t="str">
        <f t="shared" si="90"/>
        <v>Blank</v>
      </c>
      <c r="Q1942" s="34">
        <f t="shared" si="91"/>
        <v>1</v>
      </c>
      <c r="R1942" s="34">
        <f t="shared" si="92"/>
        <v>0</v>
      </c>
    </row>
    <row r="1943" spans="15:18" x14ac:dyDescent="0.35">
      <c r="O1943" s="34" t="str">
        <f t="shared" si="90"/>
        <v>Blank</v>
      </c>
      <c r="Q1943" s="34">
        <f t="shared" si="91"/>
        <v>1</v>
      </c>
      <c r="R1943" s="34">
        <f t="shared" si="92"/>
        <v>0</v>
      </c>
    </row>
    <row r="1944" spans="15:18" x14ac:dyDescent="0.35">
      <c r="O1944" s="34" t="str">
        <f t="shared" si="90"/>
        <v>Blank</v>
      </c>
      <c r="Q1944" s="34">
        <f t="shared" si="91"/>
        <v>1</v>
      </c>
      <c r="R1944" s="34">
        <f t="shared" si="92"/>
        <v>0</v>
      </c>
    </row>
    <row r="1945" spans="15:18" x14ac:dyDescent="0.35">
      <c r="O1945" s="34" t="str">
        <f t="shared" si="90"/>
        <v>Blank</v>
      </c>
      <c r="Q1945" s="34">
        <f t="shared" si="91"/>
        <v>1</v>
      </c>
      <c r="R1945" s="34">
        <f t="shared" si="92"/>
        <v>0</v>
      </c>
    </row>
    <row r="1946" spans="15:18" x14ac:dyDescent="0.35">
      <c r="O1946" s="34" t="str">
        <f t="shared" si="90"/>
        <v>Blank</v>
      </c>
      <c r="Q1946" s="34">
        <f t="shared" si="91"/>
        <v>1</v>
      </c>
      <c r="R1946" s="34">
        <f t="shared" si="92"/>
        <v>0</v>
      </c>
    </row>
    <row r="1947" spans="15:18" x14ac:dyDescent="0.35">
      <c r="O1947" s="34" t="str">
        <f t="shared" si="90"/>
        <v>Blank</v>
      </c>
      <c r="Q1947" s="34">
        <f t="shared" si="91"/>
        <v>1</v>
      </c>
      <c r="R1947" s="34">
        <f t="shared" si="92"/>
        <v>0</v>
      </c>
    </row>
    <row r="1948" spans="15:18" x14ac:dyDescent="0.35">
      <c r="O1948" s="34" t="str">
        <f t="shared" si="90"/>
        <v>Blank</v>
      </c>
      <c r="Q1948" s="34">
        <f t="shared" si="91"/>
        <v>1</v>
      </c>
      <c r="R1948" s="34">
        <f t="shared" si="92"/>
        <v>0</v>
      </c>
    </row>
    <row r="1949" spans="15:18" x14ac:dyDescent="0.35">
      <c r="O1949" s="34" t="str">
        <f t="shared" si="90"/>
        <v>Blank</v>
      </c>
      <c r="Q1949" s="34">
        <f t="shared" si="91"/>
        <v>1</v>
      </c>
      <c r="R1949" s="34">
        <f t="shared" si="92"/>
        <v>0</v>
      </c>
    </row>
    <row r="1950" spans="15:18" x14ac:dyDescent="0.35">
      <c r="O1950" s="34" t="str">
        <f t="shared" si="90"/>
        <v>Blank</v>
      </c>
      <c r="Q1950" s="34">
        <f t="shared" si="91"/>
        <v>1</v>
      </c>
      <c r="R1950" s="34">
        <f t="shared" si="92"/>
        <v>0</v>
      </c>
    </row>
    <row r="1951" spans="15:18" x14ac:dyDescent="0.35">
      <c r="O1951" s="34" t="str">
        <f t="shared" si="90"/>
        <v>Blank</v>
      </c>
      <c r="Q1951" s="34">
        <f t="shared" si="91"/>
        <v>1</v>
      </c>
      <c r="R1951" s="34">
        <f t="shared" si="92"/>
        <v>0</v>
      </c>
    </row>
    <row r="1952" spans="15:18" x14ac:dyDescent="0.35">
      <c r="O1952" s="34" t="str">
        <f t="shared" si="90"/>
        <v>Blank</v>
      </c>
      <c r="Q1952" s="34">
        <f t="shared" si="91"/>
        <v>1</v>
      </c>
      <c r="R1952" s="34">
        <f t="shared" si="92"/>
        <v>0</v>
      </c>
    </row>
    <row r="1953" spans="15:18" x14ac:dyDescent="0.35">
      <c r="O1953" s="34" t="str">
        <f t="shared" si="90"/>
        <v>Blank</v>
      </c>
      <c r="Q1953" s="34">
        <f t="shared" si="91"/>
        <v>1</v>
      </c>
      <c r="R1953" s="34">
        <f t="shared" si="92"/>
        <v>0</v>
      </c>
    </row>
    <row r="1954" spans="15:18" x14ac:dyDescent="0.35">
      <c r="O1954" s="34" t="str">
        <f t="shared" si="90"/>
        <v>Blank</v>
      </c>
      <c r="Q1954" s="34">
        <f t="shared" si="91"/>
        <v>1</v>
      </c>
      <c r="R1954" s="34">
        <f t="shared" si="92"/>
        <v>0</v>
      </c>
    </row>
    <row r="1955" spans="15:18" x14ac:dyDescent="0.35">
      <c r="O1955" s="34" t="str">
        <f t="shared" si="90"/>
        <v>Blank</v>
      </c>
      <c r="Q1955" s="34">
        <f t="shared" si="91"/>
        <v>1</v>
      </c>
      <c r="R1955" s="34">
        <f t="shared" si="92"/>
        <v>0</v>
      </c>
    </row>
    <row r="1956" spans="15:18" x14ac:dyDescent="0.35">
      <c r="O1956" s="34" t="str">
        <f t="shared" si="90"/>
        <v>Blank</v>
      </c>
      <c r="Q1956" s="34">
        <f t="shared" si="91"/>
        <v>1</v>
      </c>
      <c r="R1956" s="34">
        <f t="shared" si="92"/>
        <v>0</v>
      </c>
    </row>
    <row r="1957" spans="15:18" x14ac:dyDescent="0.35">
      <c r="O1957" s="34" t="str">
        <f t="shared" si="90"/>
        <v>Blank</v>
      </c>
      <c r="Q1957" s="34">
        <f t="shared" si="91"/>
        <v>1</v>
      </c>
      <c r="R1957" s="34">
        <f t="shared" si="92"/>
        <v>0</v>
      </c>
    </row>
    <row r="1958" spans="15:18" x14ac:dyDescent="0.35">
      <c r="O1958" s="34" t="str">
        <f t="shared" si="90"/>
        <v>Blank</v>
      </c>
      <c r="Q1958" s="34">
        <f t="shared" si="91"/>
        <v>1</v>
      </c>
      <c r="R1958" s="34">
        <f t="shared" si="92"/>
        <v>0</v>
      </c>
    </row>
    <row r="1959" spans="15:18" x14ac:dyDescent="0.35">
      <c r="O1959" s="34" t="str">
        <f t="shared" si="90"/>
        <v>Blank</v>
      </c>
      <c r="Q1959" s="34">
        <f t="shared" si="91"/>
        <v>1</v>
      </c>
      <c r="R1959" s="34">
        <f t="shared" si="92"/>
        <v>0</v>
      </c>
    </row>
    <row r="1960" spans="15:18" x14ac:dyDescent="0.35">
      <c r="O1960" s="34" t="str">
        <f t="shared" si="90"/>
        <v>Blank</v>
      </c>
      <c r="Q1960" s="34">
        <f t="shared" si="91"/>
        <v>1</v>
      </c>
      <c r="R1960" s="34">
        <f t="shared" si="92"/>
        <v>0</v>
      </c>
    </row>
    <row r="1961" spans="15:18" x14ac:dyDescent="0.35">
      <c r="O1961" s="34" t="str">
        <f t="shared" si="90"/>
        <v>Blank</v>
      </c>
      <c r="Q1961" s="34">
        <f t="shared" si="91"/>
        <v>1</v>
      </c>
      <c r="R1961" s="34">
        <f t="shared" si="92"/>
        <v>0</v>
      </c>
    </row>
    <row r="1962" spans="15:18" x14ac:dyDescent="0.35">
      <c r="O1962" s="34" t="str">
        <f t="shared" si="90"/>
        <v>Blank</v>
      </c>
      <c r="Q1962" s="34">
        <f t="shared" si="91"/>
        <v>1</v>
      </c>
      <c r="R1962" s="34">
        <f t="shared" si="92"/>
        <v>0</v>
      </c>
    </row>
    <row r="1963" spans="15:18" x14ac:dyDescent="0.35">
      <c r="O1963" s="34" t="str">
        <f t="shared" si="90"/>
        <v>Blank</v>
      </c>
      <c r="Q1963" s="34">
        <f t="shared" si="91"/>
        <v>1</v>
      </c>
      <c r="R1963" s="34">
        <f t="shared" si="92"/>
        <v>0</v>
      </c>
    </row>
    <row r="1964" spans="15:18" x14ac:dyDescent="0.35">
      <c r="O1964" s="34" t="str">
        <f t="shared" si="90"/>
        <v>Blank</v>
      </c>
      <c r="Q1964" s="34">
        <f t="shared" si="91"/>
        <v>1</v>
      </c>
      <c r="R1964" s="34">
        <f t="shared" si="92"/>
        <v>0</v>
      </c>
    </row>
    <row r="1965" spans="15:18" x14ac:dyDescent="0.35">
      <c r="O1965" s="34" t="str">
        <f t="shared" si="90"/>
        <v>Blank</v>
      </c>
      <c r="Q1965" s="34">
        <f t="shared" si="91"/>
        <v>1</v>
      </c>
      <c r="R1965" s="34">
        <f t="shared" si="92"/>
        <v>0</v>
      </c>
    </row>
    <row r="1966" spans="15:18" x14ac:dyDescent="0.35">
      <c r="O1966" s="34" t="str">
        <f t="shared" si="90"/>
        <v>Blank</v>
      </c>
      <c r="Q1966" s="34">
        <f t="shared" si="91"/>
        <v>1</v>
      </c>
      <c r="R1966" s="34">
        <f t="shared" si="92"/>
        <v>0</v>
      </c>
    </row>
    <row r="1967" spans="15:18" x14ac:dyDescent="0.35">
      <c r="O1967" s="34" t="str">
        <f t="shared" si="90"/>
        <v>Blank</v>
      </c>
      <c r="Q1967" s="34">
        <f t="shared" si="91"/>
        <v>1</v>
      </c>
      <c r="R1967" s="34">
        <f t="shared" si="92"/>
        <v>0</v>
      </c>
    </row>
    <row r="1968" spans="15:18" x14ac:dyDescent="0.35">
      <c r="O1968" s="34" t="str">
        <f t="shared" si="90"/>
        <v>Blank</v>
      </c>
      <c r="Q1968" s="34">
        <f t="shared" si="91"/>
        <v>1</v>
      </c>
      <c r="R1968" s="34">
        <f t="shared" si="92"/>
        <v>0</v>
      </c>
    </row>
    <row r="1969" spans="15:18" x14ac:dyDescent="0.35">
      <c r="O1969" s="34" t="str">
        <f t="shared" si="90"/>
        <v>Blank</v>
      </c>
      <c r="Q1969" s="34">
        <f t="shared" si="91"/>
        <v>1</v>
      </c>
      <c r="R1969" s="34">
        <f t="shared" si="92"/>
        <v>0</v>
      </c>
    </row>
    <row r="1970" spans="15:18" x14ac:dyDescent="0.35">
      <c r="O1970" s="34" t="str">
        <f t="shared" si="90"/>
        <v>Blank</v>
      </c>
      <c r="Q1970" s="34">
        <f t="shared" si="91"/>
        <v>1</v>
      </c>
      <c r="R1970" s="34">
        <f t="shared" si="92"/>
        <v>0</v>
      </c>
    </row>
    <row r="1971" spans="15:18" x14ac:dyDescent="0.35">
      <c r="O1971" s="34" t="str">
        <f t="shared" si="90"/>
        <v>Blank</v>
      </c>
      <c r="Q1971" s="34">
        <f t="shared" si="91"/>
        <v>1</v>
      </c>
      <c r="R1971" s="34">
        <f t="shared" si="92"/>
        <v>0</v>
      </c>
    </row>
    <row r="1972" spans="15:18" x14ac:dyDescent="0.35">
      <c r="O1972" s="34" t="str">
        <f t="shared" si="90"/>
        <v>Blank</v>
      </c>
      <c r="Q1972" s="34">
        <f t="shared" si="91"/>
        <v>1</v>
      </c>
      <c r="R1972" s="34">
        <f t="shared" si="92"/>
        <v>0</v>
      </c>
    </row>
    <row r="1973" spans="15:18" x14ac:dyDescent="0.35">
      <c r="O1973" s="34" t="str">
        <f t="shared" si="90"/>
        <v>Blank</v>
      </c>
      <c r="Q1973" s="34">
        <f t="shared" si="91"/>
        <v>1</v>
      </c>
      <c r="R1973" s="34">
        <f t="shared" si="92"/>
        <v>0</v>
      </c>
    </row>
    <row r="1974" spans="15:18" x14ac:dyDescent="0.35">
      <c r="O1974" s="34" t="str">
        <f t="shared" si="90"/>
        <v>Blank</v>
      </c>
      <c r="Q1974" s="34">
        <f t="shared" si="91"/>
        <v>1</v>
      </c>
      <c r="R1974" s="34">
        <f t="shared" si="92"/>
        <v>0</v>
      </c>
    </row>
    <row r="1975" spans="15:18" x14ac:dyDescent="0.35">
      <c r="O1975" s="34" t="str">
        <f t="shared" si="90"/>
        <v>Blank</v>
      </c>
      <c r="Q1975" s="34">
        <f t="shared" si="91"/>
        <v>1</v>
      </c>
      <c r="R1975" s="34">
        <f t="shared" si="92"/>
        <v>0</v>
      </c>
    </row>
    <row r="1976" spans="15:18" x14ac:dyDescent="0.35">
      <c r="O1976" s="34" t="str">
        <f t="shared" si="90"/>
        <v>Blank</v>
      </c>
      <c r="Q1976" s="34">
        <f t="shared" si="91"/>
        <v>1</v>
      </c>
      <c r="R1976" s="34">
        <f t="shared" si="92"/>
        <v>0</v>
      </c>
    </row>
    <row r="1977" spans="15:18" x14ac:dyDescent="0.35">
      <c r="O1977" s="34" t="str">
        <f t="shared" si="90"/>
        <v>Blank</v>
      </c>
      <c r="Q1977" s="34">
        <f t="shared" si="91"/>
        <v>1</v>
      </c>
      <c r="R1977" s="34">
        <f t="shared" si="92"/>
        <v>0</v>
      </c>
    </row>
    <row r="1978" spans="15:18" x14ac:dyDescent="0.35">
      <c r="O1978" s="34" t="str">
        <f t="shared" si="90"/>
        <v>Blank</v>
      </c>
      <c r="Q1978" s="34">
        <f t="shared" si="91"/>
        <v>1</v>
      </c>
      <c r="R1978" s="34">
        <f t="shared" si="92"/>
        <v>0</v>
      </c>
    </row>
    <row r="1979" spans="15:18" x14ac:dyDescent="0.35">
      <c r="O1979" s="34" t="str">
        <f t="shared" si="90"/>
        <v>Blank</v>
      </c>
      <c r="Q1979" s="34">
        <f t="shared" si="91"/>
        <v>1</v>
      </c>
      <c r="R1979" s="34">
        <f t="shared" si="92"/>
        <v>0</v>
      </c>
    </row>
    <row r="1980" spans="15:18" x14ac:dyDescent="0.35">
      <c r="O1980" s="34" t="str">
        <f t="shared" si="90"/>
        <v>Blank</v>
      </c>
      <c r="Q1980" s="34">
        <f t="shared" si="91"/>
        <v>1</v>
      </c>
      <c r="R1980" s="34">
        <f t="shared" si="92"/>
        <v>0</v>
      </c>
    </row>
    <row r="1981" spans="15:18" x14ac:dyDescent="0.35">
      <c r="O1981" s="34" t="str">
        <f t="shared" si="90"/>
        <v>Blank</v>
      </c>
      <c r="Q1981" s="34">
        <f t="shared" si="91"/>
        <v>1</v>
      </c>
      <c r="R1981" s="34">
        <f t="shared" si="92"/>
        <v>0</v>
      </c>
    </row>
    <row r="1982" spans="15:18" x14ac:dyDescent="0.35">
      <c r="O1982" s="34" t="str">
        <f t="shared" si="90"/>
        <v>Blank</v>
      </c>
      <c r="Q1982" s="34">
        <f t="shared" si="91"/>
        <v>1</v>
      </c>
      <c r="R1982" s="34">
        <f t="shared" si="92"/>
        <v>0</v>
      </c>
    </row>
    <row r="1983" spans="15:18" x14ac:dyDescent="0.35">
      <c r="O1983" s="34" t="str">
        <f t="shared" si="90"/>
        <v>Blank</v>
      </c>
      <c r="Q1983" s="34">
        <f t="shared" si="91"/>
        <v>1</v>
      </c>
      <c r="R1983" s="34">
        <f t="shared" si="92"/>
        <v>0</v>
      </c>
    </row>
    <row r="1984" spans="15:18" x14ac:dyDescent="0.35">
      <c r="O1984" s="34" t="str">
        <f t="shared" si="90"/>
        <v>Blank</v>
      </c>
      <c r="Q1984" s="34">
        <f t="shared" si="91"/>
        <v>1</v>
      </c>
      <c r="R1984" s="34">
        <f t="shared" si="92"/>
        <v>0</v>
      </c>
    </row>
    <row r="1985" spans="15:18" x14ac:dyDescent="0.35">
      <c r="O1985" s="34" t="str">
        <f t="shared" si="90"/>
        <v>Blank</v>
      </c>
      <c r="Q1985" s="34">
        <f t="shared" si="91"/>
        <v>1</v>
      </c>
      <c r="R1985" s="34">
        <f t="shared" si="92"/>
        <v>0</v>
      </c>
    </row>
    <row r="1986" spans="15:18" x14ac:dyDescent="0.35">
      <c r="O1986" s="34" t="str">
        <f t="shared" si="90"/>
        <v>Blank</v>
      </c>
      <c r="Q1986" s="34">
        <f t="shared" si="91"/>
        <v>1</v>
      </c>
      <c r="R1986" s="34">
        <f t="shared" si="92"/>
        <v>0</v>
      </c>
    </row>
    <row r="1987" spans="15:18" x14ac:dyDescent="0.35">
      <c r="O1987" s="34" t="str">
        <f t="shared" si="90"/>
        <v>Blank</v>
      </c>
      <c r="Q1987" s="34">
        <f t="shared" si="91"/>
        <v>1</v>
      </c>
      <c r="R1987" s="34">
        <f t="shared" si="92"/>
        <v>0</v>
      </c>
    </row>
    <row r="1988" spans="15:18" x14ac:dyDescent="0.35">
      <c r="O1988" s="34" t="str">
        <f t="shared" si="90"/>
        <v>Blank</v>
      </c>
      <c r="Q1988" s="34">
        <f t="shared" si="91"/>
        <v>1</v>
      </c>
      <c r="R1988" s="34">
        <f t="shared" si="92"/>
        <v>0</v>
      </c>
    </row>
    <row r="1989" spans="15:18" x14ac:dyDescent="0.35">
      <c r="O1989" s="34" t="str">
        <f t="shared" si="90"/>
        <v>Blank</v>
      </c>
      <c r="Q1989" s="34">
        <f t="shared" si="91"/>
        <v>1</v>
      </c>
      <c r="R1989" s="34">
        <f t="shared" si="92"/>
        <v>0</v>
      </c>
    </row>
    <row r="1990" spans="15:18" x14ac:dyDescent="0.35">
      <c r="O1990" s="34" t="str">
        <f t="shared" si="90"/>
        <v>Blank</v>
      </c>
      <c r="Q1990" s="34">
        <f t="shared" si="91"/>
        <v>1</v>
      </c>
      <c r="R1990" s="34">
        <f t="shared" si="92"/>
        <v>0</v>
      </c>
    </row>
    <row r="1991" spans="15:18" x14ac:dyDescent="0.35">
      <c r="O1991" s="34" t="str">
        <f t="shared" si="90"/>
        <v>Blank</v>
      </c>
      <c r="Q1991" s="34">
        <f t="shared" si="91"/>
        <v>1</v>
      </c>
      <c r="R1991" s="34">
        <f t="shared" si="92"/>
        <v>0</v>
      </c>
    </row>
    <row r="1992" spans="15:18" x14ac:dyDescent="0.35">
      <c r="O1992" s="34" t="str">
        <f t="shared" ref="O1992:O2055" si="93">IF(ISBLANK(D1992),"Blank","Not Blank")</f>
        <v>Blank</v>
      </c>
      <c r="Q1992" s="34">
        <f t="shared" si="91"/>
        <v>1</v>
      </c>
      <c r="R1992" s="34">
        <f t="shared" si="92"/>
        <v>0</v>
      </c>
    </row>
    <row r="1993" spans="15:18" x14ac:dyDescent="0.35">
      <c r="O1993" s="34" t="str">
        <f t="shared" si="93"/>
        <v>Blank</v>
      </c>
      <c r="Q1993" s="34">
        <f t="shared" ref="Q1993:Q2056" si="94">COUNTIF(J1993,"&lt;&gt;*R*")</f>
        <v>1</v>
      </c>
      <c r="R1993" s="34">
        <f t="shared" ref="R1993:R2056" si="95">IF(AND(O1993="Blank",K1993&lt;50,Q1993=1),K1993,0)</f>
        <v>0</v>
      </c>
    </row>
    <row r="1994" spans="15:18" x14ac:dyDescent="0.35">
      <c r="O1994" s="34" t="str">
        <f t="shared" si="93"/>
        <v>Blank</v>
      </c>
      <c r="Q1994" s="34">
        <f t="shared" si="94"/>
        <v>1</v>
      </c>
      <c r="R1994" s="34">
        <f t="shared" si="95"/>
        <v>0</v>
      </c>
    </row>
    <row r="1995" spans="15:18" x14ac:dyDescent="0.35">
      <c r="O1995" s="34" t="str">
        <f t="shared" si="93"/>
        <v>Blank</v>
      </c>
      <c r="Q1995" s="34">
        <f t="shared" si="94"/>
        <v>1</v>
      </c>
      <c r="R1995" s="34">
        <f t="shared" si="95"/>
        <v>0</v>
      </c>
    </row>
    <row r="1996" spans="15:18" x14ac:dyDescent="0.35">
      <c r="O1996" s="34" t="str">
        <f t="shared" si="93"/>
        <v>Blank</v>
      </c>
      <c r="Q1996" s="34">
        <f t="shared" si="94"/>
        <v>1</v>
      </c>
      <c r="R1996" s="34">
        <f t="shared" si="95"/>
        <v>0</v>
      </c>
    </row>
    <row r="1997" spans="15:18" x14ac:dyDescent="0.35">
      <c r="O1997" s="34" t="str">
        <f t="shared" si="93"/>
        <v>Blank</v>
      </c>
      <c r="Q1997" s="34">
        <f t="shared" si="94"/>
        <v>1</v>
      </c>
      <c r="R1997" s="34">
        <f t="shared" si="95"/>
        <v>0</v>
      </c>
    </row>
    <row r="1998" spans="15:18" x14ac:dyDescent="0.35">
      <c r="O1998" s="34" t="str">
        <f t="shared" si="93"/>
        <v>Blank</v>
      </c>
      <c r="Q1998" s="34">
        <f t="shared" si="94"/>
        <v>1</v>
      </c>
      <c r="R1998" s="34">
        <f t="shared" si="95"/>
        <v>0</v>
      </c>
    </row>
    <row r="1999" spans="15:18" x14ac:dyDescent="0.35">
      <c r="O1999" s="34" t="str">
        <f t="shared" si="93"/>
        <v>Blank</v>
      </c>
      <c r="Q1999" s="34">
        <f t="shared" si="94"/>
        <v>1</v>
      </c>
      <c r="R1999" s="34">
        <f t="shared" si="95"/>
        <v>0</v>
      </c>
    </row>
    <row r="2000" spans="15:18" x14ac:dyDescent="0.35">
      <c r="O2000" s="34" t="str">
        <f t="shared" si="93"/>
        <v>Blank</v>
      </c>
      <c r="Q2000" s="34">
        <f t="shared" si="94"/>
        <v>1</v>
      </c>
      <c r="R2000" s="34">
        <f t="shared" si="95"/>
        <v>0</v>
      </c>
    </row>
    <row r="2001" spans="15:18" x14ac:dyDescent="0.35">
      <c r="O2001" s="34" t="str">
        <f t="shared" si="93"/>
        <v>Blank</v>
      </c>
      <c r="Q2001" s="34">
        <f t="shared" si="94"/>
        <v>1</v>
      </c>
      <c r="R2001" s="34">
        <f t="shared" si="95"/>
        <v>0</v>
      </c>
    </row>
    <row r="2002" spans="15:18" x14ac:dyDescent="0.35">
      <c r="O2002" s="34" t="str">
        <f t="shared" si="93"/>
        <v>Blank</v>
      </c>
      <c r="Q2002" s="34">
        <f t="shared" si="94"/>
        <v>1</v>
      </c>
      <c r="R2002" s="34">
        <f t="shared" si="95"/>
        <v>0</v>
      </c>
    </row>
    <row r="2003" spans="15:18" x14ac:dyDescent="0.35">
      <c r="O2003" s="34" t="str">
        <f t="shared" si="93"/>
        <v>Blank</v>
      </c>
      <c r="Q2003" s="34">
        <f t="shared" si="94"/>
        <v>1</v>
      </c>
      <c r="R2003" s="34">
        <f t="shared" si="95"/>
        <v>0</v>
      </c>
    </row>
    <row r="2004" spans="15:18" x14ac:dyDescent="0.35">
      <c r="O2004" s="34" t="str">
        <f t="shared" si="93"/>
        <v>Blank</v>
      </c>
      <c r="Q2004" s="34">
        <f t="shared" si="94"/>
        <v>1</v>
      </c>
      <c r="R2004" s="34">
        <f t="shared" si="95"/>
        <v>0</v>
      </c>
    </row>
    <row r="2005" spans="15:18" x14ac:dyDescent="0.35">
      <c r="O2005" s="34" t="str">
        <f t="shared" si="93"/>
        <v>Blank</v>
      </c>
      <c r="Q2005" s="34">
        <f t="shared" si="94"/>
        <v>1</v>
      </c>
      <c r="R2005" s="34">
        <f t="shared" si="95"/>
        <v>0</v>
      </c>
    </row>
    <row r="2006" spans="15:18" x14ac:dyDescent="0.35">
      <c r="O2006" s="34" t="str">
        <f t="shared" si="93"/>
        <v>Blank</v>
      </c>
      <c r="Q2006" s="34">
        <f t="shared" si="94"/>
        <v>1</v>
      </c>
      <c r="R2006" s="34">
        <f t="shared" si="95"/>
        <v>0</v>
      </c>
    </row>
    <row r="2007" spans="15:18" x14ac:dyDescent="0.35">
      <c r="O2007" s="34" t="str">
        <f t="shared" si="93"/>
        <v>Blank</v>
      </c>
      <c r="Q2007" s="34">
        <f t="shared" si="94"/>
        <v>1</v>
      </c>
      <c r="R2007" s="34">
        <f t="shared" si="95"/>
        <v>0</v>
      </c>
    </row>
    <row r="2008" spans="15:18" x14ac:dyDescent="0.35">
      <c r="O2008" s="34" t="str">
        <f t="shared" si="93"/>
        <v>Blank</v>
      </c>
      <c r="Q2008" s="34">
        <f t="shared" si="94"/>
        <v>1</v>
      </c>
      <c r="R2008" s="34">
        <f t="shared" si="95"/>
        <v>0</v>
      </c>
    </row>
    <row r="2009" spans="15:18" x14ac:dyDescent="0.35">
      <c r="O2009" s="34" t="str">
        <f t="shared" si="93"/>
        <v>Blank</v>
      </c>
      <c r="Q2009" s="34">
        <f t="shared" si="94"/>
        <v>1</v>
      </c>
      <c r="R2009" s="34">
        <f t="shared" si="95"/>
        <v>0</v>
      </c>
    </row>
    <row r="2010" spans="15:18" x14ac:dyDescent="0.35">
      <c r="O2010" s="34" t="str">
        <f t="shared" si="93"/>
        <v>Blank</v>
      </c>
      <c r="Q2010" s="34">
        <f t="shared" si="94"/>
        <v>1</v>
      </c>
      <c r="R2010" s="34">
        <f t="shared" si="95"/>
        <v>0</v>
      </c>
    </row>
    <row r="2011" spans="15:18" x14ac:dyDescent="0.35">
      <c r="O2011" s="34" t="str">
        <f t="shared" si="93"/>
        <v>Blank</v>
      </c>
      <c r="Q2011" s="34">
        <f t="shared" si="94"/>
        <v>1</v>
      </c>
      <c r="R2011" s="34">
        <f t="shared" si="95"/>
        <v>0</v>
      </c>
    </row>
    <row r="2012" spans="15:18" x14ac:dyDescent="0.35">
      <c r="O2012" s="34" t="str">
        <f t="shared" si="93"/>
        <v>Blank</v>
      </c>
      <c r="Q2012" s="34">
        <f t="shared" si="94"/>
        <v>1</v>
      </c>
      <c r="R2012" s="34">
        <f t="shared" si="95"/>
        <v>0</v>
      </c>
    </row>
    <row r="2013" spans="15:18" x14ac:dyDescent="0.35">
      <c r="O2013" s="34" t="str">
        <f t="shared" si="93"/>
        <v>Blank</v>
      </c>
      <c r="Q2013" s="34">
        <f t="shared" si="94"/>
        <v>1</v>
      </c>
      <c r="R2013" s="34">
        <f t="shared" si="95"/>
        <v>0</v>
      </c>
    </row>
    <row r="2014" spans="15:18" x14ac:dyDescent="0.35">
      <c r="O2014" s="34" t="str">
        <f t="shared" si="93"/>
        <v>Blank</v>
      </c>
      <c r="Q2014" s="34">
        <f t="shared" si="94"/>
        <v>1</v>
      </c>
      <c r="R2014" s="34">
        <f t="shared" si="95"/>
        <v>0</v>
      </c>
    </row>
    <row r="2015" spans="15:18" x14ac:dyDescent="0.35">
      <c r="O2015" s="34" t="str">
        <f t="shared" si="93"/>
        <v>Blank</v>
      </c>
      <c r="Q2015" s="34">
        <f t="shared" si="94"/>
        <v>1</v>
      </c>
      <c r="R2015" s="34">
        <f t="shared" si="95"/>
        <v>0</v>
      </c>
    </row>
    <row r="2016" spans="15:18" x14ac:dyDescent="0.35">
      <c r="O2016" s="34" t="str">
        <f t="shared" si="93"/>
        <v>Blank</v>
      </c>
      <c r="Q2016" s="34">
        <f t="shared" si="94"/>
        <v>1</v>
      </c>
      <c r="R2016" s="34">
        <f t="shared" si="95"/>
        <v>0</v>
      </c>
    </row>
    <row r="2017" spans="15:18" x14ac:dyDescent="0.35">
      <c r="O2017" s="34" t="str">
        <f t="shared" si="93"/>
        <v>Blank</v>
      </c>
      <c r="Q2017" s="34">
        <f t="shared" si="94"/>
        <v>1</v>
      </c>
      <c r="R2017" s="34">
        <f t="shared" si="95"/>
        <v>0</v>
      </c>
    </row>
    <row r="2018" spans="15:18" x14ac:dyDescent="0.35">
      <c r="O2018" s="34" t="str">
        <f t="shared" si="93"/>
        <v>Blank</v>
      </c>
      <c r="Q2018" s="34">
        <f t="shared" si="94"/>
        <v>1</v>
      </c>
      <c r="R2018" s="34">
        <f t="shared" si="95"/>
        <v>0</v>
      </c>
    </row>
    <row r="2019" spans="15:18" x14ac:dyDescent="0.35">
      <c r="O2019" s="34" t="str">
        <f t="shared" si="93"/>
        <v>Blank</v>
      </c>
      <c r="Q2019" s="34">
        <f t="shared" si="94"/>
        <v>1</v>
      </c>
      <c r="R2019" s="34">
        <f t="shared" si="95"/>
        <v>0</v>
      </c>
    </row>
    <row r="2020" spans="15:18" x14ac:dyDescent="0.35">
      <c r="O2020" s="34" t="str">
        <f t="shared" si="93"/>
        <v>Blank</v>
      </c>
      <c r="Q2020" s="34">
        <f t="shared" si="94"/>
        <v>1</v>
      </c>
      <c r="R2020" s="34">
        <f t="shared" si="95"/>
        <v>0</v>
      </c>
    </row>
    <row r="2021" spans="15:18" x14ac:dyDescent="0.35">
      <c r="O2021" s="34" t="str">
        <f t="shared" si="93"/>
        <v>Blank</v>
      </c>
      <c r="Q2021" s="34">
        <f t="shared" si="94"/>
        <v>1</v>
      </c>
      <c r="R2021" s="34">
        <f t="shared" si="95"/>
        <v>0</v>
      </c>
    </row>
    <row r="2022" spans="15:18" x14ac:dyDescent="0.35">
      <c r="O2022" s="34" t="str">
        <f t="shared" si="93"/>
        <v>Blank</v>
      </c>
      <c r="Q2022" s="34">
        <f t="shared" si="94"/>
        <v>1</v>
      </c>
      <c r="R2022" s="34">
        <f t="shared" si="95"/>
        <v>0</v>
      </c>
    </row>
    <row r="2023" spans="15:18" x14ac:dyDescent="0.35">
      <c r="O2023" s="34" t="str">
        <f t="shared" si="93"/>
        <v>Blank</v>
      </c>
      <c r="Q2023" s="34">
        <f t="shared" si="94"/>
        <v>1</v>
      </c>
      <c r="R2023" s="34">
        <f t="shared" si="95"/>
        <v>0</v>
      </c>
    </row>
    <row r="2024" spans="15:18" x14ac:dyDescent="0.35">
      <c r="O2024" s="34" t="str">
        <f t="shared" si="93"/>
        <v>Blank</v>
      </c>
      <c r="Q2024" s="34">
        <f t="shared" si="94"/>
        <v>1</v>
      </c>
      <c r="R2024" s="34">
        <f t="shared" si="95"/>
        <v>0</v>
      </c>
    </row>
    <row r="2025" spans="15:18" x14ac:dyDescent="0.35">
      <c r="O2025" s="34" t="str">
        <f t="shared" si="93"/>
        <v>Blank</v>
      </c>
      <c r="Q2025" s="34">
        <f t="shared" si="94"/>
        <v>1</v>
      </c>
      <c r="R2025" s="34">
        <f t="shared" si="95"/>
        <v>0</v>
      </c>
    </row>
    <row r="2026" spans="15:18" x14ac:dyDescent="0.35">
      <c r="O2026" s="34" t="str">
        <f t="shared" si="93"/>
        <v>Blank</v>
      </c>
      <c r="Q2026" s="34">
        <f t="shared" si="94"/>
        <v>1</v>
      </c>
      <c r="R2026" s="34">
        <f t="shared" si="95"/>
        <v>0</v>
      </c>
    </row>
    <row r="2027" spans="15:18" x14ac:dyDescent="0.35">
      <c r="O2027" s="34" t="str">
        <f t="shared" si="93"/>
        <v>Blank</v>
      </c>
      <c r="Q2027" s="34">
        <f t="shared" si="94"/>
        <v>1</v>
      </c>
      <c r="R2027" s="34">
        <f t="shared" si="95"/>
        <v>0</v>
      </c>
    </row>
    <row r="2028" spans="15:18" x14ac:dyDescent="0.35">
      <c r="O2028" s="34" t="str">
        <f t="shared" si="93"/>
        <v>Blank</v>
      </c>
      <c r="Q2028" s="34">
        <f t="shared" si="94"/>
        <v>1</v>
      </c>
      <c r="R2028" s="34">
        <f t="shared" si="95"/>
        <v>0</v>
      </c>
    </row>
    <row r="2029" spans="15:18" x14ac:dyDescent="0.35">
      <c r="O2029" s="34" t="str">
        <f t="shared" si="93"/>
        <v>Blank</v>
      </c>
      <c r="Q2029" s="34">
        <f t="shared" si="94"/>
        <v>1</v>
      </c>
      <c r="R2029" s="34">
        <f t="shared" si="95"/>
        <v>0</v>
      </c>
    </row>
    <row r="2030" spans="15:18" x14ac:dyDescent="0.35">
      <c r="O2030" s="34" t="str">
        <f t="shared" si="93"/>
        <v>Blank</v>
      </c>
      <c r="Q2030" s="34">
        <f t="shared" si="94"/>
        <v>1</v>
      </c>
      <c r="R2030" s="34">
        <f t="shared" si="95"/>
        <v>0</v>
      </c>
    </row>
    <row r="2031" spans="15:18" x14ac:dyDescent="0.35">
      <c r="O2031" s="34" t="str">
        <f t="shared" si="93"/>
        <v>Blank</v>
      </c>
      <c r="Q2031" s="34">
        <f t="shared" si="94"/>
        <v>1</v>
      </c>
      <c r="R2031" s="34">
        <f t="shared" si="95"/>
        <v>0</v>
      </c>
    </row>
    <row r="2032" spans="15:18" x14ac:dyDescent="0.35">
      <c r="O2032" s="34" t="str">
        <f t="shared" si="93"/>
        <v>Blank</v>
      </c>
      <c r="Q2032" s="34">
        <f t="shared" si="94"/>
        <v>1</v>
      </c>
      <c r="R2032" s="34">
        <f t="shared" si="95"/>
        <v>0</v>
      </c>
    </row>
    <row r="2033" spans="15:18" x14ac:dyDescent="0.35">
      <c r="O2033" s="34" t="str">
        <f t="shared" si="93"/>
        <v>Blank</v>
      </c>
      <c r="Q2033" s="34">
        <f t="shared" si="94"/>
        <v>1</v>
      </c>
      <c r="R2033" s="34">
        <f t="shared" si="95"/>
        <v>0</v>
      </c>
    </row>
    <row r="2034" spans="15:18" x14ac:dyDescent="0.35">
      <c r="O2034" s="34" t="str">
        <f t="shared" si="93"/>
        <v>Blank</v>
      </c>
      <c r="Q2034" s="34">
        <f t="shared" si="94"/>
        <v>1</v>
      </c>
      <c r="R2034" s="34">
        <f t="shared" si="95"/>
        <v>0</v>
      </c>
    </row>
    <row r="2035" spans="15:18" x14ac:dyDescent="0.35">
      <c r="O2035" s="34" t="str">
        <f t="shared" si="93"/>
        <v>Blank</v>
      </c>
      <c r="Q2035" s="34">
        <f t="shared" si="94"/>
        <v>1</v>
      </c>
      <c r="R2035" s="34">
        <f t="shared" si="95"/>
        <v>0</v>
      </c>
    </row>
    <row r="2036" spans="15:18" x14ac:dyDescent="0.35">
      <c r="O2036" s="34" t="str">
        <f t="shared" si="93"/>
        <v>Blank</v>
      </c>
      <c r="Q2036" s="34">
        <f t="shared" si="94"/>
        <v>1</v>
      </c>
      <c r="R2036" s="34">
        <f t="shared" si="95"/>
        <v>0</v>
      </c>
    </row>
    <row r="2037" spans="15:18" x14ac:dyDescent="0.35">
      <c r="O2037" s="34" t="str">
        <f t="shared" si="93"/>
        <v>Blank</v>
      </c>
      <c r="Q2037" s="34">
        <f t="shared" si="94"/>
        <v>1</v>
      </c>
      <c r="R2037" s="34">
        <f t="shared" si="95"/>
        <v>0</v>
      </c>
    </row>
    <row r="2038" spans="15:18" x14ac:dyDescent="0.35">
      <c r="O2038" s="34" t="str">
        <f t="shared" si="93"/>
        <v>Blank</v>
      </c>
      <c r="Q2038" s="34">
        <f t="shared" si="94"/>
        <v>1</v>
      </c>
      <c r="R2038" s="34">
        <f t="shared" si="95"/>
        <v>0</v>
      </c>
    </row>
    <row r="2039" spans="15:18" x14ac:dyDescent="0.35">
      <c r="O2039" s="34" t="str">
        <f t="shared" si="93"/>
        <v>Blank</v>
      </c>
      <c r="Q2039" s="34">
        <f t="shared" si="94"/>
        <v>1</v>
      </c>
      <c r="R2039" s="34">
        <f t="shared" si="95"/>
        <v>0</v>
      </c>
    </row>
    <row r="2040" spans="15:18" x14ac:dyDescent="0.35">
      <c r="O2040" s="34" t="str">
        <f t="shared" si="93"/>
        <v>Blank</v>
      </c>
      <c r="Q2040" s="34">
        <f t="shared" si="94"/>
        <v>1</v>
      </c>
      <c r="R2040" s="34">
        <f t="shared" si="95"/>
        <v>0</v>
      </c>
    </row>
    <row r="2041" spans="15:18" x14ac:dyDescent="0.35">
      <c r="O2041" s="34" t="str">
        <f t="shared" si="93"/>
        <v>Blank</v>
      </c>
      <c r="Q2041" s="34">
        <f t="shared" si="94"/>
        <v>1</v>
      </c>
      <c r="R2041" s="34">
        <f t="shared" si="95"/>
        <v>0</v>
      </c>
    </row>
    <row r="2042" spans="15:18" x14ac:dyDescent="0.35">
      <c r="O2042" s="34" t="str">
        <f t="shared" si="93"/>
        <v>Blank</v>
      </c>
      <c r="Q2042" s="34">
        <f t="shared" si="94"/>
        <v>1</v>
      </c>
      <c r="R2042" s="34">
        <f t="shared" si="95"/>
        <v>0</v>
      </c>
    </row>
    <row r="2043" spans="15:18" x14ac:dyDescent="0.35">
      <c r="O2043" s="34" t="str">
        <f t="shared" si="93"/>
        <v>Blank</v>
      </c>
      <c r="Q2043" s="34">
        <f t="shared" si="94"/>
        <v>1</v>
      </c>
      <c r="R2043" s="34">
        <f t="shared" si="95"/>
        <v>0</v>
      </c>
    </row>
    <row r="2044" spans="15:18" x14ac:dyDescent="0.35">
      <c r="O2044" s="34" t="str">
        <f t="shared" si="93"/>
        <v>Blank</v>
      </c>
      <c r="Q2044" s="34">
        <f t="shared" si="94"/>
        <v>1</v>
      </c>
      <c r="R2044" s="34">
        <f t="shared" si="95"/>
        <v>0</v>
      </c>
    </row>
    <row r="2045" spans="15:18" x14ac:dyDescent="0.35">
      <c r="O2045" s="34" t="str">
        <f t="shared" si="93"/>
        <v>Blank</v>
      </c>
      <c r="Q2045" s="34">
        <f t="shared" si="94"/>
        <v>1</v>
      </c>
      <c r="R2045" s="34">
        <f t="shared" si="95"/>
        <v>0</v>
      </c>
    </row>
    <row r="2046" spans="15:18" x14ac:dyDescent="0.35">
      <c r="O2046" s="34" t="str">
        <f t="shared" si="93"/>
        <v>Blank</v>
      </c>
      <c r="Q2046" s="34">
        <f t="shared" si="94"/>
        <v>1</v>
      </c>
      <c r="R2046" s="34">
        <f t="shared" si="95"/>
        <v>0</v>
      </c>
    </row>
    <row r="2047" spans="15:18" x14ac:dyDescent="0.35">
      <c r="O2047" s="34" t="str">
        <f t="shared" si="93"/>
        <v>Blank</v>
      </c>
      <c r="Q2047" s="34">
        <f t="shared" si="94"/>
        <v>1</v>
      </c>
      <c r="R2047" s="34">
        <f t="shared" si="95"/>
        <v>0</v>
      </c>
    </row>
    <row r="2048" spans="15:18" x14ac:dyDescent="0.35">
      <c r="O2048" s="34" t="str">
        <f t="shared" si="93"/>
        <v>Blank</v>
      </c>
      <c r="Q2048" s="34">
        <f t="shared" si="94"/>
        <v>1</v>
      </c>
      <c r="R2048" s="34">
        <f t="shared" si="95"/>
        <v>0</v>
      </c>
    </row>
    <row r="2049" spans="15:18" x14ac:dyDescent="0.35">
      <c r="O2049" s="34" t="str">
        <f t="shared" si="93"/>
        <v>Blank</v>
      </c>
      <c r="Q2049" s="34">
        <f t="shared" si="94"/>
        <v>1</v>
      </c>
      <c r="R2049" s="34">
        <f t="shared" si="95"/>
        <v>0</v>
      </c>
    </row>
    <row r="2050" spans="15:18" x14ac:dyDescent="0.35">
      <c r="O2050" s="34" t="str">
        <f t="shared" si="93"/>
        <v>Blank</v>
      </c>
      <c r="Q2050" s="34">
        <f t="shared" si="94"/>
        <v>1</v>
      </c>
      <c r="R2050" s="34">
        <f t="shared" si="95"/>
        <v>0</v>
      </c>
    </row>
    <row r="2051" spans="15:18" x14ac:dyDescent="0.35">
      <c r="O2051" s="34" t="str">
        <f t="shared" si="93"/>
        <v>Blank</v>
      </c>
      <c r="Q2051" s="34">
        <f t="shared" si="94"/>
        <v>1</v>
      </c>
      <c r="R2051" s="34">
        <f t="shared" si="95"/>
        <v>0</v>
      </c>
    </row>
    <row r="2052" spans="15:18" x14ac:dyDescent="0.35">
      <c r="O2052" s="34" t="str">
        <f t="shared" si="93"/>
        <v>Blank</v>
      </c>
      <c r="Q2052" s="34">
        <f t="shared" si="94"/>
        <v>1</v>
      </c>
      <c r="R2052" s="34">
        <f t="shared" si="95"/>
        <v>0</v>
      </c>
    </row>
    <row r="2053" spans="15:18" x14ac:dyDescent="0.35">
      <c r="O2053" s="34" t="str">
        <f t="shared" si="93"/>
        <v>Blank</v>
      </c>
      <c r="Q2053" s="34">
        <f t="shared" si="94"/>
        <v>1</v>
      </c>
      <c r="R2053" s="34">
        <f t="shared" si="95"/>
        <v>0</v>
      </c>
    </row>
    <row r="2054" spans="15:18" x14ac:dyDescent="0.35">
      <c r="O2054" s="34" t="str">
        <f t="shared" si="93"/>
        <v>Blank</v>
      </c>
      <c r="Q2054" s="34">
        <f t="shared" si="94"/>
        <v>1</v>
      </c>
      <c r="R2054" s="34">
        <f t="shared" si="95"/>
        <v>0</v>
      </c>
    </row>
    <row r="2055" spans="15:18" x14ac:dyDescent="0.35">
      <c r="O2055" s="34" t="str">
        <f t="shared" si="93"/>
        <v>Blank</v>
      </c>
      <c r="Q2055" s="34">
        <f t="shared" si="94"/>
        <v>1</v>
      </c>
      <c r="R2055" s="34">
        <f t="shared" si="95"/>
        <v>0</v>
      </c>
    </row>
    <row r="2056" spans="15:18" x14ac:dyDescent="0.35">
      <c r="O2056" s="34" t="str">
        <f t="shared" ref="O2056:O2119" si="96">IF(ISBLANK(D2056),"Blank","Not Blank")</f>
        <v>Blank</v>
      </c>
      <c r="Q2056" s="34">
        <f t="shared" si="94"/>
        <v>1</v>
      </c>
      <c r="R2056" s="34">
        <f t="shared" si="95"/>
        <v>0</v>
      </c>
    </row>
    <row r="2057" spans="15:18" x14ac:dyDescent="0.35">
      <c r="O2057" s="34" t="str">
        <f t="shared" si="96"/>
        <v>Blank</v>
      </c>
      <c r="Q2057" s="34">
        <f t="shared" ref="Q2057:Q2120" si="97">COUNTIF(J2057,"&lt;&gt;*R*")</f>
        <v>1</v>
      </c>
      <c r="R2057" s="34">
        <f t="shared" ref="R2057:R2120" si="98">IF(AND(O2057="Blank",K2057&lt;50,Q2057=1),K2057,0)</f>
        <v>0</v>
      </c>
    </row>
    <row r="2058" spans="15:18" x14ac:dyDescent="0.35">
      <c r="O2058" s="34" t="str">
        <f t="shared" si="96"/>
        <v>Blank</v>
      </c>
      <c r="Q2058" s="34">
        <f t="shared" si="97"/>
        <v>1</v>
      </c>
      <c r="R2058" s="34">
        <f t="shared" si="98"/>
        <v>0</v>
      </c>
    </row>
    <row r="2059" spans="15:18" x14ac:dyDescent="0.35">
      <c r="O2059" s="34" t="str">
        <f t="shared" si="96"/>
        <v>Blank</v>
      </c>
      <c r="Q2059" s="34">
        <f t="shared" si="97"/>
        <v>1</v>
      </c>
      <c r="R2059" s="34">
        <f t="shared" si="98"/>
        <v>0</v>
      </c>
    </row>
    <row r="2060" spans="15:18" x14ac:dyDescent="0.35">
      <c r="O2060" s="34" t="str">
        <f t="shared" si="96"/>
        <v>Blank</v>
      </c>
      <c r="Q2060" s="34">
        <f t="shared" si="97"/>
        <v>1</v>
      </c>
      <c r="R2060" s="34">
        <f t="shared" si="98"/>
        <v>0</v>
      </c>
    </row>
    <row r="2061" spans="15:18" x14ac:dyDescent="0.35">
      <c r="O2061" s="34" t="str">
        <f t="shared" si="96"/>
        <v>Blank</v>
      </c>
      <c r="Q2061" s="34">
        <f t="shared" si="97"/>
        <v>1</v>
      </c>
      <c r="R2061" s="34">
        <f t="shared" si="98"/>
        <v>0</v>
      </c>
    </row>
    <row r="2062" spans="15:18" x14ac:dyDescent="0.35">
      <c r="O2062" s="34" t="str">
        <f t="shared" si="96"/>
        <v>Blank</v>
      </c>
      <c r="Q2062" s="34">
        <f t="shared" si="97"/>
        <v>1</v>
      </c>
      <c r="R2062" s="34">
        <f t="shared" si="98"/>
        <v>0</v>
      </c>
    </row>
    <row r="2063" spans="15:18" x14ac:dyDescent="0.35">
      <c r="O2063" s="34" t="str">
        <f t="shared" si="96"/>
        <v>Blank</v>
      </c>
      <c r="Q2063" s="34">
        <f t="shared" si="97"/>
        <v>1</v>
      </c>
      <c r="R2063" s="34">
        <f t="shared" si="98"/>
        <v>0</v>
      </c>
    </row>
    <row r="2064" spans="15:18" x14ac:dyDescent="0.35">
      <c r="O2064" s="34" t="str">
        <f t="shared" si="96"/>
        <v>Blank</v>
      </c>
      <c r="Q2064" s="34">
        <f t="shared" si="97"/>
        <v>1</v>
      </c>
      <c r="R2064" s="34">
        <f t="shared" si="98"/>
        <v>0</v>
      </c>
    </row>
    <row r="2065" spans="15:18" x14ac:dyDescent="0.35">
      <c r="O2065" s="34" t="str">
        <f t="shared" si="96"/>
        <v>Blank</v>
      </c>
      <c r="Q2065" s="34">
        <f t="shared" si="97"/>
        <v>1</v>
      </c>
      <c r="R2065" s="34">
        <f t="shared" si="98"/>
        <v>0</v>
      </c>
    </row>
    <row r="2066" spans="15:18" x14ac:dyDescent="0.35">
      <c r="O2066" s="34" t="str">
        <f t="shared" si="96"/>
        <v>Blank</v>
      </c>
      <c r="Q2066" s="34">
        <f t="shared" si="97"/>
        <v>1</v>
      </c>
      <c r="R2066" s="34">
        <f t="shared" si="98"/>
        <v>0</v>
      </c>
    </row>
    <row r="2067" spans="15:18" x14ac:dyDescent="0.35">
      <c r="O2067" s="34" t="str">
        <f t="shared" si="96"/>
        <v>Blank</v>
      </c>
      <c r="Q2067" s="34">
        <f t="shared" si="97"/>
        <v>1</v>
      </c>
      <c r="R2067" s="34">
        <f t="shared" si="98"/>
        <v>0</v>
      </c>
    </row>
    <row r="2068" spans="15:18" x14ac:dyDescent="0.35">
      <c r="O2068" s="34" t="str">
        <f t="shared" si="96"/>
        <v>Blank</v>
      </c>
      <c r="Q2068" s="34">
        <f t="shared" si="97"/>
        <v>1</v>
      </c>
      <c r="R2068" s="34">
        <f t="shared" si="98"/>
        <v>0</v>
      </c>
    </row>
    <row r="2069" spans="15:18" x14ac:dyDescent="0.35">
      <c r="O2069" s="34" t="str">
        <f t="shared" si="96"/>
        <v>Blank</v>
      </c>
      <c r="Q2069" s="34">
        <f t="shared" si="97"/>
        <v>1</v>
      </c>
      <c r="R2069" s="34">
        <f t="shared" si="98"/>
        <v>0</v>
      </c>
    </row>
    <row r="2070" spans="15:18" x14ac:dyDescent="0.35">
      <c r="O2070" s="34" t="str">
        <f t="shared" si="96"/>
        <v>Blank</v>
      </c>
      <c r="Q2070" s="34">
        <f t="shared" si="97"/>
        <v>1</v>
      </c>
      <c r="R2070" s="34">
        <f t="shared" si="98"/>
        <v>0</v>
      </c>
    </row>
    <row r="2071" spans="15:18" x14ac:dyDescent="0.35">
      <c r="O2071" s="34" t="str">
        <f t="shared" si="96"/>
        <v>Blank</v>
      </c>
      <c r="Q2071" s="34">
        <f t="shared" si="97"/>
        <v>1</v>
      </c>
      <c r="R2071" s="34">
        <f t="shared" si="98"/>
        <v>0</v>
      </c>
    </row>
    <row r="2072" spans="15:18" x14ac:dyDescent="0.35">
      <c r="O2072" s="34" t="str">
        <f t="shared" si="96"/>
        <v>Blank</v>
      </c>
      <c r="Q2072" s="34">
        <f t="shared" si="97"/>
        <v>1</v>
      </c>
      <c r="R2072" s="34">
        <f t="shared" si="98"/>
        <v>0</v>
      </c>
    </row>
    <row r="2073" spans="15:18" x14ac:dyDescent="0.35">
      <c r="O2073" s="34" t="str">
        <f t="shared" si="96"/>
        <v>Blank</v>
      </c>
      <c r="Q2073" s="34">
        <f t="shared" si="97"/>
        <v>1</v>
      </c>
      <c r="R2073" s="34">
        <f t="shared" si="98"/>
        <v>0</v>
      </c>
    </row>
    <row r="2074" spans="15:18" x14ac:dyDescent="0.35">
      <c r="O2074" s="34" t="str">
        <f t="shared" si="96"/>
        <v>Blank</v>
      </c>
      <c r="Q2074" s="34">
        <f t="shared" si="97"/>
        <v>1</v>
      </c>
      <c r="R2074" s="34">
        <f t="shared" si="98"/>
        <v>0</v>
      </c>
    </row>
    <row r="2075" spans="15:18" x14ac:dyDescent="0.35">
      <c r="O2075" s="34" t="str">
        <f t="shared" si="96"/>
        <v>Blank</v>
      </c>
      <c r="Q2075" s="34">
        <f t="shared" si="97"/>
        <v>1</v>
      </c>
      <c r="R2075" s="34">
        <f t="shared" si="98"/>
        <v>0</v>
      </c>
    </row>
    <row r="2076" spans="15:18" x14ac:dyDescent="0.35">
      <c r="O2076" s="34" t="str">
        <f t="shared" si="96"/>
        <v>Blank</v>
      </c>
      <c r="Q2076" s="34">
        <f t="shared" si="97"/>
        <v>1</v>
      </c>
      <c r="R2076" s="34">
        <f t="shared" si="98"/>
        <v>0</v>
      </c>
    </row>
    <row r="2077" spans="15:18" x14ac:dyDescent="0.35">
      <c r="O2077" s="34" t="str">
        <f t="shared" si="96"/>
        <v>Blank</v>
      </c>
      <c r="Q2077" s="34">
        <f t="shared" si="97"/>
        <v>1</v>
      </c>
      <c r="R2077" s="34">
        <f t="shared" si="98"/>
        <v>0</v>
      </c>
    </row>
    <row r="2078" spans="15:18" x14ac:dyDescent="0.35">
      <c r="O2078" s="34" t="str">
        <f t="shared" si="96"/>
        <v>Blank</v>
      </c>
      <c r="Q2078" s="34">
        <f t="shared" si="97"/>
        <v>1</v>
      </c>
      <c r="R2078" s="34">
        <f t="shared" si="98"/>
        <v>0</v>
      </c>
    </row>
    <row r="2079" spans="15:18" x14ac:dyDescent="0.35">
      <c r="O2079" s="34" t="str">
        <f t="shared" si="96"/>
        <v>Blank</v>
      </c>
      <c r="Q2079" s="34">
        <f t="shared" si="97"/>
        <v>1</v>
      </c>
      <c r="R2079" s="34">
        <f t="shared" si="98"/>
        <v>0</v>
      </c>
    </row>
    <row r="2080" spans="15:18" x14ac:dyDescent="0.35">
      <c r="O2080" s="34" t="str">
        <f t="shared" si="96"/>
        <v>Blank</v>
      </c>
      <c r="Q2080" s="34">
        <f t="shared" si="97"/>
        <v>1</v>
      </c>
      <c r="R2080" s="34">
        <f t="shared" si="98"/>
        <v>0</v>
      </c>
    </row>
    <row r="2081" spans="15:18" x14ac:dyDescent="0.35">
      <c r="O2081" s="34" t="str">
        <f t="shared" si="96"/>
        <v>Blank</v>
      </c>
      <c r="Q2081" s="34">
        <f t="shared" si="97"/>
        <v>1</v>
      </c>
      <c r="R2081" s="34">
        <f t="shared" si="98"/>
        <v>0</v>
      </c>
    </row>
    <row r="2082" spans="15:18" x14ac:dyDescent="0.35">
      <c r="O2082" s="34" t="str">
        <f t="shared" si="96"/>
        <v>Blank</v>
      </c>
      <c r="Q2082" s="34">
        <f t="shared" si="97"/>
        <v>1</v>
      </c>
      <c r="R2082" s="34">
        <f t="shared" si="98"/>
        <v>0</v>
      </c>
    </row>
    <row r="2083" spans="15:18" x14ac:dyDescent="0.35">
      <c r="O2083" s="34" t="str">
        <f t="shared" si="96"/>
        <v>Blank</v>
      </c>
      <c r="Q2083" s="34">
        <f t="shared" si="97"/>
        <v>1</v>
      </c>
      <c r="R2083" s="34">
        <f t="shared" si="98"/>
        <v>0</v>
      </c>
    </row>
    <row r="2084" spans="15:18" x14ac:dyDescent="0.35">
      <c r="O2084" s="34" t="str">
        <f t="shared" si="96"/>
        <v>Blank</v>
      </c>
      <c r="Q2084" s="34">
        <f t="shared" si="97"/>
        <v>1</v>
      </c>
      <c r="R2084" s="34">
        <f t="shared" si="98"/>
        <v>0</v>
      </c>
    </row>
    <row r="2085" spans="15:18" x14ac:dyDescent="0.35">
      <c r="O2085" s="34" t="str">
        <f t="shared" si="96"/>
        <v>Blank</v>
      </c>
      <c r="Q2085" s="34">
        <f t="shared" si="97"/>
        <v>1</v>
      </c>
      <c r="R2085" s="34">
        <f t="shared" si="98"/>
        <v>0</v>
      </c>
    </row>
    <row r="2086" spans="15:18" x14ac:dyDescent="0.35">
      <c r="O2086" s="34" t="str">
        <f t="shared" si="96"/>
        <v>Blank</v>
      </c>
      <c r="Q2086" s="34">
        <f t="shared" si="97"/>
        <v>1</v>
      </c>
      <c r="R2086" s="34">
        <f t="shared" si="98"/>
        <v>0</v>
      </c>
    </row>
    <row r="2087" spans="15:18" x14ac:dyDescent="0.35">
      <c r="O2087" s="34" t="str">
        <f t="shared" si="96"/>
        <v>Blank</v>
      </c>
      <c r="Q2087" s="34">
        <f t="shared" si="97"/>
        <v>1</v>
      </c>
      <c r="R2087" s="34">
        <f t="shared" si="98"/>
        <v>0</v>
      </c>
    </row>
    <row r="2088" spans="15:18" x14ac:dyDescent="0.35">
      <c r="O2088" s="34" t="str">
        <f t="shared" si="96"/>
        <v>Blank</v>
      </c>
      <c r="Q2088" s="34">
        <f t="shared" si="97"/>
        <v>1</v>
      </c>
      <c r="R2088" s="34">
        <f t="shared" si="98"/>
        <v>0</v>
      </c>
    </row>
    <row r="2089" spans="15:18" x14ac:dyDescent="0.35">
      <c r="O2089" s="34" t="str">
        <f t="shared" si="96"/>
        <v>Blank</v>
      </c>
      <c r="Q2089" s="34">
        <f t="shared" si="97"/>
        <v>1</v>
      </c>
      <c r="R2089" s="34">
        <f t="shared" si="98"/>
        <v>0</v>
      </c>
    </row>
    <row r="2090" spans="15:18" x14ac:dyDescent="0.35">
      <c r="O2090" s="34" t="str">
        <f t="shared" si="96"/>
        <v>Blank</v>
      </c>
      <c r="Q2090" s="34">
        <f t="shared" si="97"/>
        <v>1</v>
      </c>
      <c r="R2090" s="34">
        <f t="shared" si="98"/>
        <v>0</v>
      </c>
    </row>
    <row r="2091" spans="15:18" x14ac:dyDescent="0.35">
      <c r="O2091" s="34" t="str">
        <f t="shared" si="96"/>
        <v>Blank</v>
      </c>
      <c r="Q2091" s="34">
        <f t="shared" si="97"/>
        <v>1</v>
      </c>
      <c r="R2091" s="34">
        <f t="shared" si="98"/>
        <v>0</v>
      </c>
    </row>
    <row r="2092" spans="15:18" x14ac:dyDescent="0.35">
      <c r="O2092" s="34" t="str">
        <f t="shared" si="96"/>
        <v>Blank</v>
      </c>
      <c r="Q2092" s="34">
        <f t="shared" si="97"/>
        <v>1</v>
      </c>
      <c r="R2092" s="34">
        <f t="shared" si="98"/>
        <v>0</v>
      </c>
    </row>
    <row r="2093" spans="15:18" x14ac:dyDescent="0.35">
      <c r="O2093" s="34" t="str">
        <f t="shared" si="96"/>
        <v>Blank</v>
      </c>
      <c r="Q2093" s="34">
        <f t="shared" si="97"/>
        <v>1</v>
      </c>
      <c r="R2093" s="34">
        <f t="shared" si="98"/>
        <v>0</v>
      </c>
    </row>
    <row r="2094" spans="15:18" x14ac:dyDescent="0.35">
      <c r="O2094" s="34" t="str">
        <f t="shared" si="96"/>
        <v>Blank</v>
      </c>
      <c r="Q2094" s="34">
        <f t="shared" si="97"/>
        <v>1</v>
      </c>
      <c r="R2094" s="34">
        <f t="shared" si="98"/>
        <v>0</v>
      </c>
    </row>
    <row r="2095" spans="15:18" x14ac:dyDescent="0.35">
      <c r="O2095" s="34" t="str">
        <f t="shared" si="96"/>
        <v>Blank</v>
      </c>
      <c r="Q2095" s="34">
        <f t="shared" si="97"/>
        <v>1</v>
      </c>
      <c r="R2095" s="34">
        <f t="shared" si="98"/>
        <v>0</v>
      </c>
    </row>
    <row r="2096" spans="15:18" x14ac:dyDescent="0.35">
      <c r="O2096" s="34" t="str">
        <f t="shared" si="96"/>
        <v>Blank</v>
      </c>
      <c r="Q2096" s="34">
        <f t="shared" si="97"/>
        <v>1</v>
      </c>
      <c r="R2096" s="34">
        <f t="shared" si="98"/>
        <v>0</v>
      </c>
    </row>
    <row r="2097" spans="15:18" x14ac:dyDescent="0.35">
      <c r="O2097" s="34" t="str">
        <f t="shared" si="96"/>
        <v>Blank</v>
      </c>
      <c r="Q2097" s="34">
        <f t="shared" si="97"/>
        <v>1</v>
      </c>
      <c r="R2097" s="34">
        <f t="shared" si="98"/>
        <v>0</v>
      </c>
    </row>
    <row r="2098" spans="15:18" x14ac:dyDescent="0.35">
      <c r="O2098" s="34" t="str">
        <f t="shared" si="96"/>
        <v>Blank</v>
      </c>
      <c r="Q2098" s="34">
        <f t="shared" si="97"/>
        <v>1</v>
      </c>
      <c r="R2098" s="34">
        <f t="shared" si="98"/>
        <v>0</v>
      </c>
    </row>
    <row r="2099" spans="15:18" x14ac:dyDescent="0.35">
      <c r="O2099" s="34" t="str">
        <f t="shared" si="96"/>
        <v>Blank</v>
      </c>
      <c r="Q2099" s="34">
        <f t="shared" si="97"/>
        <v>1</v>
      </c>
      <c r="R2099" s="34">
        <f t="shared" si="98"/>
        <v>0</v>
      </c>
    </row>
    <row r="2100" spans="15:18" x14ac:dyDescent="0.35">
      <c r="O2100" s="34" t="str">
        <f t="shared" si="96"/>
        <v>Blank</v>
      </c>
      <c r="Q2100" s="34">
        <f t="shared" si="97"/>
        <v>1</v>
      </c>
      <c r="R2100" s="34">
        <f t="shared" si="98"/>
        <v>0</v>
      </c>
    </row>
    <row r="2101" spans="15:18" x14ac:dyDescent="0.35">
      <c r="O2101" s="34" t="str">
        <f t="shared" si="96"/>
        <v>Blank</v>
      </c>
      <c r="Q2101" s="34">
        <f t="shared" si="97"/>
        <v>1</v>
      </c>
      <c r="R2101" s="34">
        <f t="shared" si="98"/>
        <v>0</v>
      </c>
    </row>
    <row r="2102" spans="15:18" x14ac:dyDescent="0.35">
      <c r="O2102" s="34" t="str">
        <f t="shared" si="96"/>
        <v>Blank</v>
      </c>
      <c r="Q2102" s="34">
        <f t="shared" si="97"/>
        <v>1</v>
      </c>
      <c r="R2102" s="34">
        <f t="shared" si="98"/>
        <v>0</v>
      </c>
    </row>
    <row r="2103" spans="15:18" x14ac:dyDescent="0.35">
      <c r="O2103" s="34" t="str">
        <f t="shared" si="96"/>
        <v>Blank</v>
      </c>
      <c r="Q2103" s="34">
        <f t="shared" si="97"/>
        <v>1</v>
      </c>
      <c r="R2103" s="34">
        <f t="shared" si="98"/>
        <v>0</v>
      </c>
    </row>
    <row r="2104" spans="15:18" x14ac:dyDescent="0.35">
      <c r="O2104" s="34" t="str">
        <f t="shared" si="96"/>
        <v>Blank</v>
      </c>
      <c r="Q2104" s="34">
        <f t="shared" si="97"/>
        <v>1</v>
      </c>
      <c r="R2104" s="34">
        <f t="shared" si="98"/>
        <v>0</v>
      </c>
    </row>
    <row r="2105" spans="15:18" x14ac:dyDescent="0.35">
      <c r="O2105" s="34" t="str">
        <f t="shared" si="96"/>
        <v>Blank</v>
      </c>
      <c r="Q2105" s="34">
        <f t="shared" si="97"/>
        <v>1</v>
      </c>
      <c r="R2105" s="34">
        <f t="shared" si="98"/>
        <v>0</v>
      </c>
    </row>
    <row r="2106" spans="15:18" x14ac:dyDescent="0.35">
      <c r="O2106" s="34" t="str">
        <f t="shared" si="96"/>
        <v>Blank</v>
      </c>
      <c r="Q2106" s="34">
        <f t="shared" si="97"/>
        <v>1</v>
      </c>
      <c r="R2106" s="34">
        <f t="shared" si="98"/>
        <v>0</v>
      </c>
    </row>
    <row r="2107" spans="15:18" x14ac:dyDescent="0.35">
      <c r="O2107" s="34" t="str">
        <f t="shared" si="96"/>
        <v>Blank</v>
      </c>
      <c r="Q2107" s="34">
        <f t="shared" si="97"/>
        <v>1</v>
      </c>
      <c r="R2107" s="34">
        <f t="shared" si="98"/>
        <v>0</v>
      </c>
    </row>
    <row r="2108" spans="15:18" x14ac:dyDescent="0.35">
      <c r="O2108" s="34" t="str">
        <f t="shared" si="96"/>
        <v>Blank</v>
      </c>
      <c r="Q2108" s="34">
        <f t="shared" si="97"/>
        <v>1</v>
      </c>
      <c r="R2108" s="34">
        <f t="shared" si="98"/>
        <v>0</v>
      </c>
    </row>
    <row r="2109" spans="15:18" x14ac:dyDescent="0.35">
      <c r="O2109" s="34" t="str">
        <f t="shared" si="96"/>
        <v>Blank</v>
      </c>
      <c r="Q2109" s="34">
        <f t="shared" si="97"/>
        <v>1</v>
      </c>
      <c r="R2109" s="34">
        <f t="shared" si="98"/>
        <v>0</v>
      </c>
    </row>
    <row r="2110" spans="15:18" x14ac:dyDescent="0.35">
      <c r="O2110" s="34" t="str">
        <f t="shared" si="96"/>
        <v>Blank</v>
      </c>
      <c r="Q2110" s="34">
        <f t="shared" si="97"/>
        <v>1</v>
      </c>
      <c r="R2110" s="34">
        <f t="shared" si="98"/>
        <v>0</v>
      </c>
    </row>
    <row r="2111" spans="15:18" x14ac:dyDescent="0.35">
      <c r="O2111" s="34" t="str">
        <f t="shared" si="96"/>
        <v>Blank</v>
      </c>
      <c r="Q2111" s="34">
        <f t="shared" si="97"/>
        <v>1</v>
      </c>
      <c r="R2111" s="34">
        <f t="shared" si="98"/>
        <v>0</v>
      </c>
    </row>
    <row r="2112" spans="15:18" x14ac:dyDescent="0.35">
      <c r="O2112" s="34" t="str">
        <f t="shared" si="96"/>
        <v>Blank</v>
      </c>
      <c r="Q2112" s="34">
        <f t="shared" si="97"/>
        <v>1</v>
      </c>
      <c r="R2112" s="34">
        <f t="shared" si="98"/>
        <v>0</v>
      </c>
    </row>
    <row r="2113" spans="15:18" x14ac:dyDescent="0.35">
      <c r="O2113" s="34" t="str">
        <f t="shared" si="96"/>
        <v>Blank</v>
      </c>
      <c r="Q2113" s="34">
        <f t="shared" si="97"/>
        <v>1</v>
      </c>
      <c r="R2113" s="34">
        <f t="shared" si="98"/>
        <v>0</v>
      </c>
    </row>
    <row r="2114" spans="15:18" x14ac:dyDescent="0.35">
      <c r="O2114" s="34" t="str">
        <f t="shared" si="96"/>
        <v>Blank</v>
      </c>
      <c r="Q2114" s="34">
        <f t="shared" si="97"/>
        <v>1</v>
      </c>
      <c r="R2114" s="34">
        <f t="shared" si="98"/>
        <v>0</v>
      </c>
    </row>
    <row r="2115" spans="15:18" x14ac:dyDescent="0.35">
      <c r="O2115" s="34" t="str">
        <f t="shared" si="96"/>
        <v>Blank</v>
      </c>
      <c r="Q2115" s="34">
        <f t="shared" si="97"/>
        <v>1</v>
      </c>
      <c r="R2115" s="34">
        <f t="shared" si="98"/>
        <v>0</v>
      </c>
    </row>
    <row r="2116" spans="15:18" x14ac:dyDescent="0.35">
      <c r="O2116" s="34" t="str">
        <f t="shared" si="96"/>
        <v>Blank</v>
      </c>
      <c r="Q2116" s="34">
        <f t="shared" si="97"/>
        <v>1</v>
      </c>
      <c r="R2116" s="34">
        <f t="shared" si="98"/>
        <v>0</v>
      </c>
    </row>
    <row r="2117" spans="15:18" x14ac:dyDescent="0.35">
      <c r="O2117" s="34" t="str">
        <f t="shared" si="96"/>
        <v>Blank</v>
      </c>
      <c r="Q2117" s="34">
        <f t="shared" si="97"/>
        <v>1</v>
      </c>
      <c r="R2117" s="34">
        <f t="shared" si="98"/>
        <v>0</v>
      </c>
    </row>
    <row r="2118" spans="15:18" x14ac:dyDescent="0.35">
      <c r="O2118" s="34" t="str">
        <f t="shared" si="96"/>
        <v>Blank</v>
      </c>
      <c r="Q2118" s="34">
        <f t="shared" si="97"/>
        <v>1</v>
      </c>
      <c r="R2118" s="34">
        <f t="shared" si="98"/>
        <v>0</v>
      </c>
    </row>
    <row r="2119" spans="15:18" x14ac:dyDescent="0.35">
      <c r="O2119" s="34" t="str">
        <f t="shared" si="96"/>
        <v>Blank</v>
      </c>
      <c r="Q2119" s="34">
        <f t="shared" si="97"/>
        <v>1</v>
      </c>
      <c r="R2119" s="34">
        <f t="shared" si="98"/>
        <v>0</v>
      </c>
    </row>
    <row r="2120" spans="15:18" x14ac:dyDescent="0.35">
      <c r="O2120" s="34" t="str">
        <f t="shared" ref="O2120:O2183" si="99">IF(ISBLANK(D2120),"Blank","Not Blank")</f>
        <v>Blank</v>
      </c>
      <c r="Q2120" s="34">
        <f t="shared" si="97"/>
        <v>1</v>
      </c>
      <c r="R2120" s="34">
        <f t="shared" si="98"/>
        <v>0</v>
      </c>
    </row>
    <row r="2121" spans="15:18" x14ac:dyDescent="0.35">
      <c r="O2121" s="34" t="str">
        <f t="shared" si="99"/>
        <v>Blank</v>
      </c>
      <c r="Q2121" s="34">
        <f t="shared" ref="Q2121:Q2184" si="100">COUNTIF(J2121,"&lt;&gt;*R*")</f>
        <v>1</v>
      </c>
      <c r="R2121" s="34">
        <f t="shared" ref="R2121:R2184" si="101">IF(AND(O2121="Blank",K2121&lt;50,Q2121=1),K2121,0)</f>
        <v>0</v>
      </c>
    </row>
    <row r="2122" spans="15:18" x14ac:dyDescent="0.35">
      <c r="O2122" s="34" t="str">
        <f t="shared" si="99"/>
        <v>Blank</v>
      </c>
      <c r="Q2122" s="34">
        <f t="shared" si="100"/>
        <v>1</v>
      </c>
      <c r="R2122" s="34">
        <f t="shared" si="101"/>
        <v>0</v>
      </c>
    </row>
    <row r="2123" spans="15:18" x14ac:dyDescent="0.35">
      <c r="O2123" s="34" t="str">
        <f t="shared" si="99"/>
        <v>Blank</v>
      </c>
      <c r="Q2123" s="34">
        <f t="shared" si="100"/>
        <v>1</v>
      </c>
      <c r="R2123" s="34">
        <f t="shared" si="101"/>
        <v>0</v>
      </c>
    </row>
    <row r="2124" spans="15:18" x14ac:dyDescent="0.35">
      <c r="O2124" s="34" t="str">
        <f t="shared" si="99"/>
        <v>Blank</v>
      </c>
      <c r="Q2124" s="34">
        <f t="shared" si="100"/>
        <v>1</v>
      </c>
      <c r="R2124" s="34">
        <f t="shared" si="101"/>
        <v>0</v>
      </c>
    </row>
    <row r="2125" spans="15:18" x14ac:dyDescent="0.35">
      <c r="O2125" s="34" t="str">
        <f t="shared" si="99"/>
        <v>Blank</v>
      </c>
      <c r="Q2125" s="34">
        <f t="shared" si="100"/>
        <v>1</v>
      </c>
      <c r="R2125" s="34">
        <f t="shared" si="101"/>
        <v>0</v>
      </c>
    </row>
    <row r="2126" spans="15:18" x14ac:dyDescent="0.35">
      <c r="O2126" s="34" t="str">
        <f t="shared" si="99"/>
        <v>Blank</v>
      </c>
      <c r="Q2126" s="34">
        <f t="shared" si="100"/>
        <v>1</v>
      </c>
      <c r="R2126" s="34">
        <f t="shared" si="101"/>
        <v>0</v>
      </c>
    </row>
    <row r="2127" spans="15:18" x14ac:dyDescent="0.35">
      <c r="O2127" s="34" t="str">
        <f t="shared" si="99"/>
        <v>Blank</v>
      </c>
      <c r="Q2127" s="34">
        <f t="shared" si="100"/>
        <v>1</v>
      </c>
      <c r="R2127" s="34">
        <f t="shared" si="101"/>
        <v>0</v>
      </c>
    </row>
    <row r="2128" spans="15:18" x14ac:dyDescent="0.35">
      <c r="O2128" s="34" t="str">
        <f t="shared" si="99"/>
        <v>Blank</v>
      </c>
      <c r="Q2128" s="34">
        <f t="shared" si="100"/>
        <v>1</v>
      </c>
      <c r="R2128" s="34">
        <f t="shared" si="101"/>
        <v>0</v>
      </c>
    </row>
    <row r="2129" spans="15:18" x14ac:dyDescent="0.35">
      <c r="O2129" s="34" t="str">
        <f t="shared" si="99"/>
        <v>Blank</v>
      </c>
      <c r="Q2129" s="34">
        <f t="shared" si="100"/>
        <v>1</v>
      </c>
      <c r="R2129" s="34">
        <f t="shared" si="101"/>
        <v>0</v>
      </c>
    </row>
    <row r="2130" spans="15:18" x14ac:dyDescent="0.35">
      <c r="O2130" s="34" t="str">
        <f t="shared" si="99"/>
        <v>Blank</v>
      </c>
      <c r="Q2130" s="34">
        <f t="shared" si="100"/>
        <v>1</v>
      </c>
      <c r="R2130" s="34">
        <f t="shared" si="101"/>
        <v>0</v>
      </c>
    </row>
    <row r="2131" spans="15:18" x14ac:dyDescent="0.35">
      <c r="O2131" s="34" t="str">
        <f t="shared" si="99"/>
        <v>Blank</v>
      </c>
      <c r="Q2131" s="34">
        <f t="shared" si="100"/>
        <v>1</v>
      </c>
      <c r="R2131" s="34">
        <f t="shared" si="101"/>
        <v>0</v>
      </c>
    </row>
    <row r="2132" spans="15:18" x14ac:dyDescent="0.35">
      <c r="O2132" s="34" t="str">
        <f t="shared" si="99"/>
        <v>Blank</v>
      </c>
      <c r="Q2132" s="34">
        <f t="shared" si="100"/>
        <v>1</v>
      </c>
      <c r="R2132" s="34">
        <f t="shared" si="101"/>
        <v>0</v>
      </c>
    </row>
    <row r="2133" spans="15:18" x14ac:dyDescent="0.35">
      <c r="O2133" s="34" t="str">
        <f t="shared" si="99"/>
        <v>Blank</v>
      </c>
      <c r="Q2133" s="34">
        <f t="shared" si="100"/>
        <v>1</v>
      </c>
      <c r="R2133" s="34">
        <f t="shared" si="101"/>
        <v>0</v>
      </c>
    </row>
    <row r="2134" spans="15:18" x14ac:dyDescent="0.35">
      <c r="O2134" s="34" t="str">
        <f t="shared" si="99"/>
        <v>Blank</v>
      </c>
      <c r="Q2134" s="34">
        <f t="shared" si="100"/>
        <v>1</v>
      </c>
      <c r="R2134" s="34">
        <f t="shared" si="101"/>
        <v>0</v>
      </c>
    </row>
    <row r="2135" spans="15:18" x14ac:dyDescent="0.35">
      <c r="O2135" s="34" t="str">
        <f t="shared" si="99"/>
        <v>Blank</v>
      </c>
      <c r="Q2135" s="34">
        <f t="shared" si="100"/>
        <v>1</v>
      </c>
      <c r="R2135" s="34">
        <f t="shared" si="101"/>
        <v>0</v>
      </c>
    </row>
    <row r="2136" spans="15:18" x14ac:dyDescent="0.35">
      <c r="O2136" s="34" t="str">
        <f t="shared" si="99"/>
        <v>Blank</v>
      </c>
      <c r="Q2136" s="34">
        <f t="shared" si="100"/>
        <v>1</v>
      </c>
      <c r="R2136" s="34">
        <f t="shared" si="101"/>
        <v>0</v>
      </c>
    </row>
    <row r="2137" spans="15:18" x14ac:dyDescent="0.35">
      <c r="O2137" s="34" t="str">
        <f t="shared" si="99"/>
        <v>Blank</v>
      </c>
      <c r="Q2137" s="34">
        <f t="shared" si="100"/>
        <v>1</v>
      </c>
      <c r="R2137" s="34">
        <f t="shared" si="101"/>
        <v>0</v>
      </c>
    </row>
    <row r="2138" spans="15:18" x14ac:dyDescent="0.35">
      <c r="O2138" s="34" t="str">
        <f t="shared" si="99"/>
        <v>Blank</v>
      </c>
      <c r="Q2138" s="34">
        <f t="shared" si="100"/>
        <v>1</v>
      </c>
      <c r="R2138" s="34">
        <f t="shared" si="101"/>
        <v>0</v>
      </c>
    </row>
    <row r="2139" spans="15:18" x14ac:dyDescent="0.35">
      <c r="O2139" s="34" t="str">
        <f t="shared" si="99"/>
        <v>Blank</v>
      </c>
      <c r="Q2139" s="34">
        <f t="shared" si="100"/>
        <v>1</v>
      </c>
      <c r="R2139" s="34">
        <f t="shared" si="101"/>
        <v>0</v>
      </c>
    </row>
    <row r="2140" spans="15:18" x14ac:dyDescent="0.35">
      <c r="O2140" s="34" t="str">
        <f t="shared" si="99"/>
        <v>Blank</v>
      </c>
      <c r="Q2140" s="34">
        <f t="shared" si="100"/>
        <v>1</v>
      </c>
      <c r="R2140" s="34">
        <f t="shared" si="101"/>
        <v>0</v>
      </c>
    </row>
    <row r="2141" spans="15:18" x14ac:dyDescent="0.35">
      <c r="O2141" s="34" t="str">
        <f t="shared" si="99"/>
        <v>Blank</v>
      </c>
      <c r="Q2141" s="34">
        <f t="shared" si="100"/>
        <v>1</v>
      </c>
      <c r="R2141" s="34">
        <f t="shared" si="101"/>
        <v>0</v>
      </c>
    </row>
    <row r="2142" spans="15:18" x14ac:dyDescent="0.35">
      <c r="O2142" s="34" t="str">
        <f t="shared" si="99"/>
        <v>Blank</v>
      </c>
      <c r="Q2142" s="34">
        <f t="shared" si="100"/>
        <v>1</v>
      </c>
      <c r="R2142" s="34">
        <f t="shared" si="101"/>
        <v>0</v>
      </c>
    </row>
    <row r="2143" spans="15:18" x14ac:dyDescent="0.35">
      <c r="O2143" s="34" t="str">
        <f t="shared" si="99"/>
        <v>Blank</v>
      </c>
      <c r="Q2143" s="34">
        <f t="shared" si="100"/>
        <v>1</v>
      </c>
      <c r="R2143" s="34">
        <f t="shared" si="101"/>
        <v>0</v>
      </c>
    </row>
    <row r="2144" spans="15:18" x14ac:dyDescent="0.35">
      <c r="O2144" s="34" t="str">
        <f t="shared" si="99"/>
        <v>Blank</v>
      </c>
      <c r="Q2144" s="34">
        <f t="shared" si="100"/>
        <v>1</v>
      </c>
      <c r="R2144" s="34">
        <f t="shared" si="101"/>
        <v>0</v>
      </c>
    </row>
    <row r="2145" spans="15:18" x14ac:dyDescent="0.35">
      <c r="O2145" s="34" t="str">
        <f t="shared" si="99"/>
        <v>Blank</v>
      </c>
      <c r="Q2145" s="34">
        <f t="shared" si="100"/>
        <v>1</v>
      </c>
      <c r="R2145" s="34">
        <f t="shared" si="101"/>
        <v>0</v>
      </c>
    </row>
    <row r="2146" spans="15:18" x14ac:dyDescent="0.35">
      <c r="O2146" s="34" t="str">
        <f t="shared" si="99"/>
        <v>Blank</v>
      </c>
      <c r="Q2146" s="34">
        <f t="shared" si="100"/>
        <v>1</v>
      </c>
      <c r="R2146" s="34">
        <f t="shared" si="101"/>
        <v>0</v>
      </c>
    </row>
    <row r="2147" spans="15:18" x14ac:dyDescent="0.35">
      <c r="O2147" s="34" t="str">
        <f t="shared" si="99"/>
        <v>Blank</v>
      </c>
      <c r="Q2147" s="34">
        <f t="shared" si="100"/>
        <v>1</v>
      </c>
      <c r="R2147" s="34">
        <f t="shared" si="101"/>
        <v>0</v>
      </c>
    </row>
    <row r="2148" spans="15:18" x14ac:dyDescent="0.35">
      <c r="O2148" s="34" t="str">
        <f t="shared" si="99"/>
        <v>Blank</v>
      </c>
      <c r="Q2148" s="34">
        <f t="shared" si="100"/>
        <v>1</v>
      </c>
      <c r="R2148" s="34">
        <f t="shared" si="101"/>
        <v>0</v>
      </c>
    </row>
    <row r="2149" spans="15:18" x14ac:dyDescent="0.35">
      <c r="O2149" s="34" t="str">
        <f t="shared" si="99"/>
        <v>Blank</v>
      </c>
      <c r="Q2149" s="34">
        <f t="shared" si="100"/>
        <v>1</v>
      </c>
      <c r="R2149" s="34">
        <f t="shared" si="101"/>
        <v>0</v>
      </c>
    </row>
    <row r="2150" spans="15:18" x14ac:dyDescent="0.35">
      <c r="O2150" s="34" t="str">
        <f t="shared" si="99"/>
        <v>Blank</v>
      </c>
      <c r="Q2150" s="34">
        <f t="shared" si="100"/>
        <v>1</v>
      </c>
      <c r="R2150" s="34">
        <f t="shared" si="101"/>
        <v>0</v>
      </c>
    </row>
    <row r="2151" spans="15:18" x14ac:dyDescent="0.35">
      <c r="O2151" s="34" t="str">
        <f t="shared" si="99"/>
        <v>Blank</v>
      </c>
      <c r="Q2151" s="34">
        <f t="shared" si="100"/>
        <v>1</v>
      </c>
      <c r="R2151" s="34">
        <f t="shared" si="101"/>
        <v>0</v>
      </c>
    </row>
    <row r="2152" spans="15:18" x14ac:dyDescent="0.35">
      <c r="O2152" s="34" t="str">
        <f t="shared" si="99"/>
        <v>Blank</v>
      </c>
      <c r="Q2152" s="34">
        <f t="shared" si="100"/>
        <v>1</v>
      </c>
      <c r="R2152" s="34">
        <f t="shared" si="101"/>
        <v>0</v>
      </c>
    </row>
    <row r="2153" spans="15:18" x14ac:dyDescent="0.35">
      <c r="O2153" s="34" t="str">
        <f t="shared" si="99"/>
        <v>Blank</v>
      </c>
      <c r="Q2153" s="34">
        <f t="shared" si="100"/>
        <v>1</v>
      </c>
      <c r="R2153" s="34">
        <f t="shared" si="101"/>
        <v>0</v>
      </c>
    </row>
    <row r="2154" spans="15:18" x14ac:dyDescent="0.35">
      <c r="O2154" s="34" t="str">
        <f t="shared" si="99"/>
        <v>Blank</v>
      </c>
      <c r="Q2154" s="34">
        <f t="shared" si="100"/>
        <v>1</v>
      </c>
      <c r="R2154" s="34">
        <f t="shared" si="101"/>
        <v>0</v>
      </c>
    </row>
    <row r="2155" spans="15:18" x14ac:dyDescent="0.35">
      <c r="O2155" s="34" t="str">
        <f t="shared" si="99"/>
        <v>Blank</v>
      </c>
      <c r="Q2155" s="34">
        <f t="shared" si="100"/>
        <v>1</v>
      </c>
      <c r="R2155" s="34">
        <f t="shared" si="101"/>
        <v>0</v>
      </c>
    </row>
    <row r="2156" spans="15:18" x14ac:dyDescent="0.35">
      <c r="O2156" s="34" t="str">
        <f t="shared" si="99"/>
        <v>Blank</v>
      </c>
      <c r="Q2156" s="34">
        <f t="shared" si="100"/>
        <v>1</v>
      </c>
      <c r="R2156" s="34">
        <f t="shared" si="101"/>
        <v>0</v>
      </c>
    </row>
    <row r="2157" spans="15:18" x14ac:dyDescent="0.35">
      <c r="O2157" s="34" t="str">
        <f t="shared" si="99"/>
        <v>Blank</v>
      </c>
      <c r="Q2157" s="34">
        <f t="shared" si="100"/>
        <v>1</v>
      </c>
      <c r="R2157" s="34">
        <f t="shared" si="101"/>
        <v>0</v>
      </c>
    </row>
    <row r="2158" spans="15:18" x14ac:dyDescent="0.35">
      <c r="O2158" s="34" t="str">
        <f t="shared" si="99"/>
        <v>Blank</v>
      </c>
      <c r="Q2158" s="34">
        <f t="shared" si="100"/>
        <v>1</v>
      </c>
      <c r="R2158" s="34">
        <f t="shared" si="101"/>
        <v>0</v>
      </c>
    </row>
    <row r="2159" spans="15:18" x14ac:dyDescent="0.35">
      <c r="O2159" s="34" t="str">
        <f t="shared" si="99"/>
        <v>Blank</v>
      </c>
      <c r="Q2159" s="34">
        <f t="shared" si="100"/>
        <v>1</v>
      </c>
      <c r="R2159" s="34">
        <f t="shared" si="101"/>
        <v>0</v>
      </c>
    </row>
    <row r="2160" spans="15:18" x14ac:dyDescent="0.35">
      <c r="O2160" s="34" t="str">
        <f t="shared" si="99"/>
        <v>Blank</v>
      </c>
      <c r="Q2160" s="34">
        <f t="shared" si="100"/>
        <v>1</v>
      </c>
      <c r="R2160" s="34">
        <f t="shared" si="101"/>
        <v>0</v>
      </c>
    </row>
    <row r="2161" spans="15:18" x14ac:dyDescent="0.35">
      <c r="O2161" s="34" t="str">
        <f t="shared" si="99"/>
        <v>Blank</v>
      </c>
      <c r="Q2161" s="34">
        <f t="shared" si="100"/>
        <v>1</v>
      </c>
      <c r="R2161" s="34">
        <f t="shared" si="101"/>
        <v>0</v>
      </c>
    </row>
    <row r="2162" spans="15:18" x14ac:dyDescent="0.35">
      <c r="O2162" s="34" t="str">
        <f t="shared" si="99"/>
        <v>Blank</v>
      </c>
      <c r="Q2162" s="34">
        <f t="shared" si="100"/>
        <v>1</v>
      </c>
      <c r="R2162" s="34">
        <f t="shared" si="101"/>
        <v>0</v>
      </c>
    </row>
    <row r="2163" spans="15:18" x14ac:dyDescent="0.35">
      <c r="O2163" s="34" t="str">
        <f t="shared" si="99"/>
        <v>Blank</v>
      </c>
      <c r="Q2163" s="34">
        <f t="shared" si="100"/>
        <v>1</v>
      </c>
      <c r="R2163" s="34">
        <f t="shared" si="101"/>
        <v>0</v>
      </c>
    </row>
    <row r="2164" spans="15:18" x14ac:dyDescent="0.35">
      <c r="O2164" s="34" t="str">
        <f t="shared" si="99"/>
        <v>Blank</v>
      </c>
      <c r="Q2164" s="34">
        <f t="shared" si="100"/>
        <v>1</v>
      </c>
      <c r="R2164" s="34">
        <f t="shared" si="101"/>
        <v>0</v>
      </c>
    </row>
    <row r="2165" spans="15:18" x14ac:dyDescent="0.35">
      <c r="O2165" s="34" t="str">
        <f t="shared" si="99"/>
        <v>Blank</v>
      </c>
      <c r="Q2165" s="34">
        <f t="shared" si="100"/>
        <v>1</v>
      </c>
      <c r="R2165" s="34">
        <f t="shared" si="101"/>
        <v>0</v>
      </c>
    </row>
    <row r="2166" spans="15:18" x14ac:dyDescent="0.35">
      <c r="O2166" s="34" t="str">
        <f t="shared" si="99"/>
        <v>Blank</v>
      </c>
      <c r="Q2166" s="34">
        <f t="shared" si="100"/>
        <v>1</v>
      </c>
      <c r="R2166" s="34">
        <f t="shared" si="101"/>
        <v>0</v>
      </c>
    </row>
    <row r="2167" spans="15:18" x14ac:dyDescent="0.35">
      <c r="O2167" s="34" t="str">
        <f t="shared" si="99"/>
        <v>Blank</v>
      </c>
      <c r="Q2167" s="34">
        <f t="shared" si="100"/>
        <v>1</v>
      </c>
      <c r="R2167" s="34">
        <f t="shared" si="101"/>
        <v>0</v>
      </c>
    </row>
    <row r="2168" spans="15:18" x14ac:dyDescent="0.35">
      <c r="O2168" s="34" t="str">
        <f t="shared" si="99"/>
        <v>Blank</v>
      </c>
      <c r="Q2168" s="34">
        <f t="shared" si="100"/>
        <v>1</v>
      </c>
      <c r="R2168" s="34">
        <f t="shared" si="101"/>
        <v>0</v>
      </c>
    </row>
    <row r="2169" spans="15:18" x14ac:dyDescent="0.35">
      <c r="O2169" s="34" t="str">
        <f t="shared" si="99"/>
        <v>Blank</v>
      </c>
      <c r="Q2169" s="34">
        <f t="shared" si="100"/>
        <v>1</v>
      </c>
      <c r="R2169" s="34">
        <f t="shared" si="101"/>
        <v>0</v>
      </c>
    </row>
    <row r="2170" spans="15:18" x14ac:dyDescent="0.35">
      <c r="O2170" s="34" t="str">
        <f t="shared" si="99"/>
        <v>Blank</v>
      </c>
      <c r="Q2170" s="34">
        <f t="shared" si="100"/>
        <v>1</v>
      </c>
      <c r="R2170" s="34">
        <f t="shared" si="101"/>
        <v>0</v>
      </c>
    </row>
    <row r="2171" spans="15:18" x14ac:dyDescent="0.35">
      <c r="O2171" s="34" t="str">
        <f t="shared" si="99"/>
        <v>Blank</v>
      </c>
      <c r="Q2171" s="34">
        <f t="shared" si="100"/>
        <v>1</v>
      </c>
      <c r="R2171" s="34">
        <f t="shared" si="101"/>
        <v>0</v>
      </c>
    </row>
    <row r="2172" spans="15:18" x14ac:dyDescent="0.35">
      <c r="O2172" s="34" t="str">
        <f t="shared" si="99"/>
        <v>Blank</v>
      </c>
      <c r="Q2172" s="34">
        <f t="shared" si="100"/>
        <v>1</v>
      </c>
      <c r="R2172" s="34">
        <f t="shared" si="101"/>
        <v>0</v>
      </c>
    </row>
    <row r="2173" spans="15:18" x14ac:dyDescent="0.35">
      <c r="O2173" s="34" t="str">
        <f t="shared" si="99"/>
        <v>Blank</v>
      </c>
      <c r="Q2173" s="34">
        <f t="shared" si="100"/>
        <v>1</v>
      </c>
      <c r="R2173" s="34">
        <f t="shared" si="101"/>
        <v>0</v>
      </c>
    </row>
    <row r="2174" spans="15:18" x14ac:dyDescent="0.35">
      <c r="O2174" s="34" t="str">
        <f t="shared" si="99"/>
        <v>Blank</v>
      </c>
      <c r="Q2174" s="34">
        <f t="shared" si="100"/>
        <v>1</v>
      </c>
      <c r="R2174" s="34">
        <f t="shared" si="101"/>
        <v>0</v>
      </c>
    </row>
    <row r="2175" spans="15:18" x14ac:dyDescent="0.35">
      <c r="O2175" s="34" t="str">
        <f t="shared" si="99"/>
        <v>Blank</v>
      </c>
      <c r="Q2175" s="34">
        <f t="shared" si="100"/>
        <v>1</v>
      </c>
      <c r="R2175" s="34">
        <f t="shared" si="101"/>
        <v>0</v>
      </c>
    </row>
    <row r="2176" spans="15:18" x14ac:dyDescent="0.35">
      <c r="O2176" s="34" t="str">
        <f t="shared" si="99"/>
        <v>Blank</v>
      </c>
      <c r="Q2176" s="34">
        <f t="shared" si="100"/>
        <v>1</v>
      </c>
      <c r="R2176" s="34">
        <f t="shared" si="101"/>
        <v>0</v>
      </c>
    </row>
    <row r="2177" spans="15:18" x14ac:dyDescent="0.35">
      <c r="O2177" s="34" t="str">
        <f t="shared" si="99"/>
        <v>Blank</v>
      </c>
      <c r="Q2177" s="34">
        <f t="shared" si="100"/>
        <v>1</v>
      </c>
      <c r="R2177" s="34">
        <f t="shared" si="101"/>
        <v>0</v>
      </c>
    </row>
    <row r="2178" spans="15:18" x14ac:dyDescent="0.35">
      <c r="O2178" s="34" t="str">
        <f t="shared" si="99"/>
        <v>Blank</v>
      </c>
      <c r="Q2178" s="34">
        <f t="shared" si="100"/>
        <v>1</v>
      </c>
      <c r="R2178" s="34">
        <f t="shared" si="101"/>
        <v>0</v>
      </c>
    </row>
    <row r="2179" spans="15:18" x14ac:dyDescent="0.35">
      <c r="O2179" s="34" t="str">
        <f t="shared" si="99"/>
        <v>Blank</v>
      </c>
      <c r="Q2179" s="34">
        <f t="shared" si="100"/>
        <v>1</v>
      </c>
      <c r="R2179" s="34">
        <f t="shared" si="101"/>
        <v>0</v>
      </c>
    </row>
    <row r="2180" spans="15:18" x14ac:dyDescent="0.35">
      <c r="O2180" s="34" t="str">
        <f t="shared" si="99"/>
        <v>Blank</v>
      </c>
      <c r="Q2180" s="34">
        <f t="shared" si="100"/>
        <v>1</v>
      </c>
      <c r="R2180" s="34">
        <f t="shared" si="101"/>
        <v>0</v>
      </c>
    </row>
    <row r="2181" spans="15:18" x14ac:dyDescent="0.35">
      <c r="O2181" s="34" t="str">
        <f t="shared" si="99"/>
        <v>Blank</v>
      </c>
      <c r="Q2181" s="34">
        <f t="shared" si="100"/>
        <v>1</v>
      </c>
      <c r="R2181" s="34">
        <f t="shared" si="101"/>
        <v>0</v>
      </c>
    </row>
    <row r="2182" spans="15:18" x14ac:dyDescent="0.35">
      <c r="O2182" s="34" t="str">
        <f t="shared" si="99"/>
        <v>Blank</v>
      </c>
      <c r="Q2182" s="34">
        <f t="shared" si="100"/>
        <v>1</v>
      </c>
      <c r="R2182" s="34">
        <f t="shared" si="101"/>
        <v>0</v>
      </c>
    </row>
    <row r="2183" spans="15:18" x14ac:dyDescent="0.35">
      <c r="O2183" s="34" t="str">
        <f t="shared" si="99"/>
        <v>Blank</v>
      </c>
      <c r="Q2183" s="34">
        <f t="shared" si="100"/>
        <v>1</v>
      </c>
      <c r="R2183" s="34">
        <f t="shared" si="101"/>
        <v>0</v>
      </c>
    </row>
    <row r="2184" spans="15:18" x14ac:dyDescent="0.35">
      <c r="O2184" s="34" t="str">
        <f t="shared" ref="O2184:O2247" si="102">IF(ISBLANK(D2184),"Blank","Not Blank")</f>
        <v>Blank</v>
      </c>
      <c r="Q2184" s="34">
        <f t="shared" si="100"/>
        <v>1</v>
      </c>
      <c r="R2184" s="34">
        <f t="shared" si="101"/>
        <v>0</v>
      </c>
    </row>
    <row r="2185" spans="15:18" x14ac:dyDescent="0.35">
      <c r="O2185" s="34" t="str">
        <f t="shared" si="102"/>
        <v>Blank</v>
      </c>
      <c r="Q2185" s="34">
        <f t="shared" ref="Q2185:Q2248" si="103">COUNTIF(J2185,"&lt;&gt;*R*")</f>
        <v>1</v>
      </c>
      <c r="R2185" s="34">
        <f t="shared" ref="R2185:R2248" si="104">IF(AND(O2185="Blank",K2185&lt;50,Q2185=1),K2185,0)</f>
        <v>0</v>
      </c>
    </row>
    <row r="2186" spans="15:18" x14ac:dyDescent="0.35">
      <c r="O2186" s="34" t="str">
        <f t="shared" si="102"/>
        <v>Blank</v>
      </c>
      <c r="Q2186" s="34">
        <f t="shared" si="103"/>
        <v>1</v>
      </c>
      <c r="R2186" s="34">
        <f t="shared" si="104"/>
        <v>0</v>
      </c>
    </row>
    <row r="2187" spans="15:18" x14ac:dyDescent="0.35">
      <c r="O2187" s="34" t="str">
        <f t="shared" si="102"/>
        <v>Blank</v>
      </c>
      <c r="Q2187" s="34">
        <f t="shared" si="103"/>
        <v>1</v>
      </c>
      <c r="R2187" s="34">
        <f t="shared" si="104"/>
        <v>0</v>
      </c>
    </row>
    <row r="2188" spans="15:18" x14ac:dyDescent="0.35">
      <c r="O2188" s="34" t="str">
        <f t="shared" si="102"/>
        <v>Blank</v>
      </c>
      <c r="Q2188" s="34">
        <f t="shared" si="103"/>
        <v>1</v>
      </c>
      <c r="R2188" s="34">
        <f t="shared" si="104"/>
        <v>0</v>
      </c>
    </row>
    <row r="2189" spans="15:18" x14ac:dyDescent="0.35">
      <c r="O2189" s="34" t="str">
        <f t="shared" si="102"/>
        <v>Blank</v>
      </c>
      <c r="Q2189" s="34">
        <f t="shared" si="103"/>
        <v>1</v>
      </c>
      <c r="R2189" s="34">
        <f t="shared" si="104"/>
        <v>0</v>
      </c>
    </row>
    <row r="2190" spans="15:18" x14ac:dyDescent="0.35">
      <c r="O2190" s="34" t="str">
        <f t="shared" si="102"/>
        <v>Blank</v>
      </c>
      <c r="Q2190" s="34">
        <f t="shared" si="103"/>
        <v>1</v>
      </c>
      <c r="R2190" s="34">
        <f t="shared" si="104"/>
        <v>0</v>
      </c>
    </row>
    <row r="2191" spans="15:18" x14ac:dyDescent="0.35">
      <c r="O2191" s="34" t="str">
        <f t="shared" si="102"/>
        <v>Blank</v>
      </c>
      <c r="Q2191" s="34">
        <f t="shared" si="103"/>
        <v>1</v>
      </c>
      <c r="R2191" s="34">
        <f t="shared" si="104"/>
        <v>0</v>
      </c>
    </row>
    <row r="2192" spans="15:18" x14ac:dyDescent="0.35">
      <c r="O2192" s="34" t="str">
        <f t="shared" si="102"/>
        <v>Blank</v>
      </c>
      <c r="Q2192" s="34">
        <f t="shared" si="103"/>
        <v>1</v>
      </c>
      <c r="R2192" s="34">
        <f t="shared" si="104"/>
        <v>0</v>
      </c>
    </row>
    <row r="2193" spans="15:18" x14ac:dyDescent="0.35">
      <c r="O2193" s="34" t="str">
        <f t="shared" si="102"/>
        <v>Blank</v>
      </c>
      <c r="Q2193" s="34">
        <f t="shared" si="103"/>
        <v>1</v>
      </c>
      <c r="R2193" s="34">
        <f t="shared" si="104"/>
        <v>0</v>
      </c>
    </row>
    <row r="2194" spans="15:18" x14ac:dyDescent="0.35">
      <c r="O2194" s="34" t="str">
        <f t="shared" si="102"/>
        <v>Blank</v>
      </c>
      <c r="Q2194" s="34">
        <f t="shared" si="103"/>
        <v>1</v>
      </c>
      <c r="R2194" s="34">
        <f t="shared" si="104"/>
        <v>0</v>
      </c>
    </row>
    <row r="2195" spans="15:18" x14ac:dyDescent="0.35">
      <c r="O2195" s="34" t="str">
        <f t="shared" si="102"/>
        <v>Blank</v>
      </c>
      <c r="Q2195" s="34">
        <f t="shared" si="103"/>
        <v>1</v>
      </c>
      <c r="R2195" s="34">
        <f t="shared" si="104"/>
        <v>0</v>
      </c>
    </row>
    <row r="2196" spans="15:18" x14ac:dyDescent="0.35">
      <c r="O2196" s="34" t="str">
        <f t="shared" si="102"/>
        <v>Blank</v>
      </c>
      <c r="Q2196" s="34">
        <f t="shared" si="103"/>
        <v>1</v>
      </c>
      <c r="R2196" s="34">
        <f t="shared" si="104"/>
        <v>0</v>
      </c>
    </row>
    <row r="2197" spans="15:18" x14ac:dyDescent="0.35">
      <c r="O2197" s="34" t="str">
        <f t="shared" si="102"/>
        <v>Blank</v>
      </c>
      <c r="Q2197" s="34">
        <f t="shared" si="103"/>
        <v>1</v>
      </c>
      <c r="R2197" s="34">
        <f t="shared" si="104"/>
        <v>0</v>
      </c>
    </row>
    <row r="2198" spans="15:18" x14ac:dyDescent="0.35">
      <c r="O2198" s="34" t="str">
        <f t="shared" si="102"/>
        <v>Blank</v>
      </c>
      <c r="Q2198" s="34">
        <f t="shared" si="103"/>
        <v>1</v>
      </c>
      <c r="R2198" s="34">
        <f t="shared" si="104"/>
        <v>0</v>
      </c>
    </row>
    <row r="2199" spans="15:18" x14ac:dyDescent="0.35">
      <c r="O2199" s="34" t="str">
        <f t="shared" si="102"/>
        <v>Blank</v>
      </c>
      <c r="Q2199" s="34">
        <f t="shared" si="103"/>
        <v>1</v>
      </c>
      <c r="R2199" s="34">
        <f t="shared" si="104"/>
        <v>0</v>
      </c>
    </row>
    <row r="2200" spans="15:18" x14ac:dyDescent="0.35">
      <c r="O2200" s="34" t="str">
        <f t="shared" si="102"/>
        <v>Blank</v>
      </c>
      <c r="Q2200" s="34">
        <f t="shared" si="103"/>
        <v>1</v>
      </c>
      <c r="R2200" s="34">
        <f t="shared" si="104"/>
        <v>0</v>
      </c>
    </row>
    <row r="2201" spans="15:18" x14ac:dyDescent="0.35">
      <c r="O2201" s="34" t="str">
        <f t="shared" si="102"/>
        <v>Blank</v>
      </c>
      <c r="Q2201" s="34">
        <f t="shared" si="103"/>
        <v>1</v>
      </c>
      <c r="R2201" s="34">
        <f t="shared" si="104"/>
        <v>0</v>
      </c>
    </row>
    <row r="2202" spans="15:18" x14ac:dyDescent="0.35">
      <c r="O2202" s="34" t="str">
        <f t="shared" si="102"/>
        <v>Blank</v>
      </c>
      <c r="Q2202" s="34">
        <f t="shared" si="103"/>
        <v>1</v>
      </c>
      <c r="R2202" s="34">
        <f t="shared" si="104"/>
        <v>0</v>
      </c>
    </row>
    <row r="2203" spans="15:18" x14ac:dyDescent="0.35">
      <c r="O2203" s="34" t="str">
        <f t="shared" si="102"/>
        <v>Blank</v>
      </c>
      <c r="Q2203" s="34">
        <f t="shared" si="103"/>
        <v>1</v>
      </c>
      <c r="R2203" s="34">
        <f t="shared" si="104"/>
        <v>0</v>
      </c>
    </row>
    <row r="2204" spans="15:18" x14ac:dyDescent="0.35">
      <c r="O2204" s="34" t="str">
        <f t="shared" si="102"/>
        <v>Blank</v>
      </c>
      <c r="Q2204" s="34">
        <f t="shared" si="103"/>
        <v>1</v>
      </c>
      <c r="R2204" s="34">
        <f t="shared" si="104"/>
        <v>0</v>
      </c>
    </row>
    <row r="2205" spans="15:18" x14ac:dyDescent="0.35">
      <c r="O2205" s="34" t="str">
        <f t="shared" si="102"/>
        <v>Blank</v>
      </c>
      <c r="Q2205" s="34">
        <f t="shared" si="103"/>
        <v>1</v>
      </c>
      <c r="R2205" s="34">
        <f t="shared" si="104"/>
        <v>0</v>
      </c>
    </row>
    <row r="2206" spans="15:18" x14ac:dyDescent="0.35">
      <c r="O2206" s="34" t="str">
        <f t="shared" si="102"/>
        <v>Blank</v>
      </c>
      <c r="Q2206" s="34">
        <f t="shared" si="103"/>
        <v>1</v>
      </c>
      <c r="R2206" s="34">
        <f t="shared" si="104"/>
        <v>0</v>
      </c>
    </row>
    <row r="2207" spans="15:18" x14ac:dyDescent="0.35">
      <c r="O2207" s="34" t="str">
        <f t="shared" si="102"/>
        <v>Blank</v>
      </c>
      <c r="Q2207" s="34">
        <f t="shared" si="103"/>
        <v>1</v>
      </c>
      <c r="R2207" s="34">
        <f t="shared" si="104"/>
        <v>0</v>
      </c>
    </row>
    <row r="2208" spans="15:18" x14ac:dyDescent="0.35">
      <c r="O2208" s="34" t="str">
        <f t="shared" si="102"/>
        <v>Blank</v>
      </c>
      <c r="Q2208" s="34">
        <f t="shared" si="103"/>
        <v>1</v>
      </c>
      <c r="R2208" s="34">
        <f t="shared" si="104"/>
        <v>0</v>
      </c>
    </row>
    <row r="2209" spans="15:18" x14ac:dyDescent="0.35">
      <c r="O2209" s="34" t="str">
        <f t="shared" si="102"/>
        <v>Blank</v>
      </c>
      <c r="Q2209" s="34">
        <f t="shared" si="103"/>
        <v>1</v>
      </c>
      <c r="R2209" s="34">
        <f t="shared" si="104"/>
        <v>0</v>
      </c>
    </row>
    <row r="2210" spans="15:18" x14ac:dyDescent="0.35">
      <c r="O2210" s="34" t="str">
        <f t="shared" si="102"/>
        <v>Blank</v>
      </c>
      <c r="Q2210" s="34">
        <f t="shared" si="103"/>
        <v>1</v>
      </c>
      <c r="R2210" s="34">
        <f t="shared" si="104"/>
        <v>0</v>
      </c>
    </row>
    <row r="2211" spans="15:18" x14ac:dyDescent="0.35">
      <c r="O2211" s="34" t="str">
        <f t="shared" si="102"/>
        <v>Blank</v>
      </c>
      <c r="Q2211" s="34">
        <f t="shared" si="103"/>
        <v>1</v>
      </c>
      <c r="R2211" s="34">
        <f t="shared" si="104"/>
        <v>0</v>
      </c>
    </row>
    <row r="2212" spans="15:18" x14ac:dyDescent="0.35">
      <c r="O2212" s="34" t="str">
        <f t="shared" si="102"/>
        <v>Blank</v>
      </c>
      <c r="Q2212" s="34">
        <f t="shared" si="103"/>
        <v>1</v>
      </c>
      <c r="R2212" s="34">
        <f t="shared" si="104"/>
        <v>0</v>
      </c>
    </row>
    <row r="2213" spans="15:18" x14ac:dyDescent="0.35">
      <c r="O2213" s="34" t="str">
        <f t="shared" si="102"/>
        <v>Blank</v>
      </c>
      <c r="Q2213" s="34">
        <f t="shared" si="103"/>
        <v>1</v>
      </c>
      <c r="R2213" s="34">
        <f t="shared" si="104"/>
        <v>0</v>
      </c>
    </row>
    <row r="2214" spans="15:18" x14ac:dyDescent="0.35">
      <c r="O2214" s="34" t="str">
        <f t="shared" si="102"/>
        <v>Blank</v>
      </c>
      <c r="Q2214" s="34">
        <f t="shared" si="103"/>
        <v>1</v>
      </c>
      <c r="R2214" s="34">
        <f t="shared" si="104"/>
        <v>0</v>
      </c>
    </row>
    <row r="2215" spans="15:18" x14ac:dyDescent="0.35">
      <c r="O2215" s="34" t="str">
        <f t="shared" si="102"/>
        <v>Blank</v>
      </c>
      <c r="Q2215" s="34">
        <f t="shared" si="103"/>
        <v>1</v>
      </c>
      <c r="R2215" s="34">
        <f t="shared" si="104"/>
        <v>0</v>
      </c>
    </row>
    <row r="2216" spans="15:18" x14ac:dyDescent="0.35">
      <c r="O2216" s="34" t="str">
        <f t="shared" si="102"/>
        <v>Blank</v>
      </c>
      <c r="Q2216" s="34">
        <f t="shared" si="103"/>
        <v>1</v>
      </c>
      <c r="R2216" s="34">
        <f t="shared" si="104"/>
        <v>0</v>
      </c>
    </row>
    <row r="2217" spans="15:18" x14ac:dyDescent="0.35">
      <c r="O2217" s="34" t="str">
        <f t="shared" si="102"/>
        <v>Blank</v>
      </c>
      <c r="Q2217" s="34">
        <f t="shared" si="103"/>
        <v>1</v>
      </c>
      <c r="R2217" s="34">
        <f t="shared" si="104"/>
        <v>0</v>
      </c>
    </row>
    <row r="2218" spans="15:18" x14ac:dyDescent="0.35">
      <c r="O2218" s="34" t="str">
        <f t="shared" si="102"/>
        <v>Blank</v>
      </c>
      <c r="Q2218" s="34">
        <f t="shared" si="103"/>
        <v>1</v>
      </c>
      <c r="R2218" s="34">
        <f t="shared" si="104"/>
        <v>0</v>
      </c>
    </row>
    <row r="2219" spans="15:18" x14ac:dyDescent="0.35">
      <c r="O2219" s="34" t="str">
        <f t="shared" si="102"/>
        <v>Blank</v>
      </c>
      <c r="Q2219" s="34">
        <f t="shared" si="103"/>
        <v>1</v>
      </c>
      <c r="R2219" s="34">
        <f t="shared" si="104"/>
        <v>0</v>
      </c>
    </row>
    <row r="2220" spans="15:18" x14ac:dyDescent="0.35">
      <c r="O2220" s="34" t="str">
        <f t="shared" si="102"/>
        <v>Blank</v>
      </c>
      <c r="Q2220" s="34">
        <f t="shared" si="103"/>
        <v>1</v>
      </c>
      <c r="R2220" s="34">
        <f t="shared" si="104"/>
        <v>0</v>
      </c>
    </row>
    <row r="2221" spans="15:18" x14ac:dyDescent="0.35">
      <c r="O2221" s="34" t="str">
        <f t="shared" si="102"/>
        <v>Blank</v>
      </c>
      <c r="Q2221" s="34">
        <f t="shared" si="103"/>
        <v>1</v>
      </c>
      <c r="R2221" s="34">
        <f t="shared" si="104"/>
        <v>0</v>
      </c>
    </row>
    <row r="2222" spans="15:18" x14ac:dyDescent="0.35">
      <c r="O2222" s="34" t="str">
        <f t="shared" si="102"/>
        <v>Blank</v>
      </c>
      <c r="Q2222" s="34">
        <f t="shared" si="103"/>
        <v>1</v>
      </c>
      <c r="R2222" s="34">
        <f t="shared" si="104"/>
        <v>0</v>
      </c>
    </row>
    <row r="2223" spans="15:18" x14ac:dyDescent="0.35">
      <c r="O2223" s="34" t="str">
        <f t="shared" si="102"/>
        <v>Blank</v>
      </c>
      <c r="Q2223" s="34">
        <f t="shared" si="103"/>
        <v>1</v>
      </c>
      <c r="R2223" s="34">
        <f t="shared" si="104"/>
        <v>0</v>
      </c>
    </row>
    <row r="2224" spans="15:18" x14ac:dyDescent="0.35">
      <c r="O2224" s="34" t="str">
        <f t="shared" si="102"/>
        <v>Blank</v>
      </c>
      <c r="Q2224" s="34">
        <f t="shared" si="103"/>
        <v>1</v>
      </c>
      <c r="R2224" s="34">
        <f t="shared" si="104"/>
        <v>0</v>
      </c>
    </row>
    <row r="2225" spans="15:18" x14ac:dyDescent="0.35">
      <c r="O2225" s="34" t="str">
        <f t="shared" si="102"/>
        <v>Blank</v>
      </c>
      <c r="Q2225" s="34">
        <f t="shared" si="103"/>
        <v>1</v>
      </c>
      <c r="R2225" s="34">
        <f t="shared" si="104"/>
        <v>0</v>
      </c>
    </row>
    <row r="2226" spans="15:18" x14ac:dyDescent="0.35">
      <c r="O2226" s="34" t="str">
        <f t="shared" si="102"/>
        <v>Blank</v>
      </c>
      <c r="Q2226" s="34">
        <f t="shared" si="103"/>
        <v>1</v>
      </c>
      <c r="R2226" s="34">
        <f t="shared" si="104"/>
        <v>0</v>
      </c>
    </row>
    <row r="2227" spans="15:18" x14ac:dyDescent="0.35">
      <c r="O2227" s="34" t="str">
        <f t="shared" si="102"/>
        <v>Blank</v>
      </c>
      <c r="Q2227" s="34">
        <f t="shared" si="103"/>
        <v>1</v>
      </c>
      <c r="R2227" s="34">
        <f t="shared" si="104"/>
        <v>0</v>
      </c>
    </row>
    <row r="2228" spans="15:18" x14ac:dyDescent="0.35">
      <c r="O2228" s="34" t="str">
        <f t="shared" si="102"/>
        <v>Blank</v>
      </c>
      <c r="Q2228" s="34">
        <f t="shared" si="103"/>
        <v>1</v>
      </c>
      <c r="R2228" s="34">
        <f t="shared" si="104"/>
        <v>0</v>
      </c>
    </row>
    <row r="2229" spans="15:18" x14ac:dyDescent="0.35">
      <c r="O2229" s="34" t="str">
        <f t="shared" si="102"/>
        <v>Blank</v>
      </c>
      <c r="Q2229" s="34">
        <f t="shared" si="103"/>
        <v>1</v>
      </c>
      <c r="R2229" s="34">
        <f t="shared" si="104"/>
        <v>0</v>
      </c>
    </row>
    <row r="2230" spans="15:18" x14ac:dyDescent="0.35">
      <c r="O2230" s="34" t="str">
        <f t="shared" si="102"/>
        <v>Blank</v>
      </c>
      <c r="Q2230" s="34">
        <f t="shared" si="103"/>
        <v>1</v>
      </c>
      <c r="R2230" s="34">
        <f t="shared" si="104"/>
        <v>0</v>
      </c>
    </row>
    <row r="2231" spans="15:18" x14ac:dyDescent="0.35">
      <c r="O2231" s="34" t="str">
        <f t="shared" si="102"/>
        <v>Blank</v>
      </c>
      <c r="Q2231" s="34">
        <f t="shared" si="103"/>
        <v>1</v>
      </c>
      <c r="R2231" s="34">
        <f t="shared" si="104"/>
        <v>0</v>
      </c>
    </row>
    <row r="2232" spans="15:18" x14ac:dyDescent="0.35">
      <c r="O2232" s="34" t="str">
        <f t="shared" si="102"/>
        <v>Blank</v>
      </c>
      <c r="Q2232" s="34">
        <f t="shared" si="103"/>
        <v>1</v>
      </c>
      <c r="R2232" s="34">
        <f t="shared" si="104"/>
        <v>0</v>
      </c>
    </row>
    <row r="2233" spans="15:18" x14ac:dyDescent="0.35">
      <c r="O2233" s="34" t="str">
        <f t="shared" si="102"/>
        <v>Blank</v>
      </c>
      <c r="Q2233" s="34">
        <f t="shared" si="103"/>
        <v>1</v>
      </c>
      <c r="R2233" s="34">
        <f t="shared" si="104"/>
        <v>0</v>
      </c>
    </row>
    <row r="2234" spans="15:18" x14ac:dyDescent="0.35">
      <c r="O2234" s="34" t="str">
        <f t="shared" si="102"/>
        <v>Blank</v>
      </c>
      <c r="Q2234" s="34">
        <f t="shared" si="103"/>
        <v>1</v>
      </c>
      <c r="R2234" s="34">
        <f t="shared" si="104"/>
        <v>0</v>
      </c>
    </row>
    <row r="2235" spans="15:18" x14ac:dyDescent="0.35">
      <c r="O2235" s="34" t="str">
        <f t="shared" si="102"/>
        <v>Blank</v>
      </c>
      <c r="Q2235" s="34">
        <f t="shared" si="103"/>
        <v>1</v>
      </c>
      <c r="R2235" s="34">
        <f t="shared" si="104"/>
        <v>0</v>
      </c>
    </row>
    <row r="2236" spans="15:18" x14ac:dyDescent="0.35">
      <c r="O2236" s="34" t="str">
        <f t="shared" si="102"/>
        <v>Blank</v>
      </c>
      <c r="Q2236" s="34">
        <f t="shared" si="103"/>
        <v>1</v>
      </c>
      <c r="R2236" s="34">
        <f t="shared" si="104"/>
        <v>0</v>
      </c>
    </row>
    <row r="2237" spans="15:18" x14ac:dyDescent="0.35">
      <c r="O2237" s="34" t="str">
        <f t="shared" si="102"/>
        <v>Blank</v>
      </c>
      <c r="Q2237" s="34">
        <f t="shared" si="103"/>
        <v>1</v>
      </c>
      <c r="R2237" s="34">
        <f t="shared" si="104"/>
        <v>0</v>
      </c>
    </row>
    <row r="2238" spans="15:18" x14ac:dyDescent="0.35">
      <c r="O2238" s="34" t="str">
        <f t="shared" si="102"/>
        <v>Blank</v>
      </c>
      <c r="Q2238" s="34">
        <f t="shared" si="103"/>
        <v>1</v>
      </c>
      <c r="R2238" s="34">
        <f t="shared" si="104"/>
        <v>0</v>
      </c>
    </row>
    <row r="2239" spans="15:18" x14ac:dyDescent="0.35">
      <c r="O2239" s="34" t="str">
        <f t="shared" si="102"/>
        <v>Blank</v>
      </c>
      <c r="Q2239" s="34">
        <f t="shared" si="103"/>
        <v>1</v>
      </c>
      <c r="R2239" s="34">
        <f t="shared" si="104"/>
        <v>0</v>
      </c>
    </row>
    <row r="2240" spans="15:18" x14ac:dyDescent="0.35">
      <c r="O2240" s="34" t="str">
        <f t="shared" si="102"/>
        <v>Blank</v>
      </c>
      <c r="Q2240" s="34">
        <f t="shared" si="103"/>
        <v>1</v>
      </c>
      <c r="R2240" s="34">
        <f t="shared" si="104"/>
        <v>0</v>
      </c>
    </row>
    <row r="2241" spans="15:18" x14ac:dyDescent="0.35">
      <c r="O2241" s="34" t="str">
        <f t="shared" si="102"/>
        <v>Blank</v>
      </c>
      <c r="Q2241" s="34">
        <f t="shared" si="103"/>
        <v>1</v>
      </c>
      <c r="R2241" s="34">
        <f t="shared" si="104"/>
        <v>0</v>
      </c>
    </row>
    <row r="2242" spans="15:18" x14ac:dyDescent="0.35">
      <c r="O2242" s="34" t="str">
        <f t="shared" si="102"/>
        <v>Blank</v>
      </c>
      <c r="Q2242" s="34">
        <f t="shared" si="103"/>
        <v>1</v>
      </c>
      <c r="R2242" s="34">
        <f t="shared" si="104"/>
        <v>0</v>
      </c>
    </row>
    <row r="2243" spans="15:18" x14ac:dyDescent="0.35">
      <c r="O2243" s="34" t="str">
        <f t="shared" si="102"/>
        <v>Blank</v>
      </c>
      <c r="Q2243" s="34">
        <f t="shared" si="103"/>
        <v>1</v>
      </c>
      <c r="R2243" s="34">
        <f t="shared" si="104"/>
        <v>0</v>
      </c>
    </row>
    <row r="2244" spans="15:18" x14ac:dyDescent="0.35">
      <c r="O2244" s="34" t="str">
        <f t="shared" si="102"/>
        <v>Blank</v>
      </c>
      <c r="Q2244" s="34">
        <f t="shared" si="103"/>
        <v>1</v>
      </c>
      <c r="R2244" s="34">
        <f t="shared" si="104"/>
        <v>0</v>
      </c>
    </row>
    <row r="2245" spans="15:18" x14ac:dyDescent="0.35">
      <c r="O2245" s="34" t="str">
        <f t="shared" si="102"/>
        <v>Blank</v>
      </c>
      <c r="Q2245" s="34">
        <f t="shared" si="103"/>
        <v>1</v>
      </c>
      <c r="R2245" s="34">
        <f t="shared" si="104"/>
        <v>0</v>
      </c>
    </row>
    <row r="2246" spans="15:18" x14ac:dyDescent="0.35">
      <c r="O2246" s="34" t="str">
        <f t="shared" si="102"/>
        <v>Blank</v>
      </c>
      <c r="Q2246" s="34">
        <f t="shared" si="103"/>
        <v>1</v>
      </c>
      <c r="R2246" s="34">
        <f t="shared" si="104"/>
        <v>0</v>
      </c>
    </row>
    <row r="2247" spans="15:18" x14ac:dyDescent="0.35">
      <c r="O2247" s="34" t="str">
        <f t="shared" si="102"/>
        <v>Blank</v>
      </c>
      <c r="Q2247" s="34">
        <f t="shared" si="103"/>
        <v>1</v>
      </c>
      <c r="R2247" s="34">
        <f t="shared" si="104"/>
        <v>0</v>
      </c>
    </row>
    <row r="2248" spans="15:18" x14ac:dyDescent="0.35">
      <c r="O2248" s="34" t="str">
        <f t="shared" ref="O2248:O2311" si="105">IF(ISBLANK(D2248),"Blank","Not Blank")</f>
        <v>Blank</v>
      </c>
      <c r="Q2248" s="34">
        <f t="shared" si="103"/>
        <v>1</v>
      </c>
      <c r="R2248" s="34">
        <f t="shared" si="104"/>
        <v>0</v>
      </c>
    </row>
    <row r="2249" spans="15:18" x14ac:dyDescent="0.35">
      <c r="O2249" s="34" t="str">
        <f t="shared" si="105"/>
        <v>Blank</v>
      </c>
      <c r="Q2249" s="34">
        <f t="shared" ref="Q2249:Q2312" si="106">COUNTIF(J2249,"&lt;&gt;*R*")</f>
        <v>1</v>
      </c>
      <c r="R2249" s="34">
        <f t="shared" ref="R2249:R2312" si="107">IF(AND(O2249="Blank",K2249&lt;50,Q2249=1),K2249,0)</f>
        <v>0</v>
      </c>
    </row>
    <row r="2250" spans="15:18" x14ac:dyDescent="0.35">
      <c r="O2250" s="34" t="str">
        <f t="shared" si="105"/>
        <v>Blank</v>
      </c>
      <c r="Q2250" s="34">
        <f t="shared" si="106"/>
        <v>1</v>
      </c>
      <c r="R2250" s="34">
        <f t="shared" si="107"/>
        <v>0</v>
      </c>
    </row>
    <row r="2251" spans="15:18" x14ac:dyDescent="0.35">
      <c r="O2251" s="34" t="str">
        <f t="shared" si="105"/>
        <v>Blank</v>
      </c>
      <c r="Q2251" s="34">
        <f t="shared" si="106"/>
        <v>1</v>
      </c>
      <c r="R2251" s="34">
        <f t="shared" si="107"/>
        <v>0</v>
      </c>
    </row>
    <row r="2252" spans="15:18" x14ac:dyDescent="0.35">
      <c r="O2252" s="34" t="str">
        <f t="shared" si="105"/>
        <v>Blank</v>
      </c>
      <c r="Q2252" s="34">
        <f t="shared" si="106"/>
        <v>1</v>
      </c>
      <c r="R2252" s="34">
        <f t="shared" si="107"/>
        <v>0</v>
      </c>
    </row>
    <row r="2253" spans="15:18" x14ac:dyDescent="0.35">
      <c r="O2253" s="34" t="str">
        <f t="shared" si="105"/>
        <v>Blank</v>
      </c>
      <c r="Q2253" s="34">
        <f t="shared" si="106"/>
        <v>1</v>
      </c>
      <c r="R2253" s="34">
        <f t="shared" si="107"/>
        <v>0</v>
      </c>
    </row>
    <row r="2254" spans="15:18" x14ac:dyDescent="0.35">
      <c r="O2254" s="34" t="str">
        <f t="shared" si="105"/>
        <v>Blank</v>
      </c>
      <c r="Q2254" s="34">
        <f t="shared" si="106"/>
        <v>1</v>
      </c>
      <c r="R2254" s="34">
        <f t="shared" si="107"/>
        <v>0</v>
      </c>
    </row>
    <row r="2255" spans="15:18" x14ac:dyDescent="0.35">
      <c r="O2255" s="34" t="str">
        <f t="shared" si="105"/>
        <v>Blank</v>
      </c>
      <c r="Q2255" s="34">
        <f t="shared" si="106"/>
        <v>1</v>
      </c>
      <c r="R2255" s="34">
        <f t="shared" si="107"/>
        <v>0</v>
      </c>
    </row>
    <row r="2256" spans="15:18" x14ac:dyDescent="0.35">
      <c r="O2256" s="34" t="str">
        <f t="shared" si="105"/>
        <v>Blank</v>
      </c>
      <c r="Q2256" s="34">
        <f t="shared" si="106"/>
        <v>1</v>
      </c>
      <c r="R2256" s="34">
        <f t="shared" si="107"/>
        <v>0</v>
      </c>
    </row>
    <row r="2257" spans="15:18" x14ac:dyDescent="0.35">
      <c r="O2257" s="34" t="str">
        <f t="shared" si="105"/>
        <v>Blank</v>
      </c>
      <c r="Q2257" s="34">
        <f t="shared" si="106"/>
        <v>1</v>
      </c>
      <c r="R2257" s="34">
        <f t="shared" si="107"/>
        <v>0</v>
      </c>
    </row>
    <row r="2258" spans="15:18" x14ac:dyDescent="0.35">
      <c r="O2258" s="34" t="str">
        <f t="shared" si="105"/>
        <v>Blank</v>
      </c>
      <c r="Q2258" s="34">
        <f t="shared" si="106"/>
        <v>1</v>
      </c>
      <c r="R2258" s="34">
        <f t="shared" si="107"/>
        <v>0</v>
      </c>
    </row>
    <row r="2259" spans="15:18" x14ac:dyDescent="0.35">
      <c r="O2259" s="34" t="str">
        <f t="shared" si="105"/>
        <v>Blank</v>
      </c>
      <c r="Q2259" s="34">
        <f t="shared" si="106"/>
        <v>1</v>
      </c>
      <c r="R2259" s="34">
        <f t="shared" si="107"/>
        <v>0</v>
      </c>
    </row>
    <row r="2260" spans="15:18" x14ac:dyDescent="0.35">
      <c r="O2260" s="34" t="str">
        <f t="shared" si="105"/>
        <v>Blank</v>
      </c>
      <c r="Q2260" s="34">
        <f t="shared" si="106"/>
        <v>1</v>
      </c>
      <c r="R2260" s="34">
        <f t="shared" si="107"/>
        <v>0</v>
      </c>
    </row>
    <row r="2261" spans="15:18" x14ac:dyDescent="0.35">
      <c r="O2261" s="34" t="str">
        <f t="shared" si="105"/>
        <v>Blank</v>
      </c>
      <c r="Q2261" s="34">
        <f t="shared" si="106"/>
        <v>1</v>
      </c>
      <c r="R2261" s="34">
        <f t="shared" si="107"/>
        <v>0</v>
      </c>
    </row>
    <row r="2262" spans="15:18" x14ac:dyDescent="0.35">
      <c r="O2262" s="34" t="str">
        <f t="shared" si="105"/>
        <v>Blank</v>
      </c>
      <c r="Q2262" s="34">
        <f t="shared" si="106"/>
        <v>1</v>
      </c>
      <c r="R2262" s="34">
        <f t="shared" si="107"/>
        <v>0</v>
      </c>
    </row>
    <row r="2263" spans="15:18" x14ac:dyDescent="0.35">
      <c r="O2263" s="34" t="str">
        <f t="shared" si="105"/>
        <v>Blank</v>
      </c>
      <c r="Q2263" s="34">
        <f t="shared" si="106"/>
        <v>1</v>
      </c>
      <c r="R2263" s="34">
        <f t="shared" si="107"/>
        <v>0</v>
      </c>
    </row>
    <row r="2264" spans="15:18" x14ac:dyDescent="0.35">
      <c r="O2264" s="34" t="str">
        <f t="shared" si="105"/>
        <v>Blank</v>
      </c>
      <c r="Q2264" s="34">
        <f t="shared" si="106"/>
        <v>1</v>
      </c>
      <c r="R2264" s="34">
        <f t="shared" si="107"/>
        <v>0</v>
      </c>
    </row>
    <row r="2265" spans="15:18" x14ac:dyDescent="0.35">
      <c r="O2265" s="34" t="str">
        <f t="shared" si="105"/>
        <v>Blank</v>
      </c>
      <c r="Q2265" s="34">
        <f t="shared" si="106"/>
        <v>1</v>
      </c>
      <c r="R2265" s="34">
        <f t="shared" si="107"/>
        <v>0</v>
      </c>
    </row>
    <row r="2266" spans="15:18" x14ac:dyDescent="0.35">
      <c r="O2266" s="34" t="str">
        <f t="shared" si="105"/>
        <v>Blank</v>
      </c>
      <c r="Q2266" s="34">
        <f t="shared" si="106"/>
        <v>1</v>
      </c>
      <c r="R2266" s="34">
        <f t="shared" si="107"/>
        <v>0</v>
      </c>
    </row>
    <row r="2267" spans="15:18" x14ac:dyDescent="0.35">
      <c r="O2267" s="34" t="str">
        <f t="shared" si="105"/>
        <v>Blank</v>
      </c>
      <c r="Q2267" s="34">
        <f t="shared" si="106"/>
        <v>1</v>
      </c>
      <c r="R2267" s="34">
        <f t="shared" si="107"/>
        <v>0</v>
      </c>
    </row>
    <row r="2268" spans="15:18" x14ac:dyDescent="0.35">
      <c r="O2268" s="34" t="str">
        <f t="shared" si="105"/>
        <v>Blank</v>
      </c>
      <c r="Q2268" s="34">
        <f t="shared" si="106"/>
        <v>1</v>
      </c>
      <c r="R2268" s="34">
        <f t="shared" si="107"/>
        <v>0</v>
      </c>
    </row>
    <row r="2269" spans="15:18" x14ac:dyDescent="0.35">
      <c r="O2269" s="34" t="str">
        <f t="shared" si="105"/>
        <v>Blank</v>
      </c>
      <c r="Q2269" s="34">
        <f t="shared" si="106"/>
        <v>1</v>
      </c>
      <c r="R2269" s="34">
        <f t="shared" si="107"/>
        <v>0</v>
      </c>
    </row>
    <row r="2270" spans="15:18" x14ac:dyDescent="0.35">
      <c r="O2270" s="34" t="str">
        <f t="shared" si="105"/>
        <v>Blank</v>
      </c>
      <c r="Q2270" s="34">
        <f t="shared" si="106"/>
        <v>1</v>
      </c>
      <c r="R2270" s="34">
        <f t="shared" si="107"/>
        <v>0</v>
      </c>
    </row>
    <row r="2271" spans="15:18" x14ac:dyDescent="0.35">
      <c r="O2271" s="34" t="str">
        <f t="shared" si="105"/>
        <v>Blank</v>
      </c>
      <c r="Q2271" s="34">
        <f t="shared" si="106"/>
        <v>1</v>
      </c>
      <c r="R2271" s="34">
        <f t="shared" si="107"/>
        <v>0</v>
      </c>
    </row>
    <row r="2272" spans="15:18" x14ac:dyDescent="0.35">
      <c r="O2272" s="34" t="str">
        <f t="shared" si="105"/>
        <v>Blank</v>
      </c>
      <c r="Q2272" s="34">
        <f t="shared" si="106"/>
        <v>1</v>
      </c>
      <c r="R2272" s="34">
        <f t="shared" si="107"/>
        <v>0</v>
      </c>
    </row>
    <row r="2273" spans="15:18" x14ac:dyDescent="0.35">
      <c r="O2273" s="34" t="str">
        <f t="shared" si="105"/>
        <v>Blank</v>
      </c>
      <c r="Q2273" s="34">
        <f t="shared" si="106"/>
        <v>1</v>
      </c>
      <c r="R2273" s="34">
        <f t="shared" si="107"/>
        <v>0</v>
      </c>
    </row>
    <row r="2274" spans="15:18" x14ac:dyDescent="0.35">
      <c r="O2274" s="34" t="str">
        <f t="shared" si="105"/>
        <v>Blank</v>
      </c>
      <c r="Q2274" s="34">
        <f t="shared" si="106"/>
        <v>1</v>
      </c>
      <c r="R2274" s="34">
        <f t="shared" si="107"/>
        <v>0</v>
      </c>
    </row>
    <row r="2275" spans="15:18" x14ac:dyDescent="0.35">
      <c r="O2275" s="34" t="str">
        <f t="shared" si="105"/>
        <v>Blank</v>
      </c>
      <c r="Q2275" s="34">
        <f t="shared" si="106"/>
        <v>1</v>
      </c>
      <c r="R2275" s="34">
        <f t="shared" si="107"/>
        <v>0</v>
      </c>
    </row>
    <row r="2276" spans="15:18" x14ac:dyDescent="0.35">
      <c r="O2276" s="34" t="str">
        <f t="shared" si="105"/>
        <v>Blank</v>
      </c>
      <c r="Q2276" s="34">
        <f t="shared" si="106"/>
        <v>1</v>
      </c>
      <c r="R2276" s="34">
        <f t="shared" si="107"/>
        <v>0</v>
      </c>
    </row>
    <row r="2277" spans="15:18" x14ac:dyDescent="0.35">
      <c r="O2277" s="34" t="str">
        <f t="shared" si="105"/>
        <v>Blank</v>
      </c>
      <c r="Q2277" s="34">
        <f t="shared" si="106"/>
        <v>1</v>
      </c>
      <c r="R2277" s="34">
        <f t="shared" si="107"/>
        <v>0</v>
      </c>
    </row>
    <row r="2278" spans="15:18" x14ac:dyDescent="0.35">
      <c r="O2278" s="34" t="str">
        <f t="shared" si="105"/>
        <v>Blank</v>
      </c>
      <c r="Q2278" s="34">
        <f t="shared" si="106"/>
        <v>1</v>
      </c>
      <c r="R2278" s="34">
        <f t="shared" si="107"/>
        <v>0</v>
      </c>
    </row>
    <row r="2279" spans="15:18" x14ac:dyDescent="0.35">
      <c r="O2279" s="34" t="str">
        <f t="shared" si="105"/>
        <v>Blank</v>
      </c>
      <c r="Q2279" s="34">
        <f t="shared" si="106"/>
        <v>1</v>
      </c>
      <c r="R2279" s="34">
        <f t="shared" si="107"/>
        <v>0</v>
      </c>
    </row>
    <row r="2280" spans="15:18" x14ac:dyDescent="0.35">
      <c r="O2280" s="34" t="str">
        <f t="shared" si="105"/>
        <v>Blank</v>
      </c>
      <c r="Q2280" s="34">
        <f t="shared" si="106"/>
        <v>1</v>
      </c>
      <c r="R2280" s="34">
        <f t="shared" si="107"/>
        <v>0</v>
      </c>
    </row>
    <row r="2281" spans="15:18" x14ac:dyDescent="0.35">
      <c r="O2281" s="34" t="str">
        <f t="shared" si="105"/>
        <v>Blank</v>
      </c>
      <c r="Q2281" s="34">
        <f t="shared" si="106"/>
        <v>1</v>
      </c>
      <c r="R2281" s="34">
        <f t="shared" si="107"/>
        <v>0</v>
      </c>
    </row>
    <row r="2282" spans="15:18" x14ac:dyDescent="0.35">
      <c r="O2282" s="34" t="str">
        <f t="shared" si="105"/>
        <v>Blank</v>
      </c>
      <c r="Q2282" s="34">
        <f t="shared" si="106"/>
        <v>1</v>
      </c>
      <c r="R2282" s="34">
        <f t="shared" si="107"/>
        <v>0</v>
      </c>
    </row>
    <row r="2283" spans="15:18" x14ac:dyDescent="0.35">
      <c r="O2283" s="34" t="str">
        <f t="shared" si="105"/>
        <v>Blank</v>
      </c>
      <c r="Q2283" s="34">
        <f t="shared" si="106"/>
        <v>1</v>
      </c>
      <c r="R2283" s="34">
        <f t="shared" si="107"/>
        <v>0</v>
      </c>
    </row>
    <row r="2284" spans="15:18" x14ac:dyDescent="0.35">
      <c r="O2284" s="34" t="str">
        <f t="shared" si="105"/>
        <v>Blank</v>
      </c>
      <c r="Q2284" s="34">
        <f t="shared" si="106"/>
        <v>1</v>
      </c>
      <c r="R2284" s="34">
        <f t="shared" si="107"/>
        <v>0</v>
      </c>
    </row>
    <row r="2285" spans="15:18" x14ac:dyDescent="0.35">
      <c r="O2285" s="34" t="str">
        <f t="shared" si="105"/>
        <v>Blank</v>
      </c>
      <c r="Q2285" s="34">
        <f t="shared" si="106"/>
        <v>1</v>
      </c>
      <c r="R2285" s="34">
        <f t="shared" si="107"/>
        <v>0</v>
      </c>
    </row>
    <row r="2286" spans="15:18" x14ac:dyDescent="0.35">
      <c r="O2286" s="34" t="str">
        <f t="shared" si="105"/>
        <v>Blank</v>
      </c>
      <c r="Q2286" s="34">
        <f t="shared" si="106"/>
        <v>1</v>
      </c>
      <c r="R2286" s="34">
        <f t="shared" si="107"/>
        <v>0</v>
      </c>
    </row>
    <row r="2287" spans="15:18" x14ac:dyDescent="0.35">
      <c r="O2287" s="34" t="str">
        <f t="shared" si="105"/>
        <v>Blank</v>
      </c>
      <c r="Q2287" s="34">
        <f t="shared" si="106"/>
        <v>1</v>
      </c>
      <c r="R2287" s="34">
        <f t="shared" si="107"/>
        <v>0</v>
      </c>
    </row>
    <row r="2288" spans="15:18" x14ac:dyDescent="0.35">
      <c r="O2288" s="34" t="str">
        <f t="shared" si="105"/>
        <v>Blank</v>
      </c>
      <c r="Q2288" s="34">
        <f t="shared" si="106"/>
        <v>1</v>
      </c>
      <c r="R2288" s="34">
        <f t="shared" si="107"/>
        <v>0</v>
      </c>
    </row>
    <row r="2289" spans="15:18" x14ac:dyDescent="0.35">
      <c r="O2289" s="34" t="str">
        <f t="shared" si="105"/>
        <v>Blank</v>
      </c>
      <c r="Q2289" s="34">
        <f t="shared" si="106"/>
        <v>1</v>
      </c>
      <c r="R2289" s="34">
        <f t="shared" si="107"/>
        <v>0</v>
      </c>
    </row>
    <row r="2290" spans="15:18" x14ac:dyDescent="0.35">
      <c r="O2290" s="34" t="str">
        <f t="shared" si="105"/>
        <v>Blank</v>
      </c>
      <c r="Q2290" s="34">
        <f t="shared" si="106"/>
        <v>1</v>
      </c>
      <c r="R2290" s="34">
        <f t="shared" si="107"/>
        <v>0</v>
      </c>
    </row>
    <row r="2291" spans="15:18" x14ac:dyDescent="0.35">
      <c r="O2291" s="34" t="str">
        <f t="shared" si="105"/>
        <v>Blank</v>
      </c>
      <c r="Q2291" s="34">
        <f t="shared" si="106"/>
        <v>1</v>
      </c>
      <c r="R2291" s="34">
        <f t="shared" si="107"/>
        <v>0</v>
      </c>
    </row>
    <row r="2292" spans="15:18" x14ac:dyDescent="0.35">
      <c r="O2292" s="34" t="str">
        <f t="shared" si="105"/>
        <v>Blank</v>
      </c>
      <c r="Q2292" s="34">
        <f t="shared" si="106"/>
        <v>1</v>
      </c>
      <c r="R2292" s="34">
        <f t="shared" si="107"/>
        <v>0</v>
      </c>
    </row>
    <row r="2293" spans="15:18" x14ac:dyDescent="0.35">
      <c r="O2293" s="34" t="str">
        <f t="shared" si="105"/>
        <v>Blank</v>
      </c>
      <c r="Q2293" s="34">
        <f t="shared" si="106"/>
        <v>1</v>
      </c>
      <c r="R2293" s="34">
        <f t="shared" si="107"/>
        <v>0</v>
      </c>
    </row>
    <row r="2294" spans="15:18" x14ac:dyDescent="0.35">
      <c r="O2294" s="34" t="str">
        <f t="shared" si="105"/>
        <v>Blank</v>
      </c>
      <c r="Q2294" s="34">
        <f t="shared" si="106"/>
        <v>1</v>
      </c>
      <c r="R2294" s="34">
        <f t="shared" si="107"/>
        <v>0</v>
      </c>
    </row>
    <row r="2295" spans="15:18" x14ac:dyDescent="0.35">
      <c r="O2295" s="34" t="str">
        <f t="shared" si="105"/>
        <v>Blank</v>
      </c>
      <c r="Q2295" s="34">
        <f t="shared" si="106"/>
        <v>1</v>
      </c>
      <c r="R2295" s="34">
        <f t="shared" si="107"/>
        <v>0</v>
      </c>
    </row>
    <row r="2296" spans="15:18" x14ac:dyDescent="0.35">
      <c r="O2296" s="34" t="str">
        <f t="shared" si="105"/>
        <v>Blank</v>
      </c>
      <c r="Q2296" s="34">
        <f t="shared" si="106"/>
        <v>1</v>
      </c>
      <c r="R2296" s="34">
        <f t="shared" si="107"/>
        <v>0</v>
      </c>
    </row>
    <row r="2297" spans="15:18" x14ac:dyDescent="0.35">
      <c r="O2297" s="34" t="str">
        <f t="shared" si="105"/>
        <v>Blank</v>
      </c>
      <c r="Q2297" s="34">
        <f t="shared" si="106"/>
        <v>1</v>
      </c>
      <c r="R2297" s="34">
        <f t="shared" si="107"/>
        <v>0</v>
      </c>
    </row>
    <row r="2298" spans="15:18" x14ac:dyDescent="0.35">
      <c r="O2298" s="34" t="str">
        <f t="shared" si="105"/>
        <v>Blank</v>
      </c>
      <c r="Q2298" s="34">
        <f t="shared" si="106"/>
        <v>1</v>
      </c>
      <c r="R2298" s="34">
        <f t="shared" si="107"/>
        <v>0</v>
      </c>
    </row>
    <row r="2299" spans="15:18" x14ac:dyDescent="0.35">
      <c r="O2299" s="34" t="str">
        <f t="shared" si="105"/>
        <v>Blank</v>
      </c>
      <c r="Q2299" s="34">
        <f t="shared" si="106"/>
        <v>1</v>
      </c>
      <c r="R2299" s="34">
        <f t="shared" si="107"/>
        <v>0</v>
      </c>
    </row>
    <row r="2300" spans="15:18" x14ac:dyDescent="0.35">
      <c r="O2300" s="34" t="str">
        <f t="shared" si="105"/>
        <v>Blank</v>
      </c>
      <c r="Q2300" s="34">
        <f t="shared" si="106"/>
        <v>1</v>
      </c>
      <c r="R2300" s="34">
        <f t="shared" si="107"/>
        <v>0</v>
      </c>
    </row>
    <row r="2301" spans="15:18" x14ac:dyDescent="0.35">
      <c r="O2301" s="34" t="str">
        <f t="shared" si="105"/>
        <v>Blank</v>
      </c>
      <c r="Q2301" s="34">
        <f t="shared" si="106"/>
        <v>1</v>
      </c>
      <c r="R2301" s="34">
        <f t="shared" si="107"/>
        <v>0</v>
      </c>
    </row>
    <row r="2302" spans="15:18" x14ac:dyDescent="0.35">
      <c r="O2302" s="34" t="str">
        <f t="shared" si="105"/>
        <v>Blank</v>
      </c>
      <c r="Q2302" s="34">
        <f t="shared" si="106"/>
        <v>1</v>
      </c>
      <c r="R2302" s="34">
        <f t="shared" si="107"/>
        <v>0</v>
      </c>
    </row>
    <row r="2303" spans="15:18" x14ac:dyDescent="0.35">
      <c r="O2303" s="34" t="str">
        <f t="shared" si="105"/>
        <v>Blank</v>
      </c>
      <c r="Q2303" s="34">
        <f t="shared" si="106"/>
        <v>1</v>
      </c>
      <c r="R2303" s="34">
        <f t="shared" si="107"/>
        <v>0</v>
      </c>
    </row>
    <row r="2304" spans="15:18" x14ac:dyDescent="0.35">
      <c r="O2304" s="34" t="str">
        <f t="shared" si="105"/>
        <v>Blank</v>
      </c>
      <c r="Q2304" s="34">
        <f t="shared" si="106"/>
        <v>1</v>
      </c>
      <c r="R2304" s="34">
        <f t="shared" si="107"/>
        <v>0</v>
      </c>
    </row>
    <row r="2305" spans="15:18" x14ac:dyDescent="0.35">
      <c r="O2305" s="34" t="str">
        <f t="shared" si="105"/>
        <v>Blank</v>
      </c>
      <c r="Q2305" s="34">
        <f t="shared" si="106"/>
        <v>1</v>
      </c>
      <c r="R2305" s="34">
        <f t="shared" si="107"/>
        <v>0</v>
      </c>
    </row>
    <row r="2306" spans="15:18" x14ac:dyDescent="0.35">
      <c r="O2306" s="34" t="str">
        <f t="shared" si="105"/>
        <v>Blank</v>
      </c>
      <c r="Q2306" s="34">
        <f t="shared" si="106"/>
        <v>1</v>
      </c>
      <c r="R2306" s="34">
        <f t="shared" si="107"/>
        <v>0</v>
      </c>
    </row>
    <row r="2307" spans="15:18" x14ac:dyDescent="0.35">
      <c r="O2307" s="34" t="str">
        <f t="shared" si="105"/>
        <v>Blank</v>
      </c>
      <c r="Q2307" s="34">
        <f t="shared" si="106"/>
        <v>1</v>
      </c>
      <c r="R2307" s="34">
        <f t="shared" si="107"/>
        <v>0</v>
      </c>
    </row>
    <row r="2308" spans="15:18" x14ac:dyDescent="0.35">
      <c r="O2308" s="34" t="str">
        <f t="shared" si="105"/>
        <v>Blank</v>
      </c>
      <c r="Q2308" s="34">
        <f t="shared" si="106"/>
        <v>1</v>
      </c>
      <c r="R2308" s="34">
        <f t="shared" si="107"/>
        <v>0</v>
      </c>
    </row>
    <row r="2309" spans="15:18" x14ac:dyDescent="0.35">
      <c r="O2309" s="34" t="str">
        <f t="shared" si="105"/>
        <v>Blank</v>
      </c>
      <c r="Q2309" s="34">
        <f t="shared" si="106"/>
        <v>1</v>
      </c>
      <c r="R2309" s="34">
        <f t="shared" si="107"/>
        <v>0</v>
      </c>
    </row>
    <row r="2310" spans="15:18" x14ac:dyDescent="0.35">
      <c r="O2310" s="34" t="str">
        <f t="shared" si="105"/>
        <v>Blank</v>
      </c>
      <c r="Q2310" s="34">
        <f t="shared" si="106"/>
        <v>1</v>
      </c>
      <c r="R2310" s="34">
        <f t="shared" si="107"/>
        <v>0</v>
      </c>
    </row>
    <row r="2311" spans="15:18" x14ac:dyDescent="0.35">
      <c r="O2311" s="34" t="str">
        <f t="shared" si="105"/>
        <v>Blank</v>
      </c>
      <c r="Q2311" s="34">
        <f t="shared" si="106"/>
        <v>1</v>
      </c>
      <c r="R2311" s="34">
        <f t="shared" si="107"/>
        <v>0</v>
      </c>
    </row>
    <row r="2312" spans="15:18" x14ac:dyDescent="0.35">
      <c r="O2312" s="34" t="str">
        <f t="shared" ref="O2312:O2375" si="108">IF(ISBLANK(D2312),"Blank","Not Blank")</f>
        <v>Blank</v>
      </c>
      <c r="Q2312" s="34">
        <f t="shared" si="106"/>
        <v>1</v>
      </c>
      <c r="R2312" s="34">
        <f t="shared" si="107"/>
        <v>0</v>
      </c>
    </row>
    <row r="2313" spans="15:18" x14ac:dyDescent="0.35">
      <c r="O2313" s="34" t="str">
        <f t="shared" si="108"/>
        <v>Blank</v>
      </c>
      <c r="Q2313" s="34">
        <f t="shared" ref="Q2313:Q2376" si="109">COUNTIF(J2313,"&lt;&gt;*R*")</f>
        <v>1</v>
      </c>
      <c r="R2313" s="34">
        <f t="shared" ref="R2313:R2376" si="110">IF(AND(O2313="Blank",K2313&lt;50,Q2313=1),K2313,0)</f>
        <v>0</v>
      </c>
    </row>
    <row r="2314" spans="15:18" x14ac:dyDescent="0.35">
      <c r="O2314" s="34" t="str">
        <f t="shared" si="108"/>
        <v>Blank</v>
      </c>
      <c r="Q2314" s="34">
        <f t="shared" si="109"/>
        <v>1</v>
      </c>
      <c r="R2314" s="34">
        <f t="shared" si="110"/>
        <v>0</v>
      </c>
    </row>
    <row r="2315" spans="15:18" x14ac:dyDescent="0.35">
      <c r="O2315" s="34" t="str">
        <f t="shared" si="108"/>
        <v>Blank</v>
      </c>
      <c r="Q2315" s="34">
        <f t="shared" si="109"/>
        <v>1</v>
      </c>
      <c r="R2315" s="34">
        <f t="shared" si="110"/>
        <v>0</v>
      </c>
    </row>
    <row r="2316" spans="15:18" x14ac:dyDescent="0.35">
      <c r="O2316" s="34" t="str">
        <f t="shared" si="108"/>
        <v>Blank</v>
      </c>
      <c r="Q2316" s="34">
        <f t="shared" si="109"/>
        <v>1</v>
      </c>
      <c r="R2316" s="34">
        <f t="shared" si="110"/>
        <v>0</v>
      </c>
    </row>
    <row r="2317" spans="15:18" x14ac:dyDescent="0.35">
      <c r="O2317" s="34" t="str">
        <f t="shared" si="108"/>
        <v>Blank</v>
      </c>
      <c r="Q2317" s="34">
        <f t="shared" si="109"/>
        <v>1</v>
      </c>
      <c r="R2317" s="34">
        <f t="shared" si="110"/>
        <v>0</v>
      </c>
    </row>
    <row r="2318" spans="15:18" x14ac:dyDescent="0.35">
      <c r="O2318" s="34" t="str">
        <f t="shared" si="108"/>
        <v>Blank</v>
      </c>
      <c r="Q2318" s="34">
        <f t="shared" si="109"/>
        <v>1</v>
      </c>
      <c r="R2318" s="34">
        <f t="shared" si="110"/>
        <v>0</v>
      </c>
    </row>
    <row r="2319" spans="15:18" x14ac:dyDescent="0.35">
      <c r="O2319" s="34" t="str">
        <f t="shared" si="108"/>
        <v>Blank</v>
      </c>
      <c r="Q2319" s="34">
        <f t="shared" si="109"/>
        <v>1</v>
      </c>
      <c r="R2319" s="34">
        <f t="shared" si="110"/>
        <v>0</v>
      </c>
    </row>
    <row r="2320" spans="15:18" x14ac:dyDescent="0.35">
      <c r="O2320" s="34" t="str">
        <f t="shared" si="108"/>
        <v>Blank</v>
      </c>
      <c r="Q2320" s="34">
        <f t="shared" si="109"/>
        <v>1</v>
      </c>
      <c r="R2320" s="34">
        <f t="shared" si="110"/>
        <v>0</v>
      </c>
    </row>
    <row r="2321" spans="15:18" x14ac:dyDescent="0.35">
      <c r="O2321" s="34" t="str">
        <f t="shared" si="108"/>
        <v>Blank</v>
      </c>
      <c r="Q2321" s="34">
        <f t="shared" si="109"/>
        <v>1</v>
      </c>
      <c r="R2321" s="34">
        <f t="shared" si="110"/>
        <v>0</v>
      </c>
    </row>
    <row r="2322" spans="15:18" x14ac:dyDescent="0.35">
      <c r="O2322" s="34" t="str">
        <f t="shared" si="108"/>
        <v>Blank</v>
      </c>
      <c r="Q2322" s="34">
        <f t="shared" si="109"/>
        <v>1</v>
      </c>
      <c r="R2322" s="34">
        <f t="shared" si="110"/>
        <v>0</v>
      </c>
    </row>
    <row r="2323" spans="15:18" x14ac:dyDescent="0.35">
      <c r="O2323" s="34" t="str">
        <f t="shared" si="108"/>
        <v>Blank</v>
      </c>
      <c r="Q2323" s="34">
        <f t="shared" si="109"/>
        <v>1</v>
      </c>
      <c r="R2323" s="34">
        <f t="shared" si="110"/>
        <v>0</v>
      </c>
    </row>
    <row r="2324" spans="15:18" x14ac:dyDescent="0.35">
      <c r="O2324" s="34" t="str">
        <f t="shared" si="108"/>
        <v>Blank</v>
      </c>
      <c r="Q2324" s="34">
        <f t="shared" si="109"/>
        <v>1</v>
      </c>
      <c r="R2324" s="34">
        <f t="shared" si="110"/>
        <v>0</v>
      </c>
    </row>
    <row r="2325" spans="15:18" x14ac:dyDescent="0.35">
      <c r="O2325" s="34" t="str">
        <f t="shared" si="108"/>
        <v>Blank</v>
      </c>
      <c r="Q2325" s="34">
        <f t="shared" si="109"/>
        <v>1</v>
      </c>
      <c r="R2325" s="34">
        <f t="shared" si="110"/>
        <v>0</v>
      </c>
    </row>
    <row r="2326" spans="15:18" x14ac:dyDescent="0.35">
      <c r="O2326" s="34" t="str">
        <f t="shared" si="108"/>
        <v>Blank</v>
      </c>
      <c r="Q2326" s="34">
        <f t="shared" si="109"/>
        <v>1</v>
      </c>
      <c r="R2326" s="34">
        <f t="shared" si="110"/>
        <v>0</v>
      </c>
    </row>
    <row r="2327" spans="15:18" x14ac:dyDescent="0.35">
      <c r="O2327" s="34" t="str">
        <f t="shared" si="108"/>
        <v>Blank</v>
      </c>
      <c r="Q2327" s="34">
        <f t="shared" si="109"/>
        <v>1</v>
      </c>
      <c r="R2327" s="34">
        <f t="shared" si="110"/>
        <v>0</v>
      </c>
    </row>
    <row r="2328" spans="15:18" x14ac:dyDescent="0.35">
      <c r="O2328" s="34" t="str">
        <f t="shared" si="108"/>
        <v>Blank</v>
      </c>
      <c r="Q2328" s="34">
        <f t="shared" si="109"/>
        <v>1</v>
      </c>
      <c r="R2328" s="34">
        <f t="shared" si="110"/>
        <v>0</v>
      </c>
    </row>
    <row r="2329" spans="15:18" x14ac:dyDescent="0.35">
      <c r="O2329" s="34" t="str">
        <f t="shared" si="108"/>
        <v>Blank</v>
      </c>
      <c r="Q2329" s="34">
        <f t="shared" si="109"/>
        <v>1</v>
      </c>
      <c r="R2329" s="34">
        <f t="shared" si="110"/>
        <v>0</v>
      </c>
    </row>
    <row r="2330" spans="15:18" x14ac:dyDescent="0.35">
      <c r="O2330" s="34" t="str">
        <f t="shared" si="108"/>
        <v>Blank</v>
      </c>
      <c r="Q2330" s="34">
        <f t="shared" si="109"/>
        <v>1</v>
      </c>
      <c r="R2330" s="34">
        <f t="shared" si="110"/>
        <v>0</v>
      </c>
    </row>
    <row r="2331" spans="15:18" x14ac:dyDescent="0.35">
      <c r="O2331" s="34" t="str">
        <f t="shared" si="108"/>
        <v>Blank</v>
      </c>
      <c r="Q2331" s="34">
        <f t="shared" si="109"/>
        <v>1</v>
      </c>
      <c r="R2331" s="34">
        <f t="shared" si="110"/>
        <v>0</v>
      </c>
    </row>
    <row r="2332" spans="15:18" x14ac:dyDescent="0.35">
      <c r="O2332" s="34" t="str">
        <f t="shared" si="108"/>
        <v>Blank</v>
      </c>
      <c r="Q2332" s="34">
        <f t="shared" si="109"/>
        <v>1</v>
      </c>
      <c r="R2332" s="34">
        <f t="shared" si="110"/>
        <v>0</v>
      </c>
    </row>
    <row r="2333" spans="15:18" x14ac:dyDescent="0.35">
      <c r="O2333" s="34" t="str">
        <f t="shared" si="108"/>
        <v>Blank</v>
      </c>
      <c r="Q2333" s="34">
        <f t="shared" si="109"/>
        <v>1</v>
      </c>
      <c r="R2333" s="34">
        <f t="shared" si="110"/>
        <v>0</v>
      </c>
    </row>
    <row r="2334" spans="15:18" x14ac:dyDescent="0.35">
      <c r="O2334" s="34" t="str">
        <f t="shared" si="108"/>
        <v>Blank</v>
      </c>
      <c r="Q2334" s="34">
        <f t="shared" si="109"/>
        <v>1</v>
      </c>
      <c r="R2334" s="34">
        <f t="shared" si="110"/>
        <v>0</v>
      </c>
    </row>
    <row r="2335" spans="15:18" x14ac:dyDescent="0.35">
      <c r="O2335" s="34" t="str">
        <f t="shared" si="108"/>
        <v>Blank</v>
      </c>
      <c r="Q2335" s="34">
        <f t="shared" si="109"/>
        <v>1</v>
      </c>
      <c r="R2335" s="34">
        <f t="shared" si="110"/>
        <v>0</v>
      </c>
    </row>
    <row r="2336" spans="15:18" x14ac:dyDescent="0.35">
      <c r="O2336" s="34" t="str">
        <f t="shared" si="108"/>
        <v>Blank</v>
      </c>
      <c r="Q2336" s="34">
        <f t="shared" si="109"/>
        <v>1</v>
      </c>
      <c r="R2336" s="34">
        <f t="shared" si="110"/>
        <v>0</v>
      </c>
    </row>
    <row r="2337" spans="15:18" x14ac:dyDescent="0.35">
      <c r="O2337" s="34" t="str">
        <f t="shared" si="108"/>
        <v>Blank</v>
      </c>
      <c r="Q2337" s="34">
        <f t="shared" si="109"/>
        <v>1</v>
      </c>
      <c r="R2337" s="34">
        <f t="shared" si="110"/>
        <v>0</v>
      </c>
    </row>
    <row r="2338" spans="15:18" x14ac:dyDescent="0.35">
      <c r="O2338" s="34" t="str">
        <f t="shared" si="108"/>
        <v>Blank</v>
      </c>
      <c r="Q2338" s="34">
        <f t="shared" si="109"/>
        <v>1</v>
      </c>
      <c r="R2338" s="34">
        <f t="shared" si="110"/>
        <v>0</v>
      </c>
    </row>
    <row r="2339" spans="15:18" x14ac:dyDescent="0.35">
      <c r="O2339" s="34" t="str">
        <f t="shared" si="108"/>
        <v>Blank</v>
      </c>
      <c r="Q2339" s="34">
        <f t="shared" si="109"/>
        <v>1</v>
      </c>
      <c r="R2339" s="34">
        <f t="shared" si="110"/>
        <v>0</v>
      </c>
    </row>
    <row r="2340" spans="15:18" x14ac:dyDescent="0.35">
      <c r="O2340" s="34" t="str">
        <f t="shared" si="108"/>
        <v>Blank</v>
      </c>
      <c r="Q2340" s="34">
        <f t="shared" si="109"/>
        <v>1</v>
      </c>
      <c r="R2340" s="34">
        <f t="shared" si="110"/>
        <v>0</v>
      </c>
    </row>
    <row r="2341" spans="15:18" x14ac:dyDescent="0.35">
      <c r="O2341" s="34" t="str">
        <f t="shared" si="108"/>
        <v>Blank</v>
      </c>
      <c r="Q2341" s="34">
        <f t="shared" si="109"/>
        <v>1</v>
      </c>
      <c r="R2341" s="34">
        <f t="shared" si="110"/>
        <v>0</v>
      </c>
    </row>
    <row r="2342" spans="15:18" x14ac:dyDescent="0.35">
      <c r="O2342" s="34" t="str">
        <f t="shared" si="108"/>
        <v>Blank</v>
      </c>
      <c r="Q2342" s="34">
        <f t="shared" si="109"/>
        <v>1</v>
      </c>
      <c r="R2342" s="34">
        <f t="shared" si="110"/>
        <v>0</v>
      </c>
    </row>
    <row r="2343" spans="15:18" x14ac:dyDescent="0.35">
      <c r="O2343" s="34" t="str">
        <f t="shared" si="108"/>
        <v>Blank</v>
      </c>
      <c r="Q2343" s="34">
        <f t="shared" si="109"/>
        <v>1</v>
      </c>
      <c r="R2343" s="34">
        <f t="shared" si="110"/>
        <v>0</v>
      </c>
    </row>
    <row r="2344" spans="15:18" x14ac:dyDescent="0.35">
      <c r="O2344" s="34" t="str">
        <f t="shared" si="108"/>
        <v>Blank</v>
      </c>
      <c r="Q2344" s="34">
        <f t="shared" si="109"/>
        <v>1</v>
      </c>
      <c r="R2344" s="34">
        <f t="shared" si="110"/>
        <v>0</v>
      </c>
    </row>
    <row r="2345" spans="15:18" x14ac:dyDescent="0.35">
      <c r="O2345" s="34" t="str">
        <f t="shared" si="108"/>
        <v>Blank</v>
      </c>
      <c r="Q2345" s="34">
        <f t="shared" si="109"/>
        <v>1</v>
      </c>
      <c r="R2345" s="34">
        <f t="shared" si="110"/>
        <v>0</v>
      </c>
    </row>
    <row r="2346" spans="15:18" x14ac:dyDescent="0.35">
      <c r="O2346" s="34" t="str">
        <f t="shared" si="108"/>
        <v>Blank</v>
      </c>
      <c r="Q2346" s="34">
        <f t="shared" si="109"/>
        <v>1</v>
      </c>
      <c r="R2346" s="34">
        <f t="shared" si="110"/>
        <v>0</v>
      </c>
    </row>
    <row r="2347" spans="15:18" x14ac:dyDescent="0.35">
      <c r="O2347" s="34" t="str">
        <f t="shared" si="108"/>
        <v>Blank</v>
      </c>
      <c r="Q2347" s="34">
        <f t="shared" si="109"/>
        <v>1</v>
      </c>
      <c r="R2347" s="34">
        <f t="shared" si="110"/>
        <v>0</v>
      </c>
    </row>
    <row r="2348" spans="15:18" x14ac:dyDescent="0.35">
      <c r="O2348" s="34" t="str">
        <f t="shared" si="108"/>
        <v>Blank</v>
      </c>
      <c r="Q2348" s="34">
        <f t="shared" si="109"/>
        <v>1</v>
      </c>
      <c r="R2348" s="34">
        <f t="shared" si="110"/>
        <v>0</v>
      </c>
    </row>
    <row r="2349" spans="15:18" x14ac:dyDescent="0.35">
      <c r="O2349" s="34" t="str">
        <f t="shared" si="108"/>
        <v>Blank</v>
      </c>
      <c r="Q2349" s="34">
        <f t="shared" si="109"/>
        <v>1</v>
      </c>
      <c r="R2349" s="34">
        <f t="shared" si="110"/>
        <v>0</v>
      </c>
    </row>
    <row r="2350" spans="15:18" x14ac:dyDescent="0.35">
      <c r="O2350" s="34" t="str">
        <f t="shared" si="108"/>
        <v>Blank</v>
      </c>
      <c r="Q2350" s="34">
        <f t="shared" si="109"/>
        <v>1</v>
      </c>
      <c r="R2350" s="34">
        <f t="shared" si="110"/>
        <v>0</v>
      </c>
    </row>
    <row r="2351" spans="15:18" x14ac:dyDescent="0.35">
      <c r="O2351" s="34" t="str">
        <f t="shared" si="108"/>
        <v>Blank</v>
      </c>
      <c r="Q2351" s="34">
        <f t="shared" si="109"/>
        <v>1</v>
      </c>
      <c r="R2351" s="34">
        <f t="shared" si="110"/>
        <v>0</v>
      </c>
    </row>
    <row r="2352" spans="15:18" x14ac:dyDescent="0.35">
      <c r="O2352" s="34" t="str">
        <f t="shared" si="108"/>
        <v>Blank</v>
      </c>
      <c r="Q2352" s="34">
        <f t="shared" si="109"/>
        <v>1</v>
      </c>
      <c r="R2352" s="34">
        <f t="shared" si="110"/>
        <v>0</v>
      </c>
    </row>
    <row r="2353" spans="15:18" x14ac:dyDescent="0.35">
      <c r="O2353" s="34" t="str">
        <f t="shared" si="108"/>
        <v>Blank</v>
      </c>
      <c r="Q2353" s="34">
        <f t="shared" si="109"/>
        <v>1</v>
      </c>
      <c r="R2353" s="34">
        <f t="shared" si="110"/>
        <v>0</v>
      </c>
    </row>
    <row r="2354" spans="15:18" x14ac:dyDescent="0.35">
      <c r="O2354" s="34" t="str">
        <f t="shared" si="108"/>
        <v>Blank</v>
      </c>
      <c r="Q2354" s="34">
        <f t="shared" si="109"/>
        <v>1</v>
      </c>
      <c r="R2354" s="34">
        <f t="shared" si="110"/>
        <v>0</v>
      </c>
    </row>
    <row r="2355" spans="15:18" x14ac:dyDescent="0.35">
      <c r="O2355" s="34" t="str">
        <f t="shared" si="108"/>
        <v>Blank</v>
      </c>
      <c r="Q2355" s="34">
        <f t="shared" si="109"/>
        <v>1</v>
      </c>
      <c r="R2355" s="34">
        <f t="shared" si="110"/>
        <v>0</v>
      </c>
    </row>
    <row r="2356" spans="15:18" x14ac:dyDescent="0.35">
      <c r="O2356" s="34" t="str">
        <f t="shared" si="108"/>
        <v>Blank</v>
      </c>
      <c r="Q2356" s="34">
        <f t="shared" si="109"/>
        <v>1</v>
      </c>
      <c r="R2356" s="34">
        <f t="shared" si="110"/>
        <v>0</v>
      </c>
    </row>
    <row r="2357" spans="15:18" x14ac:dyDescent="0.35">
      <c r="O2357" s="34" t="str">
        <f t="shared" si="108"/>
        <v>Blank</v>
      </c>
      <c r="Q2357" s="34">
        <f t="shared" si="109"/>
        <v>1</v>
      </c>
      <c r="R2357" s="34">
        <f t="shared" si="110"/>
        <v>0</v>
      </c>
    </row>
    <row r="2358" spans="15:18" x14ac:dyDescent="0.35">
      <c r="O2358" s="34" t="str">
        <f t="shared" si="108"/>
        <v>Blank</v>
      </c>
      <c r="Q2358" s="34">
        <f t="shared" si="109"/>
        <v>1</v>
      </c>
      <c r="R2358" s="34">
        <f t="shared" si="110"/>
        <v>0</v>
      </c>
    </row>
    <row r="2359" spans="15:18" x14ac:dyDescent="0.35">
      <c r="O2359" s="34" t="str">
        <f t="shared" si="108"/>
        <v>Blank</v>
      </c>
      <c r="Q2359" s="34">
        <f t="shared" si="109"/>
        <v>1</v>
      </c>
      <c r="R2359" s="34">
        <f t="shared" si="110"/>
        <v>0</v>
      </c>
    </row>
    <row r="2360" spans="15:18" x14ac:dyDescent="0.35">
      <c r="O2360" s="34" t="str">
        <f t="shared" si="108"/>
        <v>Blank</v>
      </c>
      <c r="Q2360" s="34">
        <f t="shared" si="109"/>
        <v>1</v>
      </c>
      <c r="R2360" s="34">
        <f t="shared" si="110"/>
        <v>0</v>
      </c>
    </row>
    <row r="2361" spans="15:18" x14ac:dyDescent="0.35">
      <c r="O2361" s="34" t="str">
        <f t="shared" si="108"/>
        <v>Blank</v>
      </c>
      <c r="Q2361" s="34">
        <f t="shared" si="109"/>
        <v>1</v>
      </c>
      <c r="R2361" s="34">
        <f t="shared" si="110"/>
        <v>0</v>
      </c>
    </row>
    <row r="2362" spans="15:18" x14ac:dyDescent="0.35">
      <c r="O2362" s="34" t="str">
        <f t="shared" si="108"/>
        <v>Blank</v>
      </c>
      <c r="Q2362" s="34">
        <f t="shared" si="109"/>
        <v>1</v>
      </c>
      <c r="R2362" s="34">
        <f t="shared" si="110"/>
        <v>0</v>
      </c>
    </row>
    <row r="2363" spans="15:18" x14ac:dyDescent="0.35">
      <c r="O2363" s="34" t="str">
        <f t="shared" si="108"/>
        <v>Blank</v>
      </c>
      <c r="Q2363" s="34">
        <f t="shared" si="109"/>
        <v>1</v>
      </c>
      <c r="R2363" s="34">
        <f t="shared" si="110"/>
        <v>0</v>
      </c>
    </row>
    <row r="2364" spans="15:18" x14ac:dyDescent="0.35">
      <c r="O2364" s="34" t="str">
        <f t="shared" si="108"/>
        <v>Blank</v>
      </c>
      <c r="Q2364" s="34">
        <f t="shared" si="109"/>
        <v>1</v>
      </c>
      <c r="R2364" s="34">
        <f t="shared" si="110"/>
        <v>0</v>
      </c>
    </row>
    <row r="2365" spans="15:18" x14ac:dyDescent="0.35">
      <c r="O2365" s="34" t="str">
        <f t="shared" si="108"/>
        <v>Blank</v>
      </c>
      <c r="Q2365" s="34">
        <f t="shared" si="109"/>
        <v>1</v>
      </c>
      <c r="R2365" s="34">
        <f t="shared" si="110"/>
        <v>0</v>
      </c>
    </row>
    <row r="2366" spans="15:18" x14ac:dyDescent="0.35">
      <c r="O2366" s="34" t="str">
        <f t="shared" si="108"/>
        <v>Blank</v>
      </c>
      <c r="Q2366" s="34">
        <f t="shared" si="109"/>
        <v>1</v>
      </c>
      <c r="R2366" s="34">
        <f t="shared" si="110"/>
        <v>0</v>
      </c>
    </row>
    <row r="2367" spans="15:18" x14ac:dyDescent="0.35">
      <c r="O2367" s="34" t="str">
        <f t="shared" si="108"/>
        <v>Blank</v>
      </c>
      <c r="Q2367" s="34">
        <f t="shared" si="109"/>
        <v>1</v>
      </c>
      <c r="R2367" s="34">
        <f t="shared" si="110"/>
        <v>0</v>
      </c>
    </row>
    <row r="2368" spans="15:18" x14ac:dyDescent="0.35">
      <c r="O2368" s="34" t="str">
        <f t="shared" si="108"/>
        <v>Blank</v>
      </c>
      <c r="Q2368" s="34">
        <f t="shared" si="109"/>
        <v>1</v>
      </c>
      <c r="R2368" s="34">
        <f t="shared" si="110"/>
        <v>0</v>
      </c>
    </row>
    <row r="2369" spans="15:18" x14ac:dyDescent="0.35">
      <c r="O2369" s="34" t="str">
        <f t="shared" si="108"/>
        <v>Blank</v>
      </c>
      <c r="Q2369" s="34">
        <f t="shared" si="109"/>
        <v>1</v>
      </c>
      <c r="R2369" s="34">
        <f t="shared" si="110"/>
        <v>0</v>
      </c>
    </row>
    <row r="2370" spans="15:18" x14ac:dyDescent="0.35">
      <c r="O2370" s="34" t="str">
        <f t="shared" si="108"/>
        <v>Blank</v>
      </c>
      <c r="Q2370" s="34">
        <f t="shared" si="109"/>
        <v>1</v>
      </c>
      <c r="R2370" s="34">
        <f t="shared" si="110"/>
        <v>0</v>
      </c>
    </row>
    <row r="2371" spans="15:18" x14ac:dyDescent="0.35">
      <c r="O2371" s="34" t="str">
        <f t="shared" si="108"/>
        <v>Blank</v>
      </c>
      <c r="Q2371" s="34">
        <f t="shared" si="109"/>
        <v>1</v>
      </c>
      <c r="R2371" s="34">
        <f t="shared" si="110"/>
        <v>0</v>
      </c>
    </row>
    <row r="2372" spans="15:18" x14ac:dyDescent="0.35">
      <c r="O2372" s="34" t="str">
        <f t="shared" si="108"/>
        <v>Blank</v>
      </c>
      <c r="Q2372" s="34">
        <f t="shared" si="109"/>
        <v>1</v>
      </c>
      <c r="R2372" s="34">
        <f t="shared" si="110"/>
        <v>0</v>
      </c>
    </row>
    <row r="2373" spans="15:18" x14ac:dyDescent="0.35">
      <c r="O2373" s="34" t="str">
        <f t="shared" si="108"/>
        <v>Blank</v>
      </c>
      <c r="Q2373" s="34">
        <f t="shared" si="109"/>
        <v>1</v>
      </c>
      <c r="R2373" s="34">
        <f t="shared" si="110"/>
        <v>0</v>
      </c>
    </row>
    <row r="2374" spans="15:18" x14ac:dyDescent="0.35">
      <c r="O2374" s="34" t="str">
        <f t="shared" si="108"/>
        <v>Blank</v>
      </c>
      <c r="Q2374" s="34">
        <f t="shared" si="109"/>
        <v>1</v>
      </c>
      <c r="R2374" s="34">
        <f t="shared" si="110"/>
        <v>0</v>
      </c>
    </row>
    <row r="2375" spans="15:18" x14ac:dyDescent="0.35">
      <c r="O2375" s="34" t="str">
        <f t="shared" si="108"/>
        <v>Blank</v>
      </c>
      <c r="Q2375" s="34">
        <f t="shared" si="109"/>
        <v>1</v>
      </c>
      <c r="R2375" s="34">
        <f t="shared" si="110"/>
        <v>0</v>
      </c>
    </row>
    <row r="2376" spans="15:18" x14ac:dyDescent="0.35">
      <c r="O2376" s="34" t="str">
        <f t="shared" ref="O2376:O2439" si="111">IF(ISBLANK(D2376),"Blank","Not Blank")</f>
        <v>Blank</v>
      </c>
      <c r="Q2376" s="34">
        <f t="shared" si="109"/>
        <v>1</v>
      </c>
      <c r="R2376" s="34">
        <f t="shared" si="110"/>
        <v>0</v>
      </c>
    </row>
    <row r="2377" spans="15:18" x14ac:dyDescent="0.35">
      <c r="O2377" s="34" t="str">
        <f t="shared" si="111"/>
        <v>Blank</v>
      </c>
      <c r="Q2377" s="34">
        <f t="shared" ref="Q2377:Q2440" si="112">COUNTIF(J2377,"&lt;&gt;*R*")</f>
        <v>1</v>
      </c>
      <c r="R2377" s="34">
        <f t="shared" ref="R2377:R2440" si="113">IF(AND(O2377="Blank",K2377&lt;50,Q2377=1),K2377,0)</f>
        <v>0</v>
      </c>
    </row>
    <row r="2378" spans="15:18" x14ac:dyDescent="0.35">
      <c r="O2378" s="34" t="str">
        <f t="shared" si="111"/>
        <v>Blank</v>
      </c>
      <c r="Q2378" s="34">
        <f t="shared" si="112"/>
        <v>1</v>
      </c>
      <c r="R2378" s="34">
        <f t="shared" si="113"/>
        <v>0</v>
      </c>
    </row>
    <row r="2379" spans="15:18" x14ac:dyDescent="0.35">
      <c r="O2379" s="34" t="str">
        <f t="shared" si="111"/>
        <v>Blank</v>
      </c>
      <c r="Q2379" s="34">
        <f t="shared" si="112"/>
        <v>1</v>
      </c>
      <c r="R2379" s="34">
        <f t="shared" si="113"/>
        <v>0</v>
      </c>
    </row>
    <row r="2380" spans="15:18" x14ac:dyDescent="0.35">
      <c r="O2380" s="34" t="str">
        <f t="shared" si="111"/>
        <v>Blank</v>
      </c>
      <c r="Q2380" s="34">
        <f t="shared" si="112"/>
        <v>1</v>
      </c>
      <c r="R2380" s="34">
        <f t="shared" si="113"/>
        <v>0</v>
      </c>
    </row>
    <row r="2381" spans="15:18" x14ac:dyDescent="0.35">
      <c r="O2381" s="34" t="str">
        <f t="shared" si="111"/>
        <v>Blank</v>
      </c>
      <c r="Q2381" s="34">
        <f t="shared" si="112"/>
        <v>1</v>
      </c>
      <c r="R2381" s="34">
        <f t="shared" si="113"/>
        <v>0</v>
      </c>
    </row>
    <row r="2382" spans="15:18" x14ac:dyDescent="0.35">
      <c r="O2382" s="34" t="str">
        <f t="shared" si="111"/>
        <v>Blank</v>
      </c>
      <c r="Q2382" s="34">
        <f t="shared" si="112"/>
        <v>1</v>
      </c>
      <c r="R2382" s="34">
        <f t="shared" si="113"/>
        <v>0</v>
      </c>
    </row>
    <row r="2383" spans="15:18" x14ac:dyDescent="0.35">
      <c r="O2383" s="34" t="str">
        <f t="shared" si="111"/>
        <v>Blank</v>
      </c>
      <c r="Q2383" s="34">
        <f t="shared" si="112"/>
        <v>1</v>
      </c>
      <c r="R2383" s="34">
        <f t="shared" si="113"/>
        <v>0</v>
      </c>
    </row>
    <row r="2384" spans="15:18" x14ac:dyDescent="0.35">
      <c r="O2384" s="34" t="str">
        <f t="shared" si="111"/>
        <v>Blank</v>
      </c>
      <c r="Q2384" s="34">
        <f t="shared" si="112"/>
        <v>1</v>
      </c>
      <c r="R2384" s="34">
        <f t="shared" si="113"/>
        <v>0</v>
      </c>
    </row>
    <row r="2385" spans="15:18" x14ac:dyDescent="0.35">
      <c r="O2385" s="34" t="str">
        <f t="shared" si="111"/>
        <v>Blank</v>
      </c>
      <c r="Q2385" s="34">
        <f t="shared" si="112"/>
        <v>1</v>
      </c>
      <c r="R2385" s="34">
        <f t="shared" si="113"/>
        <v>0</v>
      </c>
    </row>
    <row r="2386" spans="15:18" x14ac:dyDescent="0.35">
      <c r="O2386" s="34" t="str">
        <f t="shared" si="111"/>
        <v>Blank</v>
      </c>
      <c r="Q2386" s="34">
        <f t="shared" si="112"/>
        <v>1</v>
      </c>
      <c r="R2386" s="34">
        <f t="shared" si="113"/>
        <v>0</v>
      </c>
    </row>
    <row r="2387" spans="15:18" x14ac:dyDescent="0.35">
      <c r="O2387" s="34" t="str">
        <f t="shared" si="111"/>
        <v>Blank</v>
      </c>
      <c r="Q2387" s="34">
        <f t="shared" si="112"/>
        <v>1</v>
      </c>
      <c r="R2387" s="34">
        <f t="shared" si="113"/>
        <v>0</v>
      </c>
    </row>
    <row r="2388" spans="15:18" x14ac:dyDescent="0.35">
      <c r="O2388" s="34" t="str">
        <f t="shared" si="111"/>
        <v>Blank</v>
      </c>
      <c r="Q2388" s="34">
        <f t="shared" si="112"/>
        <v>1</v>
      </c>
      <c r="R2388" s="34">
        <f t="shared" si="113"/>
        <v>0</v>
      </c>
    </row>
    <row r="2389" spans="15:18" x14ac:dyDescent="0.35">
      <c r="O2389" s="34" t="str">
        <f t="shared" si="111"/>
        <v>Blank</v>
      </c>
      <c r="Q2389" s="34">
        <f t="shared" si="112"/>
        <v>1</v>
      </c>
      <c r="R2389" s="34">
        <f t="shared" si="113"/>
        <v>0</v>
      </c>
    </row>
    <row r="2390" spans="15:18" x14ac:dyDescent="0.35">
      <c r="O2390" s="34" t="str">
        <f t="shared" si="111"/>
        <v>Blank</v>
      </c>
      <c r="Q2390" s="34">
        <f t="shared" si="112"/>
        <v>1</v>
      </c>
      <c r="R2390" s="34">
        <f t="shared" si="113"/>
        <v>0</v>
      </c>
    </row>
    <row r="2391" spans="15:18" x14ac:dyDescent="0.35">
      <c r="O2391" s="34" t="str">
        <f t="shared" si="111"/>
        <v>Blank</v>
      </c>
      <c r="Q2391" s="34">
        <f t="shared" si="112"/>
        <v>1</v>
      </c>
      <c r="R2391" s="34">
        <f t="shared" si="113"/>
        <v>0</v>
      </c>
    </row>
    <row r="2392" spans="15:18" x14ac:dyDescent="0.35">
      <c r="O2392" s="34" t="str">
        <f t="shared" si="111"/>
        <v>Blank</v>
      </c>
      <c r="Q2392" s="34">
        <f t="shared" si="112"/>
        <v>1</v>
      </c>
      <c r="R2392" s="34">
        <f t="shared" si="113"/>
        <v>0</v>
      </c>
    </row>
    <row r="2393" spans="15:18" x14ac:dyDescent="0.35">
      <c r="O2393" s="34" t="str">
        <f t="shared" si="111"/>
        <v>Blank</v>
      </c>
      <c r="Q2393" s="34">
        <f t="shared" si="112"/>
        <v>1</v>
      </c>
      <c r="R2393" s="34">
        <f t="shared" si="113"/>
        <v>0</v>
      </c>
    </row>
    <row r="2394" spans="15:18" x14ac:dyDescent="0.35">
      <c r="O2394" s="34" t="str">
        <f t="shared" si="111"/>
        <v>Blank</v>
      </c>
      <c r="Q2394" s="34">
        <f t="shared" si="112"/>
        <v>1</v>
      </c>
      <c r="R2394" s="34">
        <f t="shared" si="113"/>
        <v>0</v>
      </c>
    </row>
    <row r="2395" spans="15:18" x14ac:dyDescent="0.35">
      <c r="O2395" s="34" t="str">
        <f t="shared" si="111"/>
        <v>Blank</v>
      </c>
      <c r="Q2395" s="34">
        <f t="shared" si="112"/>
        <v>1</v>
      </c>
      <c r="R2395" s="34">
        <f t="shared" si="113"/>
        <v>0</v>
      </c>
    </row>
    <row r="2396" spans="15:18" x14ac:dyDescent="0.35">
      <c r="O2396" s="34" t="str">
        <f t="shared" si="111"/>
        <v>Blank</v>
      </c>
      <c r="Q2396" s="34">
        <f t="shared" si="112"/>
        <v>1</v>
      </c>
      <c r="R2396" s="34">
        <f t="shared" si="113"/>
        <v>0</v>
      </c>
    </row>
    <row r="2397" spans="15:18" x14ac:dyDescent="0.35">
      <c r="O2397" s="34" t="str">
        <f t="shared" si="111"/>
        <v>Blank</v>
      </c>
      <c r="Q2397" s="34">
        <f t="shared" si="112"/>
        <v>1</v>
      </c>
      <c r="R2397" s="34">
        <f t="shared" si="113"/>
        <v>0</v>
      </c>
    </row>
    <row r="2398" spans="15:18" x14ac:dyDescent="0.35">
      <c r="O2398" s="34" t="str">
        <f t="shared" si="111"/>
        <v>Blank</v>
      </c>
      <c r="Q2398" s="34">
        <f t="shared" si="112"/>
        <v>1</v>
      </c>
      <c r="R2398" s="34">
        <f t="shared" si="113"/>
        <v>0</v>
      </c>
    </row>
    <row r="2399" spans="15:18" x14ac:dyDescent="0.35">
      <c r="O2399" s="34" t="str">
        <f t="shared" si="111"/>
        <v>Blank</v>
      </c>
      <c r="Q2399" s="34">
        <f t="shared" si="112"/>
        <v>1</v>
      </c>
      <c r="R2399" s="34">
        <f t="shared" si="113"/>
        <v>0</v>
      </c>
    </row>
    <row r="2400" spans="15:18" x14ac:dyDescent="0.35">
      <c r="O2400" s="34" t="str">
        <f t="shared" si="111"/>
        <v>Blank</v>
      </c>
      <c r="Q2400" s="34">
        <f t="shared" si="112"/>
        <v>1</v>
      </c>
      <c r="R2400" s="34">
        <f t="shared" si="113"/>
        <v>0</v>
      </c>
    </row>
    <row r="2401" spans="15:18" x14ac:dyDescent="0.35">
      <c r="O2401" s="34" t="str">
        <f t="shared" si="111"/>
        <v>Blank</v>
      </c>
      <c r="Q2401" s="34">
        <f t="shared" si="112"/>
        <v>1</v>
      </c>
      <c r="R2401" s="34">
        <f t="shared" si="113"/>
        <v>0</v>
      </c>
    </row>
    <row r="2402" spans="15:18" x14ac:dyDescent="0.35">
      <c r="O2402" s="34" t="str">
        <f t="shared" si="111"/>
        <v>Blank</v>
      </c>
      <c r="Q2402" s="34">
        <f t="shared" si="112"/>
        <v>1</v>
      </c>
      <c r="R2402" s="34">
        <f t="shared" si="113"/>
        <v>0</v>
      </c>
    </row>
    <row r="2403" spans="15:18" x14ac:dyDescent="0.35">
      <c r="O2403" s="34" t="str">
        <f t="shared" si="111"/>
        <v>Blank</v>
      </c>
      <c r="Q2403" s="34">
        <f t="shared" si="112"/>
        <v>1</v>
      </c>
      <c r="R2403" s="34">
        <f t="shared" si="113"/>
        <v>0</v>
      </c>
    </row>
    <row r="2404" spans="15:18" x14ac:dyDescent="0.35">
      <c r="O2404" s="34" t="str">
        <f t="shared" si="111"/>
        <v>Blank</v>
      </c>
      <c r="Q2404" s="34">
        <f t="shared" si="112"/>
        <v>1</v>
      </c>
      <c r="R2404" s="34">
        <f t="shared" si="113"/>
        <v>0</v>
      </c>
    </row>
    <row r="2405" spans="15:18" x14ac:dyDescent="0.35">
      <c r="O2405" s="34" t="str">
        <f t="shared" si="111"/>
        <v>Blank</v>
      </c>
      <c r="Q2405" s="34">
        <f t="shared" si="112"/>
        <v>1</v>
      </c>
      <c r="R2405" s="34">
        <f t="shared" si="113"/>
        <v>0</v>
      </c>
    </row>
    <row r="2406" spans="15:18" x14ac:dyDescent="0.35">
      <c r="O2406" s="34" t="str">
        <f t="shared" si="111"/>
        <v>Blank</v>
      </c>
      <c r="Q2406" s="34">
        <f t="shared" si="112"/>
        <v>1</v>
      </c>
      <c r="R2406" s="34">
        <f t="shared" si="113"/>
        <v>0</v>
      </c>
    </row>
    <row r="2407" spans="15:18" x14ac:dyDescent="0.35">
      <c r="O2407" s="34" t="str">
        <f t="shared" si="111"/>
        <v>Blank</v>
      </c>
      <c r="Q2407" s="34">
        <f t="shared" si="112"/>
        <v>1</v>
      </c>
      <c r="R2407" s="34">
        <f t="shared" si="113"/>
        <v>0</v>
      </c>
    </row>
    <row r="2408" spans="15:18" x14ac:dyDescent="0.35">
      <c r="O2408" s="34" t="str">
        <f t="shared" si="111"/>
        <v>Blank</v>
      </c>
      <c r="Q2408" s="34">
        <f t="shared" si="112"/>
        <v>1</v>
      </c>
      <c r="R2408" s="34">
        <f t="shared" si="113"/>
        <v>0</v>
      </c>
    </row>
    <row r="2409" spans="15:18" x14ac:dyDescent="0.35">
      <c r="O2409" s="34" t="str">
        <f t="shared" si="111"/>
        <v>Blank</v>
      </c>
      <c r="Q2409" s="34">
        <f t="shared" si="112"/>
        <v>1</v>
      </c>
      <c r="R2409" s="34">
        <f t="shared" si="113"/>
        <v>0</v>
      </c>
    </row>
    <row r="2410" spans="15:18" x14ac:dyDescent="0.35">
      <c r="O2410" s="34" t="str">
        <f t="shared" si="111"/>
        <v>Blank</v>
      </c>
      <c r="Q2410" s="34">
        <f t="shared" si="112"/>
        <v>1</v>
      </c>
      <c r="R2410" s="34">
        <f t="shared" si="113"/>
        <v>0</v>
      </c>
    </row>
    <row r="2411" spans="15:18" x14ac:dyDescent="0.35">
      <c r="O2411" s="34" t="str">
        <f t="shared" si="111"/>
        <v>Blank</v>
      </c>
      <c r="Q2411" s="34">
        <f t="shared" si="112"/>
        <v>1</v>
      </c>
      <c r="R2411" s="34">
        <f t="shared" si="113"/>
        <v>0</v>
      </c>
    </row>
    <row r="2412" spans="15:18" x14ac:dyDescent="0.35">
      <c r="O2412" s="34" t="str">
        <f t="shared" si="111"/>
        <v>Blank</v>
      </c>
      <c r="Q2412" s="34">
        <f t="shared" si="112"/>
        <v>1</v>
      </c>
      <c r="R2412" s="34">
        <f t="shared" si="113"/>
        <v>0</v>
      </c>
    </row>
    <row r="2413" spans="15:18" x14ac:dyDescent="0.35">
      <c r="O2413" s="34" t="str">
        <f t="shared" si="111"/>
        <v>Blank</v>
      </c>
      <c r="Q2413" s="34">
        <f t="shared" si="112"/>
        <v>1</v>
      </c>
      <c r="R2413" s="34">
        <f t="shared" si="113"/>
        <v>0</v>
      </c>
    </row>
    <row r="2414" spans="15:18" x14ac:dyDescent="0.35">
      <c r="O2414" s="34" t="str">
        <f t="shared" si="111"/>
        <v>Blank</v>
      </c>
      <c r="Q2414" s="34">
        <f t="shared" si="112"/>
        <v>1</v>
      </c>
      <c r="R2414" s="34">
        <f t="shared" si="113"/>
        <v>0</v>
      </c>
    </row>
    <row r="2415" spans="15:18" x14ac:dyDescent="0.35">
      <c r="O2415" s="34" t="str">
        <f t="shared" si="111"/>
        <v>Blank</v>
      </c>
      <c r="Q2415" s="34">
        <f t="shared" si="112"/>
        <v>1</v>
      </c>
      <c r="R2415" s="34">
        <f t="shared" si="113"/>
        <v>0</v>
      </c>
    </row>
    <row r="2416" spans="15:18" x14ac:dyDescent="0.35">
      <c r="O2416" s="34" t="str">
        <f t="shared" si="111"/>
        <v>Blank</v>
      </c>
      <c r="Q2416" s="34">
        <f t="shared" si="112"/>
        <v>1</v>
      </c>
      <c r="R2416" s="34">
        <f t="shared" si="113"/>
        <v>0</v>
      </c>
    </row>
    <row r="2417" spans="15:18" x14ac:dyDescent="0.35">
      <c r="O2417" s="34" t="str">
        <f t="shared" si="111"/>
        <v>Blank</v>
      </c>
      <c r="Q2417" s="34">
        <f t="shared" si="112"/>
        <v>1</v>
      </c>
      <c r="R2417" s="34">
        <f t="shared" si="113"/>
        <v>0</v>
      </c>
    </row>
    <row r="2418" spans="15:18" x14ac:dyDescent="0.35">
      <c r="O2418" s="34" t="str">
        <f t="shared" si="111"/>
        <v>Blank</v>
      </c>
      <c r="Q2418" s="34">
        <f t="shared" si="112"/>
        <v>1</v>
      </c>
      <c r="R2418" s="34">
        <f t="shared" si="113"/>
        <v>0</v>
      </c>
    </row>
    <row r="2419" spans="15:18" x14ac:dyDescent="0.35">
      <c r="O2419" s="34" t="str">
        <f t="shared" si="111"/>
        <v>Blank</v>
      </c>
      <c r="Q2419" s="34">
        <f t="shared" si="112"/>
        <v>1</v>
      </c>
      <c r="R2419" s="34">
        <f t="shared" si="113"/>
        <v>0</v>
      </c>
    </row>
    <row r="2420" spans="15:18" x14ac:dyDescent="0.35">
      <c r="O2420" s="34" t="str">
        <f t="shared" si="111"/>
        <v>Blank</v>
      </c>
      <c r="Q2420" s="34">
        <f t="shared" si="112"/>
        <v>1</v>
      </c>
      <c r="R2420" s="34">
        <f t="shared" si="113"/>
        <v>0</v>
      </c>
    </row>
    <row r="2421" spans="15:18" x14ac:dyDescent="0.35">
      <c r="O2421" s="34" t="str">
        <f t="shared" si="111"/>
        <v>Blank</v>
      </c>
      <c r="Q2421" s="34">
        <f t="shared" si="112"/>
        <v>1</v>
      </c>
      <c r="R2421" s="34">
        <f t="shared" si="113"/>
        <v>0</v>
      </c>
    </row>
    <row r="2422" spans="15:18" x14ac:dyDescent="0.35">
      <c r="O2422" s="34" t="str">
        <f t="shared" si="111"/>
        <v>Blank</v>
      </c>
      <c r="Q2422" s="34">
        <f t="shared" si="112"/>
        <v>1</v>
      </c>
      <c r="R2422" s="34">
        <f t="shared" si="113"/>
        <v>0</v>
      </c>
    </row>
    <row r="2423" spans="15:18" x14ac:dyDescent="0.35">
      <c r="O2423" s="34" t="str">
        <f t="shared" si="111"/>
        <v>Blank</v>
      </c>
      <c r="Q2423" s="34">
        <f t="shared" si="112"/>
        <v>1</v>
      </c>
      <c r="R2423" s="34">
        <f t="shared" si="113"/>
        <v>0</v>
      </c>
    </row>
    <row r="2424" spans="15:18" x14ac:dyDescent="0.35">
      <c r="O2424" s="34" t="str">
        <f t="shared" si="111"/>
        <v>Blank</v>
      </c>
      <c r="Q2424" s="34">
        <f t="shared" si="112"/>
        <v>1</v>
      </c>
      <c r="R2424" s="34">
        <f t="shared" si="113"/>
        <v>0</v>
      </c>
    </row>
    <row r="2425" spans="15:18" x14ac:dyDescent="0.35">
      <c r="O2425" s="34" t="str">
        <f t="shared" si="111"/>
        <v>Blank</v>
      </c>
      <c r="Q2425" s="34">
        <f t="shared" si="112"/>
        <v>1</v>
      </c>
      <c r="R2425" s="34">
        <f t="shared" si="113"/>
        <v>0</v>
      </c>
    </row>
    <row r="2426" spans="15:18" x14ac:dyDescent="0.35">
      <c r="O2426" s="34" t="str">
        <f t="shared" si="111"/>
        <v>Blank</v>
      </c>
      <c r="Q2426" s="34">
        <f t="shared" si="112"/>
        <v>1</v>
      </c>
      <c r="R2426" s="34">
        <f t="shared" si="113"/>
        <v>0</v>
      </c>
    </row>
    <row r="2427" spans="15:18" x14ac:dyDescent="0.35">
      <c r="O2427" s="34" t="str">
        <f t="shared" si="111"/>
        <v>Blank</v>
      </c>
      <c r="Q2427" s="34">
        <f t="shared" si="112"/>
        <v>1</v>
      </c>
      <c r="R2427" s="34">
        <f t="shared" si="113"/>
        <v>0</v>
      </c>
    </row>
    <row r="2428" spans="15:18" x14ac:dyDescent="0.35">
      <c r="O2428" s="34" t="str">
        <f t="shared" si="111"/>
        <v>Blank</v>
      </c>
      <c r="Q2428" s="34">
        <f t="shared" si="112"/>
        <v>1</v>
      </c>
      <c r="R2428" s="34">
        <f t="shared" si="113"/>
        <v>0</v>
      </c>
    </row>
    <row r="2429" spans="15:18" x14ac:dyDescent="0.35">
      <c r="O2429" s="34" t="str">
        <f t="shared" si="111"/>
        <v>Blank</v>
      </c>
      <c r="Q2429" s="34">
        <f t="shared" si="112"/>
        <v>1</v>
      </c>
      <c r="R2429" s="34">
        <f t="shared" si="113"/>
        <v>0</v>
      </c>
    </row>
    <row r="2430" spans="15:18" x14ac:dyDescent="0.35">
      <c r="O2430" s="34" t="str">
        <f t="shared" si="111"/>
        <v>Blank</v>
      </c>
      <c r="Q2430" s="34">
        <f t="shared" si="112"/>
        <v>1</v>
      </c>
      <c r="R2430" s="34">
        <f t="shared" si="113"/>
        <v>0</v>
      </c>
    </row>
    <row r="2431" spans="15:18" x14ac:dyDescent="0.35">
      <c r="O2431" s="34" t="str">
        <f t="shared" si="111"/>
        <v>Blank</v>
      </c>
      <c r="Q2431" s="34">
        <f t="shared" si="112"/>
        <v>1</v>
      </c>
      <c r="R2431" s="34">
        <f t="shared" si="113"/>
        <v>0</v>
      </c>
    </row>
    <row r="2432" spans="15:18" x14ac:dyDescent="0.35">
      <c r="O2432" s="34" t="str">
        <f t="shared" si="111"/>
        <v>Blank</v>
      </c>
      <c r="Q2432" s="34">
        <f t="shared" si="112"/>
        <v>1</v>
      </c>
      <c r="R2432" s="34">
        <f t="shared" si="113"/>
        <v>0</v>
      </c>
    </row>
    <row r="2433" spans="15:18" x14ac:dyDescent="0.35">
      <c r="O2433" s="34" t="str">
        <f t="shared" si="111"/>
        <v>Blank</v>
      </c>
      <c r="Q2433" s="34">
        <f t="shared" si="112"/>
        <v>1</v>
      </c>
      <c r="R2433" s="34">
        <f t="shared" si="113"/>
        <v>0</v>
      </c>
    </row>
    <row r="2434" spans="15:18" x14ac:dyDescent="0.35">
      <c r="O2434" s="34" t="str">
        <f t="shared" si="111"/>
        <v>Blank</v>
      </c>
      <c r="Q2434" s="34">
        <f t="shared" si="112"/>
        <v>1</v>
      </c>
      <c r="R2434" s="34">
        <f t="shared" si="113"/>
        <v>0</v>
      </c>
    </row>
    <row r="2435" spans="15:18" x14ac:dyDescent="0.35">
      <c r="O2435" s="34" t="str">
        <f t="shared" si="111"/>
        <v>Blank</v>
      </c>
      <c r="Q2435" s="34">
        <f t="shared" si="112"/>
        <v>1</v>
      </c>
      <c r="R2435" s="34">
        <f t="shared" si="113"/>
        <v>0</v>
      </c>
    </row>
    <row r="2436" spans="15:18" x14ac:dyDescent="0.35">
      <c r="O2436" s="34" t="str">
        <f t="shared" si="111"/>
        <v>Blank</v>
      </c>
      <c r="Q2436" s="34">
        <f t="shared" si="112"/>
        <v>1</v>
      </c>
      <c r="R2436" s="34">
        <f t="shared" si="113"/>
        <v>0</v>
      </c>
    </row>
    <row r="2437" spans="15:18" x14ac:dyDescent="0.35">
      <c r="O2437" s="34" t="str">
        <f t="shared" si="111"/>
        <v>Blank</v>
      </c>
      <c r="Q2437" s="34">
        <f t="shared" si="112"/>
        <v>1</v>
      </c>
      <c r="R2437" s="34">
        <f t="shared" si="113"/>
        <v>0</v>
      </c>
    </row>
    <row r="2438" spans="15:18" x14ac:dyDescent="0.35">
      <c r="O2438" s="34" t="str">
        <f t="shared" si="111"/>
        <v>Blank</v>
      </c>
      <c r="Q2438" s="34">
        <f t="shared" si="112"/>
        <v>1</v>
      </c>
      <c r="R2438" s="34">
        <f t="shared" si="113"/>
        <v>0</v>
      </c>
    </row>
    <row r="2439" spans="15:18" x14ac:dyDescent="0.35">
      <c r="O2439" s="34" t="str">
        <f t="shared" si="111"/>
        <v>Blank</v>
      </c>
      <c r="Q2439" s="34">
        <f t="shared" si="112"/>
        <v>1</v>
      </c>
      <c r="R2439" s="34">
        <f t="shared" si="113"/>
        <v>0</v>
      </c>
    </row>
    <row r="2440" spans="15:18" x14ac:dyDescent="0.35">
      <c r="O2440" s="34" t="str">
        <f t="shared" ref="O2440:O2503" si="114">IF(ISBLANK(D2440),"Blank","Not Blank")</f>
        <v>Blank</v>
      </c>
      <c r="Q2440" s="34">
        <f t="shared" si="112"/>
        <v>1</v>
      </c>
      <c r="R2440" s="34">
        <f t="shared" si="113"/>
        <v>0</v>
      </c>
    </row>
    <row r="2441" spans="15:18" x14ac:dyDescent="0.35">
      <c r="O2441" s="34" t="str">
        <f t="shared" si="114"/>
        <v>Blank</v>
      </c>
      <c r="Q2441" s="34">
        <f t="shared" ref="Q2441:Q2504" si="115">COUNTIF(J2441,"&lt;&gt;*R*")</f>
        <v>1</v>
      </c>
      <c r="R2441" s="34">
        <f t="shared" ref="R2441:R2504" si="116">IF(AND(O2441="Blank",K2441&lt;50,Q2441=1),K2441,0)</f>
        <v>0</v>
      </c>
    </row>
    <row r="2442" spans="15:18" x14ac:dyDescent="0.35">
      <c r="O2442" s="34" t="str">
        <f t="shared" si="114"/>
        <v>Blank</v>
      </c>
      <c r="Q2442" s="34">
        <f t="shared" si="115"/>
        <v>1</v>
      </c>
      <c r="R2442" s="34">
        <f t="shared" si="116"/>
        <v>0</v>
      </c>
    </row>
    <row r="2443" spans="15:18" x14ac:dyDescent="0.35">
      <c r="O2443" s="34" t="str">
        <f t="shared" si="114"/>
        <v>Blank</v>
      </c>
      <c r="Q2443" s="34">
        <f t="shared" si="115"/>
        <v>1</v>
      </c>
      <c r="R2443" s="34">
        <f t="shared" si="116"/>
        <v>0</v>
      </c>
    </row>
    <row r="2444" spans="15:18" x14ac:dyDescent="0.35">
      <c r="O2444" s="34" t="str">
        <f t="shared" si="114"/>
        <v>Blank</v>
      </c>
      <c r="Q2444" s="34">
        <f t="shared" si="115"/>
        <v>1</v>
      </c>
      <c r="R2444" s="34">
        <f t="shared" si="116"/>
        <v>0</v>
      </c>
    </row>
    <row r="2445" spans="15:18" x14ac:dyDescent="0.35">
      <c r="O2445" s="34" t="str">
        <f t="shared" si="114"/>
        <v>Blank</v>
      </c>
      <c r="Q2445" s="34">
        <f t="shared" si="115"/>
        <v>1</v>
      </c>
      <c r="R2445" s="34">
        <f t="shared" si="116"/>
        <v>0</v>
      </c>
    </row>
    <row r="2446" spans="15:18" x14ac:dyDescent="0.35">
      <c r="O2446" s="34" t="str">
        <f t="shared" si="114"/>
        <v>Blank</v>
      </c>
      <c r="Q2446" s="34">
        <f t="shared" si="115"/>
        <v>1</v>
      </c>
      <c r="R2446" s="34">
        <f t="shared" si="116"/>
        <v>0</v>
      </c>
    </row>
    <row r="2447" spans="15:18" x14ac:dyDescent="0.35">
      <c r="O2447" s="34" t="str">
        <f t="shared" si="114"/>
        <v>Blank</v>
      </c>
      <c r="Q2447" s="34">
        <f t="shared" si="115"/>
        <v>1</v>
      </c>
      <c r="R2447" s="34">
        <f t="shared" si="116"/>
        <v>0</v>
      </c>
    </row>
    <row r="2448" spans="15:18" x14ac:dyDescent="0.35">
      <c r="O2448" s="34" t="str">
        <f t="shared" si="114"/>
        <v>Blank</v>
      </c>
      <c r="Q2448" s="34">
        <f t="shared" si="115"/>
        <v>1</v>
      </c>
      <c r="R2448" s="34">
        <f t="shared" si="116"/>
        <v>0</v>
      </c>
    </row>
    <row r="2449" spans="15:18" x14ac:dyDescent="0.35">
      <c r="O2449" s="34" t="str">
        <f t="shared" si="114"/>
        <v>Blank</v>
      </c>
      <c r="Q2449" s="34">
        <f t="shared" si="115"/>
        <v>1</v>
      </c>
      <c r="R2449" s="34">
        <f t="shared" si="116"/>
        <v>0</v>
      </c>
    </row>
    <row r="2450" spans="15:18" x14ac:dyDescent="0.35">
      <c r="O2450" s="34" t="str">
        <f t="shared" si="114"/>
        <v>Blank</v>
      </c>
      <c r="Q2450" s="34">
        <f t="shared" si="115"/>
        <v>1</v>
      </c>
      <c r="R2450" s="34">
        <f t="shared" si="116"/>
        <v>0</v>
      </c>
    </row>
    <row r="2451" spans="15:18" x14ac:dyDescent="0.35">
      <c r="O2451" s="34" t="str">
        <f t="shared" si="114"/>
        <v>Blank</v>
      </c>
      <c r="Q2451" s="34">
        <f t="shared" si="115"/>
        <v>1</v>
      </c>
      <c r="R2451" s="34">
        <f t="shared" si="116"/>
        <v>0</v>
      </c>
    </row>
    <row r="2452" spans="15:18" x14ac:dyDescent="0.35">
      <c r="O2452" s="34" t="str">
        <f t="shared" si="114"/>
        <v>Blank</v>
      </c>
      <c r="Q2452" s="34">
        <f t="shared" si="115"/>
        <v>1</v>
      </c>
      <c r="R2452" s="34">
        <f t="shared" si="116"/>
        <v>0</v>
      </c>
    </row>
    <row r="2453" spans="15:18" x14ac:dyDescent="0.35">
      <c r="O2453" s="34" t="str">
        <f t="shared" si="114"/>
        <v>Blank</v>
      </c>
      <c r="Q2453" s="34">
        <f t="shared" si="115"/>
        <v>1</v>
      </c>
      <c r="R2453" s="34">
        <f t="shared" si="116"/>
        <v>0</v>
      </c>
    </row>
    <row r="2454" spans="15:18" x14ac:dyDescent="0.35">
      <c r="O2454" s="34" t="str">
        <f t="shared" si="114"/>
        <v>Blank</v>
      </c>
      <c r="Q2454" s="34">
        <f t="shared" si="115"/>
        <v>1</v>
      </c>
      <c r="R2454" s="34">
        <f t="shared" si="116"/>
        <v>0</v>
      </c>
    </row>
    <row r="2455" spans="15:18" x14ac:dyDescent="0.35">
      <c r="O2455" s="34" t="str">
        <f t="shared" si="114"/>
        <v>Blank</v>
      </c>
      <c r="Q2455" s="34">
        <f t="shared" si="115"/>
        <v>1</v>
      </c>
      <c r="R2455" s="34">
        <f t="shared" si="116"/>
        <v>0</v>
      </c>
    </row>
    <row r="2456" spans="15:18" x14ac:dyDescent="0.35">
      <c r="O2456" s="34" t="str">
        <f t="shared" si="114"/>
        <v>Blank</v>
      </c>
      <c r="Q2456" s="34">
        <f t="shared" si="115"/>
        <v>1</v>
      </c>
      <c r="R2456" s="34">
        <f t="shared" si="116"/>
        <v>0</v>
      </c>
    </row>
    <row r="2457" spans="15:18" x14ac:dyDescent="0.35">
      <c r="O2457" s="34" t="str">
        <f t="shared" si="114"/>
        <v>Blank</v>
      </c>
      <c r="Q2457" s="34">
        <f t="shared" si="115"/>
        <v>1</v>
      </c>
      <c r="R2457" s="34">
        <f t="shared" si="116"/>
        <v>0</v>
      </c>
    </row>
    <row r="2458" spans="15:18" x14ac:dyDescent="0.35">
      <c r="O2458" s="34" t="str">
        <f t="shared" si="114"/>
        <v>Blank</v>
      </c>
      <c r="Q2458" s="34">
        <f t="shared" si="115"/>
        <v>1</v>
      </c>
      <c r="R2458" s="34">
        <f t="shared" si="116"/>
        <v>0</v>
      </c>
    </row>
    <row r="2459" spans="15:18" x14ac:dyDescent="0.35">
      <c r="O2459" s="34" t="str">
        <f t="shared" si="114"/>
        <v>Blank</v>
      </c>
      <c r="Q2459" s="34">
        <f t="shared" si="115"/>
        <v>1</v>
      </c>
      <c r="R2459" s="34">
        <f t="shared" si="116"/>
        <v>0</v>
      </c>
    </row>
    <row r="2460" spans="15:18" x14ac:dyDescent="0.35">
      <c r="O2460" s="34" t="str">
        <f t="shared" si="114"/>
        <v>Blank</v>
      </c>
      <c r="Q2460" s="34">
        <f t="shared" si="115"/>
        <v>1</v>
      </c>
      <c r="R2460" s="34">
        <f t="shared" si="116"/>
        <v>0</v>
      </c>
    </row>
    <row r="2461" spans="15:18" x14ac:dyDescent="0.35">
      <c r="O2461" s="34" t="str">
        <f t="shared" si="114"/>
        <v>Blank</v>
      </c>
      <c r="Q2461" s="34">
        <f t="shared" si="115"/>
        <v>1</v>
      </c>
      <c r="R2461" s="34">
        <f t="shared" si="116"/>
        <v>0</v>
      </c>
    </row>
    <row r="2462" spans="15:18" x14ac:dyDescent="0.35">
      <c r="O2462" s="34" t="str">
        <f t="shared" si="114"/>
        <v>Blank</v>
      </c>
      <c r="Q2462" s="34">
        <f t="shared" si="115"/>
        <v>1</v>
      </c>
      <c r="R2462" s="34">
        <f t="shared" si="116"/>
        <v>0</v>
      </c>
    </row>
    <row r="2463" spans="15:18" x14ac:dyDescent="0.35">
      <c r="O2463" s="34" t="str">
        <f t="shared" si="114"/>
        <v>Blank</v>
      </c>
      <c r="Q2463" s="34">
        <f t="shared" si="115"/>
        <v>1</v>
      </c>
      <c r="R2463" s="34">
        <f t="shared" si="116"/>
        <v>0</v>
      </c>
    </row>
    <row r="2464" spans="15:18" x14ac:dyDescent="0.35">
      <c r="O2464" s="34" t="str">
        <f t="shared" si="114"/>
        <v>Blank</v>
      </c>
      <c r="Q2464" s="34">
        <f t="shared" si="115"/>
        <v>1</v>
      </c>
      <c r="R2464" s="34">
        <f t="shared" si="116"/>
        <v>0</v>
      </c>
    </row>
    <row r="2465" spans="15:18" x14ac:dyDescent="0.35">
      <c r="O2465" s="34" t="str">
        <f t="shared" si="114"/>
        <v>Blank</v>
      </c>
      <c r="Q2465" s="34">
        <f t="shared" si="115"/>
        <v>1</v>
      </c>
      <c r="R2465" s="34">
        <f t="shared" si="116"/>
        <v>0</v>
      </c>
    </row>
    <row r="2466" spans="15:18" x14ac:dyDescent="0.35">
      <c r="O2466" s="34" t="str">
        <f t="shared" si="114"/>
        <v>Blank</v>
      </c>
      <c r="Q2466" s="34">
        <f t="shared" si="115"/>
        <v>1</v>
      </c>
      <c r="R2466" s="34">
        <f t="shared" si="116"/>
        <v>0</v>
      </c>
    </row>
    <row r="2467" spans="15:18" x14ac:dyDescent="0.35">
      <c r="O2467" s="34" t="str">
        <f t="shared" si="114"/>
        <v>Blank</v>
      </c>
      <c r="Q2467" s="34">
        <f t="shared" si="115"/>
        <v>1</v>
      </c>
      <c r="R2467" s="34">
        <f t="shared" si="116"/>
        <v>0</v>
      </c>
    </row>
    <row r="2468" spans="15:18" x14ac:dyDescent="0.35">
      <c r="O2468" s="34" t="str">
        <f t="shared" si="114"/>
        <v>Blank</v>
      </c>
      <c r="Q2468" s="34">
        <f t="shared" si="115"/>
        <v>1</v>
      </c>
      <c r="R2468" s="34">
        <f t="shared" si="116"/>
        <v>0</v>
      </c>
    </row>
    <row r="2469" spans="15:18" x14ac:dyDescent="0.35">
      <c r="O2469" s="34" t="str">
        <f t="shared" si="114"/>
        <v>Blank</v>
      </c>
      <c r="Q2469" s="34">
        <f t="shared" si="115"/>
        <v>1</v>
      </c>
      <c r="R2469" s="34">
        <f t="shared" si="116"/>
        <v>0</v>
      </c>
    </row>
    <row r="2470" spans="15:18" x14ac:dyDescent="0.35">
      <c r="O2470" s="34" t="str">
        <f t="shared" si="114"/>
        <v>Blank</v>
      </c>
      <c r="Q2470" s="34">
        <f t="shared" si="115"/>
        <v>1</v>
      </c>
      <c r="R2470" s="34">
        <f t="shared" si="116"/>
        <v>0</v>
      </c>
    </row>
    <row r="2471" spans="15:18" x14ac:dyDescent="0.35">
      <c r="O2471" s="34" t="str">
        <f t="shared" si="114"/>
        <v>Blank</v>
      </c>
      <c r="Q2471" s="34">
        <f t="shared" si="115"/>
        <v>1</v>
      </c>
      <c r="R2471" s="34">
        <f t="shared" si="116"/>
        <v>0</v>
      </c>
    </row>
    <row r="2472" spans="15:18" x14ac:dyDescent="0.35">
      <c r="O2472" s="34" t="str">
        <f t="shared" si="114"/>
        <v>Blank</v>
      </c>
      <c r="Q2472" s="34">
        <f t="shared" si="115"/>
        <v>1</v>
      </c>
      <c r="R2472" s="34">
        <f t="shared" si="116"/>
        <v>0</v>
      </c>
    </row>
    <row r="2473" spans="15:18" x14ac:dyDescent="0.35">
      <c r="O2473" s="34" t="str">
        <f t="shared" si="114"/>
        <v>Blank</v>
      </c>
      <c r="Q2473" s="34">
        <f t="shared" si="115"/>
        <v>1</v>
      </c>
      <c r="R2473" s="34">
        <f t="shared" si="116"/>
        <v>0</v>
      </c>
    </row>
    <row r="2474" spans="15:18" x14ac:dyDescent="0.35">
      <c r="O2474" s="34" t="str">
        <f t="shared" si="114"/>
        <v>Blank</v>
      </c>
      <c r="Q2474" s="34">
        <f t="shared" si="115"/>
        <v>1</v>
      </c>
      <c r="R2474" s="34">
        <f t="shared" si="116"/>
        <v>0</v>
      </c>
    </row>
    <row r="2475" spans="15:18" x14ac:dyDescent="0.35">
      <c r="O2475" s="34" t="str">
        <f t="shared" si="114"/>
        <v>Blank</v>
      </c>
      <c r="Q2475" s="34">
        <f t="shared" si="115"/>
        <v>1</v>
      </c>
      <c r="R2475" s="34">
        <f t="shared" si="116"/>
        <v>0</v>
      </c>
    </row>
    <row r="2476" spans="15:18" x14ac:dyDescent="0.35">
      <c r="O2476" s="34" t="str">
        <f t="shared" si="114"/>
        <v>Blank</v>
      </c>
      <c r="Q2476" s="34">
        <f t="shared" si="115"/>
        <v>1</v>
      </c>
      <c r="R2476" s="34">
        <f t="shared" si="116"/>
        <v>0</v>
      </c>
    </row>
    <row r="2477" spans="15:18" x14ac:dyDescent="0.35">
      <c r="O2477" s="34" t="str">
        <f t="shared" si="114"/>
        <v>Blank</v>
      </c>
      <c r="Q2477" s="34">
        <f t="shared" si="115"/>
        <v>1</v>
      </c>
      <c r="R2477" s="34">
        <f t="shared" si="116"/>
        <v>0</v>
      </c>
    </row>
    <row r="2478" spans="15:18" x14ac:dyDescent="0.35">
      <c r="O2478" s="34" t="str">
        <f t="shared" si="114"/>
        <v>Blank</v>
      </c>
      <c r="Q2478" s="34">
        <f t="shared" si="115"/>
        <v>1</v>
      </c>
      <c r="R2478" s="34">
        <f t="shared" si="116"/>
        <v>0</v>
      </c>
    </row>
    <row r="2479" spans="15:18" x14ac:dyDescent="0.35">
      <c r="O2479" s="34" t="str">
        <f t="shared" si="114"/>
        <v>Blank</v>
      </c>
      <c r="Q2479" s="34">
        <f t="shared" si="115"/>
        <v>1</v>
      </c>
      <c r="R2479" s="34">
        <f t="shared" si="116"/>
        <v>0</v>
      </c>
    </row>
    <row r="2480" spans="15:18" x14ac:dyDescent="0.35">
      <c r="O2480" s="34" t="str">
        <f t="shared" si="114"/>
        <v>Blank</v>
      </c>
      <c r="Q2480" s="34">
        <f t="shared" si="115"/>
        <v>1</v>
      </c>
      <c r="R2480" s="34">
        <f t="shared" si="116"/>
        <v>0</v>
      </c>
    </row>
    <row r="2481" spans="15:18" x14ac:dyDescent="0.35">
      <c r="O2481" s="34" t="str">
        <f t="shared" si="114"/>
        <v>Blank</v>
      </c>
      <c r="Q2481" s="34">
        <f t="shared" si="115"/>
        <v>1</v>
      </c>
      <c r="R2481" s="34">
        <f t="shared" si="116"/>
        <v>0</v>
      </c>
    </row>
    <row r="2482" spans="15:18" x14ac:dyDescent="0.35">
      <c r="O2482" s="34" t="str">
        <f t="shared" si="114"/>
        <v>Blank</v>
      </c>
      <c r="Q2482" s="34">
        <f t="shared" si="115"/>
        <v>1</v>
      </c>
      <c r="R2482" s="34">
        <f t="shared" si="116"/>
        <v>0</v>
      </c>
    </row>
    <row r="2483" spans="15:18" x14ac:dyDescent="0.35">
      <c r="O2483" s="34" t="str">
        <f t="shared" si="114"/>
        <v>Blank</v>
      </c>
      <c r="Q2483" s="34">
        <f t="shared" si="115"/>
        <v>1</v>
      </c>
      <c r="R2483" s="34">
        <f t="shared" si="116"/>
        <v>0</v>
      </c>
    </row>
    <row r="2484" spans="15:18" x14ac:dyDescent="0.35">
      <c r="O2484" s="34" t="str">
        <f t="shared" si="114"/>
        <v>Blank</v>
      </c>
      <c r="Q2484" s="34">
        <f t="shared" si="115"/>
        <v>1</v>
      </c>
      <c r="R2484" s="34">
        <f t="shared" si="116"/>
        <v>0</v>
      </c>
    </row>
    <row r="2485" spans="15:18" x14ac:dyDescent="0.35">
      <c r="O2485" s="34" t="str">
        <f t="shared" si="114"/>
        <v>Blank</v>
      </c>
      <c r="Q2485" s="34">
        <f t="shared" si="115"/>
        <v>1</v>
      </c>
      <c r="R2485" s="34">
        <f t="shared" si="116"/>
        <v>0</v>
      </c>
    </row>
    <row r="2486" spans="15:18" x14ac:dyDescent="0.35">
      <c r="O2486" s="34" t="str">
        <f t="shared" si="114"/>
        <v>Blank</v>
      </c>
      <c r="Q2486" s="34">
        <f t="shared" si="115"/>
        <v>1</v>
      </c>
      <c r="R2486" s="34">
        <f t="shared" si="116"/>
        <v>0</v>
      </c>
    </row>
    <row r="2487" spans="15:18" x14ac:dyDescent="0.35">
      <c r="O2487" s="34" t="str">
        <f t="shared" si="114"/>
        <v>Blank</v>
      </c>
      <c r="Q2487" s="34">
        <f t="shared" si="115"/>
        <v>1</v>
      </c>
      <c r="R2487" s="34">
        <f t="shared" si="116"/>
        <v>0</v>
      </c>
    </row>
    <row r="2488" spans="15:18" x14ac:dyDescent="0.35">
      <c r="O2488" s="34" t="str">
        <f t="shared" si="114"/>
        <v>Blank</v>
      </c>
      <c r="Q2488" s="34">
        <f t="shared" si="115"/>
        <v>1</v>
      </c>
      <c r="R2488" s="34">
        <f t="shared" si="116"/>
        <v>0</v>
      </c>
    </row>
    <row r="2489" spans="15:18" x14ac:dyDescent="0.35">
      <c r="O2489" s="34" t="str">
        <f t="shared" si="114"/>
        <v>Blank</v>
      </c>
      <c r="Q2489" s="34">
        <f t="shared" si="115"/>
        <v>1</v>
      </c>
      <c r="R2489" s="34">
        <f t="shared" si="116"/>
        <v>0</v>
      </c>
    </row>
    <row r="2490" spans="15:18" x14ac:dyDescent="0.35">
      <c r="O2490" s="34" t="str">
        <f t="shared" si="114"/>
        <v>Blank</v>
      </c>
      <c r="Q2490" s="34">
        <f t="shared" si="115"/>
        <v>1</v>
      </c>
      <c r="R2490" s="34">
        <f t="shared" si="116"/>
        <v>0</v>
      </c>
    </row>
    <row r="2491" spans="15:18" x14ac:dyDescent="0.35">
      <c r="O2491" s="34" t="str">
        <f t="shared" si="114"/>
        <v>Blank</v>
      </c>
      <c r="Q2491" s="34">
        <f t="shared" si="115"/>
        <v>1</v>
      </c>
      <c r="R2491" s="34">
        <f t="shared" si="116"/>
        <v>0</v>
      </c>
    </row>
    <row r="2492" spans="15:18" x14ac:dyDescent="0.35">
      <c r="O2492" s="34" t="str">
        <f t="shared" si="114"/>
        <v>Blank</v>
      </c>
      <c r="Q2492" s="34">
        <f t="shared" si="115"/>
        <v>1</v>
      </c>
      <c r="R2492" s="34">
        <f t="shared" si="116"/>
        <v>0</v>
      </c>
    </row>
    <row r="2493" spans="15:18" x14ac:dyDescent="0.35">
      <c r="O2493" s="34" t="str">
        <f t="shared" si="114"/>
        <v>Blank</v>
      </c>
      <c r="Q2493" s="34">
        <f t="shared" si="115"/>
        <v>1</v>
      </c>
      <c r="R2493" s="34">
        <f t="shared" si="116"/>
        <v>0</v>
      </c>
    </row>
    <row r="2494" spans="15:18" x14ac:dyDescent="0.35">
      <c r="O2494" s="34" t="str">
        <f t="shared" si="114"/>
        <v>Blank</v>
      </c>
      <c r="Q2494" s="34">
        <f t="shared" si="115"/>
        <v>1</v>
      </c>
      <c r="R2494" s="34">
        <f t="shared" si="116"/>
        <v>0</v>
      </c>
    </row>
    <row r="2495" spans="15:18" x14ac:dyDescent="0.35">
      <c r="O2495" s="34" t="str">
        <f t="shared" si="114"/>
        <v>Blank</v>
      </c>
      <c r="Q2495" s="34">
        <f t="shared" si="115"/>
        <v>1</v>
      </c>
      <c r="R2495" s="34">
        <f t="shared" si="116"/>
        <v>0</v>
      </c>
    </row>
    <row r="2496" spans="15:18" x14ac:dyDescent="0.35">
      <c r="O2496" s="34" t="str">
        <f t="shared" si="114"/>
        <v>Blank</v>
      </c>
      <c r="Q2496" s="34">
        <f t="shared" si="115"/>
        <v>1</v>
      </c>
      <c r="R2496" s="34">
        <f t="shared" si="116"/>
        <v>0</v>
      </c>
    </row>
    <row r="2497" spans="15:18" x14ac:dyDescent="0.35">
      <c r="O2497" s="34" t="str">
        <f t="shared" si="114"/>
        <v>Blank</v>
      </c>
      <c r="Q2497" s="34">
        <f t="shared" si="115"/>
        <v>1</v>
      </c>
      <c r="R2497" s="34">
        <f t="shared" si="116"/>
        <v>0</v>
      </c>
    </row>
    <row r="2498" spans="15:18" x14ac:dyDescent="0.35">
      <c r="O2498" s="34" t="str">
        <f t="shared" si="114"/>
        <v>Blank</v>
      </c>
      <c r="Q2498" s="34">
        <f t="shared" si="115"/>
        <v>1</v>
      </c>
      <c r="R2498" s="34">
        <f t="shared" si="116"/>
        <v>0</v>
      </c>
    </row>
    <row r="2499" spans="15:18" x14ac:dyDescent="0.35">
      <c r="O2499" s="34" t="str">
        <f t="shared" si="114"/>
        <v>Blank</v>
      </c>
      <c r="Q2499" s="34">
        <f t="shared" si="115"/>
        <v>1</v>
      </c>
      <c r="R2499" s="34">
        <f t="shared" si="116"/>
        <v>0</v>
      </c>
    </row>
    <row r="2500" spans="15:18" x14ac:dyDescent="0.35">
      <c r="O2500" s="34" t="str">
        <f t="shared" si="114"/>
        <v>Blank</v>
      </c>
      <c r="Q2500" s="34">
        <f t="shared" si="115"/>
        <v>1</v>
      </c>
      <c r="R2500" s="34">
        <f t="shared" si="116"/>
        <v>0</v>
      </c>
    </row>
    <row r="2501" spans="15:18" x14ac:dyDescent="0.35">
      <c r="O2501" s="34" t="str">
        <f t="shared" si="114"/>
        <v>Blank</v>
      </c>
      <c r="Q2501" s="34">
        <f t="shared" si="115"/>
        <v>1</v>
      </c>
      <c r="R2501" s="34">
        <f t="shared" si="116"/>
        <v>0</v>
      </c>
    </row>
    <row r="2502" spans="15:18" x14ac:dyDescent="0.35">
      <c r="O2502" s="34" t="str">
        <f t="shared" si="114"/>
        <v>Blank</v>
      </c>
      <c r="Q2502" s="34">
        <f t="shared" si="115"/>
        <v>1</v>
      </c>
      <c r="R2502" s="34">
        <f t="shared" si="116"/>
        <v>0</v>
      </c>
    </row>
    <row r="2503" spans="15:18" x14ac:dyDescent="0.35">
      <c r="O2503" s="34" t="str">
        <f t="shared" si="114"/>
        <v>Blank</v>
      </c>
      <c r="Q2503" s="34">
        <f t="shared" si="115"/>
        <v>1</v>
      </c>
      <c r="R2503" s="34">
        <f t="shared" si="116"/>
        <v>0</v>
      </c>
    </row>
    <row r="2504" spans="15:18" x14ac:dyDescent="0.35">
      <c r="O2504" s="34" t="str">
        <f t="shared" ref="O2504:O2567" si="117">IF(ISBLANK(D2504),"Blank","Not Blank")</f>
        <v>Blank</v>
      </c>
      <c r="Q2504" s="34">
        <f t="shared" si="115"/>
        <v>1</v>
      </c>
      <c r="R2504" s="34">
        <f t="shared" si="116"/>
        <v>0</v>
      </c>
    </row>
    <row r="2505" spans="15:18" x14ac:dyDescent="0.35">
      <c r="O2505" s="34" t="str">
        <f t="shared" si="117"/>
        <v>Blank</v>
      </c>
      <c r="Q2505" s="34">
        <f t="shared" ref="Q2505:Q2568" si="118">COUNTIF(J2505,"&lt;&gt;*R*")</f>
        <v>1</v>
      </c>
      <c r="R2505" s="34">
        <f t="shared" ref="R2505:R2568" si="119">IF(AND(O2505="Blank",K2505&lt;50,Q2505=1),K2505,0)</f>
        <v>0</v>
      </c>
    </row>
    <row r="2506" spans="15:18" x14ac:dyDescent="0.35">
      <c r="O2506" s="34" t="str">
        <f t="shared" si="117"/>
        <v>Blank</v>
      </c>
      <c r="Q2506" s="34">
        <f t="shared" si="118"/>
        <v>1</v>
      </c>
      <c r="R2506" s="34">
        <f t="shared" si="119"/>
        <v>0</v>
      </c>
    </row>
    <row r="2507" spans="15:18" x14ac:dyDescent="0.35">
      <c r="O2507" s="34" t="str">
        <f t="shared" si="117"/>
        <v>Blank</v>
      </c>
      <c r="Q2507" s="34">
        <f t="shared" si="118"/>
        <v>1</v>
      </c>
      <c r="R2507" s="34">
        <f t="shared" si="119"/>
        <v>0</v>
      </c>
    </row>
    <row r="2508" spans="15:18" x14ac:dyDescent="0.35">
      <c r="O2508" s="34" t="str">
        <f t="shared" si="117"/>
        <v>Blank</v>
      </c>
      <c r="Q2508" s="34">
        <f t="shared" si="118"/>
        <v>1</v>
      </c>
      <c r="R2508" s="34">
        <f t="shared" si="119"/>
        <v>0</v>
      </c>
    </row>
    <row r="2509" spans="15:18" x14ac:dyDescent="0.35">
      <c r="O2509" s="34" t="str">
        <f t="shared" si="117"/>
        <v>Blank</v>
      </c>
      <c r="Q2509" s="34">
        <f t="shared" si="118"/>
        <v>1</v>
      </c>
      <c r="R2509" s="34">
        <f t="shared" si="119"/>
        <v>0</v>
      </c>
    </row>
    <row r="2510" spans="15:18" x14ac:dyDescent="0.35">
      <c r="O2510" s="34" t="str">
        <f t="shared" si="117"/>
        <v>Blank</v>
      </c>
      <c r="Q2510" s="34">
        <f t="shared" si="118"/>
        <v>1</v>
      </c>
      <c r="R2510" s="34">
        <f t="shared" si="119"/>
        <v>0</v>
      </c>
    </row>
    <row r="2511" spans="15:18" x14ac:dyDescent="0.35">
      <c r="O2511" s="34" t="str">
        <f t="shared" si="117"/>
        <v>Blank</v>
      </c>
      <c r="Q2511" s="34">
        <f t="shared" si="118"/>
        <v>1</v>
      </c>
      <c r="R2511" s="34">
        <f t="shared" si="119"/>
        <v>0</v>
      </c>
    </row>
    <row r="2512" spans="15:18" x14ac:dyDescent="0.35">
      <c r="O2512" s="34" t="str">
        <f t="shared" si="117"/>
        <v>Blank</v>
      </c>
      <c r="Q2512" s="34">
        <f t="shared" si="118"/>
        <v>1</v>
      </c>
      <c r="R2512" s="34">
        <f t="shared" si="119"/>
        <v>0</v>
      </c>
    </row>
    <row r="2513" spans="15:18" x14ac:dyDescent="0.35">
      <c r="O2513" s="34" t="str">
        <f t="shared" si="117"/>
        <v>Blank</v>
      </c>
      <c r="Q2513" s="34">
        <f t="shared" si="118"/>
        <v>1</v>
      </c>
      <c r="R2513" s="34">
        <f t="shared" si="119"/>
        <v>0</v>
      </c>
    </row>
    <row r="2514" spans="15:18" x14ac:dyDescent="0.35">
      <c r="O2514" s="34" t="str">
        <f t="shared" si="117"/>
        <v>Blank</v>
      </c>
      <c r="Q2514" s="34">
        <f t="shared" si="118"/>
        <v>1</v>
      </c>
      <c r="R2514" s="34">
        <f t="shared" si="119"/>
        <v>0</v>
      </c>
    </row>
    <row r="2515" spans="15:18" x14ac:dyDescent="0.35">
      <c r="O2515" s="34" t="str">
        <f t="shared" si="117"/>
        <v>Blank</v>
      </c>
      <c r="Q2515" s="34">
        <f t="shared" si="118"/>
        <v>1</v>
      </c>
      <c r="R2515" s="34">
        <f t="shared" si="119"/>
        <v>0</v>
      </c>
    </row>
    <row r="2516" spans="15:18" x14ac:dyDescent="0.35">
      <c r="O2516" s="34" t="str">
        <f t="shared" si="117"/>
        <v>Blank</v>
      </c>
      <c r="Q2516" s="34">
        <f t="shared" si="118"/>
        <v>1</v>
      </c>
      <c r="R2516" s="34">
        <f t="shared" si="119"/>
        <v>0</v>
      </c>
    </row>
    <row r="2517" spans="15:18" x14ac:dyDescent="0.35">
      <c r="O2517" s="34" t="str">
        <f t="shared" si="117"/>
        <v>Blank</v>
      </c>
      <c r="Q2517" s="34">
        <f t="shared" si="118"/>
        <v>1</v>
      </c>
      <c r="R2517" s="34">
        <f t="shared" si="119"/>
        <v>0</v>
      </c>
    </row>
    <row r="2518" spans="15:18" x14ac:dyDescent="0.35">
      <c r="O2518" s="34" t="str">
        <f t="shared" si="117"/>
        <v>Blank</v>
      </c>
      <c r="Q2518" s="34">
        <f t="shared" si="118"/>
        <v>1</v>
      </c>
      <c r="R2518" s="34">
        <f t="shared" si="119"/>
        <v>0</v>
      </c>
    </row>
    <row r="2519" spans="15:18" x14ac:dyDescent="0.35">
      <c r="O2519" s="34" t="str">
        <f t="shared" si="117"/>
        <v>Blank</v>
      </c>
      <c r="Q2519" s="34">
        <f t="shared" si="118"/>
        <v>1</v>
      </c>
      <c r="R2519" s="34">
        <f t="shared" si="119"/>
        <v>0</v>
      </c>
    </row>
    <row r="2520" spans="15:18" x14ac:dyDescent="0.35">
      <c r="O2520" s="34" t="str">
        <f t="shared" si="117"/>
        <v>Blank</v>
      </c>
      <c r="Q2520" s="34">
        <f t="shared" si="118"/>
        <v>1</v>
      </c>
      <c r="R2520" s="34">
        <f t="shared" si="119"/>
        <v>0</v>
      </c>
    </row>
    <row r="2521" spans="15:18" x14ac:dyDescent="0.35">
      <c r="O2521" s="34" t="str">
        <f t="shared" si="117"/>
        <v>Blank</v>
      </c>
      <c r="Q2521" s="34">
        <f t="shared" si="118"/>
        <v>1</v>
      </c>
      <c r="R2521" s="34">
        <f t="shared" si="119"/>
        <v>0</v>
      </c>
    </row>
    <row r="2522" spans="15:18" x14ac:dyDescent="0.35">
      <c r="O2522" s="34" t="str">
        <f t="shared" si="117"/>
        <v>Blank</v>
      </c>
      <c r="Q2522" s="34">
        <f t="shared" si="118"/>
        <v>1</v>
      </c>
      <c r="R2522" s="34">
        <f t="shared" si="119"/>
        <v>0</v>
      </c>
    </row>
    <row r="2523" spans="15:18" x14ac:dyDescent="0.35">
      <c r="O2523" s="34" t="str">
        <f t="shared" si="117"/>
        <v>Blank</v>
      </c>
      <c r="Q2523" s="34">
        <f t="shared" si="118"/>
        <v>1</v>
      </c>
      <c r="R2523" s="34">
        <f t="shared" si="119"/>
        <v>0</v>
      </c>
    </row>
    <row r="2524" spans="15:18" x14ac:dyDescent="0.35">
      <c r="O2524" s="34" t="str">
        <f t="shared" si="117"/>
        <v>Blank</v>
      </c>
      <c r="Q2524" s="34">
        <f t="shared" si="118"/>
        <v>1</v>
      </c>
      <c r="R2524" s="34">
        <f t="shared" si="119"/>
        <v>0</v>
      </c>
    </row>
    <row r="2525" spans="15:18" x14ac:dyDescent="0.35">
      <c r="O2525" s="34" t="str">
        <f t="shared" si="117"/>
        <v>Blank</v>
      </c>
      <c r="Q2525" s="34">
        <f t="shared" si="118"/>
        <v>1</v>
      </c>
      <c r="R2525" s="34">
        <f t="shared" si="119"/>
        <v>0</v>
      </c>
    </row>
    <row r="2526" spans="15:18" x14ac:dyDescent="0.35">
      <c r="O2526" s="34" t="str">
        <f t="shared" si="117"/>
        <v>Blank</v>
      </c>
      <c r="Q2526" s="34">
        <f t="shared" si="118"/>
        <v>1</v>
      </c>
      <c r="R2526" s="34">
        <f t="shared" si="119"/>
        <v>0</v>
      </c>
    </row>
    <row r="2527" spans="15:18" x14ac:dyDescent="0.35">
      <c r="O2527" s="34" t="str">
        <f t="shared" si="117"/>
        <v>Blank</v>
      </c>
      <c r="Q2527" s="34">
        <f t="shared" si="118"/>
        <v>1</v>
      </c>
      <c r="R2527" s="34">
        <f t="shared" si="119"/>
        <v>0</v>
      </c>
    </row>
    <row r="2528" spans="15:18" x14ac:dyDescent="0.35">
      <c r="O2528" s="34" t="str">
        <f t="shared" si="117"/>
        <v>Blank</v>
      </c>
      <c r="Q2528" s="34">
        <f t="shared" si="118"/>
        <v>1</v>
      </c>
      <c r="R2528" s="34">
        <f t="shared" si="119"/>
        <v>0</v>
      </c>
    </row>
    <row r="2529" spans="15:18" x14ac:dyDescent="0.35">
      <c r="O2529" s="34" t="str">
        <f t="shared" si="117"/>
        <v>Blank</v>
      </c>
      <c r="Q2529" s="34">
        <f t="shared" si="118"/>
        <v>1</v>
      </c>
      <c r="R2529" s="34">
        <f t="shared" si="119"/>
        <v>0</v>
      </c>
    </row>
    <row r="2530" spans="15:18" x14ac:dyDescent="0.35">
      <c r="O2530" s="34" t="str">
        <f t="shared" si="117"/>
        <v>Blank</v>
      </c>
      <c r="Q2530" s="34">
        <f t="shared" si="118"/>
        <v>1</v>
      </c>
      <c r="R2530" s="34">
        <f t="shared" si="119"/>
        <v>0</v>
      </c>
    </row>
    <row r="2531" spans="15:18" x14ac:dyDescent="0.35">
      <c r="O2531" s="34" t="str">
        <f t="shared" si="117"/>
        <v>Blank</v>
      </c>
      <c r="Q2531" s="34">
        <f t="shared" si="118"/>
        <v>1</v>
      </c>
      <c r="R2531" s="34">
        <f t="shared" si="119"/>
        <v>0</v>
      </c>
    </row>
    <row r="2532" spans="15:18" x14ac:dyDescent="0.35">
      <c r="O2532" s="34" t="str">
        <f t="shared" si="117"/>
        <v>Blank</v>
      </c>
      <c r="Q2532" s="34">
        <f t="shared" si="118"/>
        <v>1</v>
      </c>
      <c r="R2532" s="34">
        <f t="shared" si="119"/>
        <v>0</v>
      </c>
    </row>
    <row r="2533" spans="15:18" x14ac:dyDescent="0.35">
      <c r="O2533" s="34" t="str">
        <f t="shared" si="117"/>
        <v>Blank</v>
      </c>
      <c r="Q2533" s="34">
        <f t="shared" si="118"/>
        <v>1</v>
      </c>
      <c r="R2533" s="34">
        <f t="shared" si="119"/>
        <v>0</v>
      </c>
    </row>
    <row r="2534" spans="15:18" x14ac:dyDescent="0.35">
      <c r="O2534" s="34" t="str">
        <f t="shared" si="117"/>
        <v>Blank</v>
      </c>
      <c r="Q2534" s="34">
        <f t="shared" si="118"/>
        <v>1</v>
      </c>
      <c r="R2534" s="34">
        <f t="shared" si="119"/>
        <v>0</v>
      </c>
    </row>
    <row r="2535" spans="15:18" x14ac:dyDescent="0.35">
      <c r="O2535" s="34" t="str">
        <f t="shared" si="117"/>
        <v>Blank</v>
      </c>
      <c r="Q2535" s="34">
        <f t="shared" si="118"/>
        <v>1</v>
      </c>
      <c r="R2535" s="34">
        <f t="shared" si="119"/>
        <v>0</v>
      </c>
    </row>
    <row r="2536" spans="15:18" x14ac:dyDescent="0.35">
      <c r="O2536" s="34" t="str">
        <f t="shared" si="117"/>
        <v>Blank</v>
      </c>
      <c r="Q2536" s="34">
        <f t="shared" si="118"/>
        <v>1</v>
      </c>
      <c r="R2536" s="34">
        <f t="shared" si="119"/>
        <v>0</v>
      </c>
    </row>
    <row r="2537" spans="15:18" x14ac:dyDescent="0.35">
      <c r="O2537" s="34" t="str">
        <f t="shared" si="117"/>
        <v>Blank</v>
      </c>
      <c r="Q2537" s="34">
        <f t="shared" si="118"/>
        <v>1</v>
      </c>
      <c r="R2537" s="34">
        <f t="shared" si="119"/>
        <v>0</v>
      </c>
    </row>
    <row r="2538" spans="15:18" x14ac:dyDescent="0.35">
      <c r="O2538" s="34" t="str">
        <f t="shared" si="117"/>
        <v>Blank</v>
      </c>
      <c r="Q2538" s="34">
        <f t="shared" si="118"/>
        <v>1</v>
      </c>
      <c r="R2538" s="34">
        <f t="shared" si="119"/>
        <v>0</v>
      </c>
    </row>
    <row r="2539" spans="15:18" x14ac:dyDescent="0.35">
      <c r="O2539" s="34" t="str">
        <f t="shared" si="117"/>
        <v>Blank</v>
      </c>
      <c r="Q2539" s="34">
        <f t="shared" si="118"/>
        <v>1</v>
      </c>
      <c r="R2539" s="34">
        <f t="shared" si="119"/>
        <v>0</v>
      </c>
    </row>
    <row r="2540" spans="15:18" x14ac:dyDescent="0.35">
      <c r="O2540" s="34" t="str">
        <f t="shared" si="117"/>
        <v>Blank</v>
      </c>
      <c r="Q2540" s="34">
        <f t="shared" si="118"/>
        <v>1</v>
      </c>
      <c r="R2540" s="34">
        <f t="shared" si="119"/>
        <v>0</v>
      </c>
    </row>
    <row r="2541" spans="15:18" x14ac:dyDescent="0.35">
      <c r="O2541" s="34" t="str">
        <f t="shared" si="117"/>
        <v>Blank</v>
      </c>
      <c r="Q2541" s="34">
        <f t="shared" si="118"/>
        <v>1</v>
      </c>
      <c r="R2541" s="34">
        <f t="shared" si="119"/>
        <v>0</v>
      </c>
    </row>
    <row r="2542" spans="15:18" x14ac:dyDescent="0.35">
      <c r="O2542" s="34" t="str">
        <f t="shared" si="117"/>
        <v>Blank</v>
      </c>
      <c r="Q2542" s="34">
        <f t="shared" si="118"/>
        <v>1</v>
      </c>
      <c r="R2542" s="34">
        <f t="shared" si="119"/>
        <v>0</v>
      </c>
    </row>
    <row r="2543" spans="15:18" x14ac:dyDescent="0.35">
      <c r="O2543" s="34" t="str">
        <f t="shared" si="117"/>
        <v>Blank</v>
      </c>
      <c r="Q2543" s="34">
        <f t="shared" si="118"/>
        <v>1</v>
      </c>
      <c r="R2543" s="34">
        <f t="shared" si="119"/>
        <v>0</v>
      </c>
    </row>
    <row r="2544" spans="15:18" x14ac:dyDescent="0.35">
      <c r="O2544" s="34" t="str">
        <f t="shared" si="117"/>
        <v>Blank</v>
      </c>
      <c r="Q2544" s="34">
        <f t="shared" si="118"/>
        <v>1</v>
      </c>
      <c r="R2544" s="34">
        <f t="shared" si="119"/>
        <v>0</v>
      </c>
    </row>
    <row r="2545" spans="15:18" x14ac:dyDescent="0.35">
      <c r="O2545" s="34" t="str">
        <f t="shared" si="117"/>
        <v>Blank</v>
      </c>
      <c r="Q2545" s="34">
        <f t="shared" si="118"/>
        <v>1</v>
      </c>
      <c r="R2545" s="34">
        <f t="shared" si="119"/>
        <v>0</v>
      </c>
    </row>
    <row r="2546" spans="15:18" x14ac:dyDescent="0.35">
      <c r="O2546" s="34" t="str">
        <f t="shared" si="117"/>
        <v>Blank</v>
      </c>
      <c r="Q2546" s="34">
        <f t="shared" si="118"/>
        <v>1</v>
      </c>
      <c r="R2546" s="34">
        <f t="shared" si="119"/>
        <v>0</v>
      </c>
    </row>
    <row r="2547" spans="15:18" x14ac:dyDescent="0.35">
      <c r="O2547" s="34" t="str">
        <f t="shared" si="117"/>
        <v>Blank</v>
      </c>
      <c r="Q2547" s="34">
        <f t="shared" si="118"/>
        <v>1</v>
      </c>
      <c r="R2547" s="34">
        <f t="shared" si="119"/>
        <v>0</v>
      </c>
    </row>
    <row r="2548" spans="15:18" x14ac:dyDescent="0.35">
      <c r="O2548" s="34" t="str">
        <f t="shared" si="117"/>
        <v>Blank</v>
      </c>
      <c r="Q2548" s="34">
        <f t="shared" si="118"/>
        <v>1</v>
      </c>
      <c r="R2548" s="34">
        <f t="shared" si="119"/>
        <v>0</v>
      </c>
    </row>
    <row r="2549" spans="15:18" x14ac:dyDescent="0.35">
      <c r="O2549" s="34" t="str">
        <f t="shared" si="117"/>
        <v>Blank</v>
      </c>
      <c r="Q2549" s="34">
        <f t="shared" si="118"/>
        <v>1</v>
      </c>
      <c r="R2549" s="34">
        <f t="shared" si="119"/>
        <v>0</v>
      </c>
    </row>
    <row r="2550" spans="15:18" x14ac:dyDescent="0.35">
      <c r="O2550" s="34" t="str">
        <f t="shared" si="117"/>
        <v>Blank</v>
      </c>
      <c r="Q2550" s="34">
        <f t="shared" si="118"/>
        <v>1</v>
      </c>
      <c r="R2550" s="34">
        <f t="shared" si="119"/>
        <v>0</v>
      </c>
    </row>
    <row r="2551" spans="15:18" x14ac:dyDescent="0.35">
      <c r="O2551" s="34" t="str">
        <f t="shared" si="117"/>
        <v>Blank</v>
      </c>
      <c r="Q2551" s="34">
        <f t="shared" si="118"/>
        <v>1</v>
      </c>
      <c r="R2551" s="34">
        <f t="shared" si="119"/>
        <v>0</v>
      </c>
    </row>
    <row r="2552" spans="15:18" x14ac:dyDescent="0.35">
      <c r="O2552" s="34" t="str">
        <f t="shared" si="117"/>
        <v>Blank</v>
      </c>
      <c r="Q2552" s="34">
        <f t="shared" si="118"/>
        <v>1</v>
      </c>
      <c r="R2552" s="34">
        <f t="shared" si="119"/>
        <v>0</v>
      </c>
    </row>
    <row r="2553" spans="15:18" x14ac:dyDescent="0.35">
      <c r="O2553" s="34" t="str">
        <f t="shared" si="117"/>
        <v>Blank</v>
      </c>
      <c r="Q2553" s="34">
        <f t="shared" si="118"/>
        <v>1</v>
      </c>
      <c r="R2553" s="34">
        <f t="shared" si="119"/>
        <v>0</v>
      </c>
    </row>
    <row r="2554" spans="15:18" x14ac:dyDescent="0.35">
      <c r="O2554" s="34" t="str">
        <f t="shared" si="117"/>
        <v>Blank</v>
      </c>
      <c r="Q2554" s="34">
        <f t="shared" si="118"/>
        <v>1</v>
      </c>
      <c r="R2554" s="34">
        <f t="shared" si="119"/>
        <v>0</v>
      </c>
    </row>
    <row r="2555" spans="15:18" x14ac:dyDescent="0.35">
      <c r="O2555" s="34" t="str">
        <f t="shared" si="117"/>
        <v>Blank</v>
      </c>
      <c r="Q2555" s="34">
        <f t="shared" si="118"/>
        <v>1</v>
      </c>
      <c r="R2555" s="34">
        <f t="shared" si="119"/>
        <v>0</v>
      </c>
    </row>
    <row r="2556" spans="15:18" x14ac:dyDescent="0.35">
      <c r="O2556" s="34" t="str">
        <f t="shared" si="117"/>
        <v>Blank</v>
      </c>
      <c r="Q2556" s="34">
        <f t="shared" si="118"/>
        <v>1</v>
      </c>
      <c r="R2556" s="34">
        <f t="shared" si="119"/>
        <v>0</v>
      </c>
    </row>
    <row r="2557" spans="15:18" x14ac:dyDescent="0.35">
      <c r="O2557" s="34" t="str">
        <f t="shared" si="117"/>
        <v>Blank</v>
      </c>
      <c r="Q2557" s="34">
        <f t="shared" si="118"/>
        <v>1</v>
      </c>
      <c r="R2557" s="34">
        <f t="shared" si="119"/>
        <v>0</v>
      </c>
    </row>
    <row r="2558" spans="15:18" x14ac:dyDescent="0.35">
      <c r="O2558" s="34" t="str">
        <f t="shared" si="117"/>
        <v>Blank</v>
      </c>
      <c r="Q2558" s="34">
        <f t="shared" si="118"/>
        <v>1</v>
      </c>
      <c r="R2558" s="34">
        <f t="shared" si="119"/>
        <v>0</v>
      </c>
    </row>
    <row r="2559" spans="15:18" x14ac:dyDescent="0.35">
      <c r="O2559" s="34" t="str">
        <f t="shared" si="117"/>
        <v>Blank</v>
      </c>
      <c r="Q2559" s="34">
        <f t="shared" si="118"/>
        <v>1</v>
      </c>
      <c r="R2559" s="34">
        <f t="shared" si="119"/>
        <v>0</v>
      </c>
    </row>
    <row r="2560" spans="15:18" x14ac:dyDescent="0.35">
      <c r="O2560" s="34" t="str">
        <f t="shared" si="117"/>
        <v>Blank</v>
      </c>
      <c r="Q2560" s="34">
        <f t="shared" si="118"/>
        <v>1</v>
      </c>
      <c r="R2560" s="34">
        <f t="shared" si="119"/>
        <v>0</v>
      </c>
    </row>
    <row r="2561" spans="15:18" x14ac:dyDescent="0.35">
      <c r="O2561" s="34" t="str">
        <f t="shared" si="117"/>
        <v>Blank</v>
      </c>
      <c r="Q2561" s="34">
        <f t="shared" si="118"/>
        <v>1</v>
      </c>
      <c r="R2561" s="34">
        <f t="shared" si="119"/>
        <v>0</v>
      </c>
    </row>
    <row r="2562" spans="15:18" x14ac:dyDescent="0.35">
      <c r="O2562" s="34" t="str">
        <f t="shared" si="117"/>
        <v>Blank</v>
      </c>
      <c r="Q2562" s="34">
        <f t="shared" si="118"/>
        <v>1</v>
      </c>
      <c r="R2562" s="34">
        <f t="shared" si="119"/>
        <v>0</v>
      </c>
    </row>
    <row r="2563" spans="15:18" x14ac:dyDescent="0.35">
      <c r="O2563" s="34" t="str">
        <f t="shared" si="117"/>
        <v>Blank</v>
      </c>
      <c r="Q2563" s="34">
        <f t="shared" si="118"/>
        <v>1</v>
      </c>
      <c r="R2563" s="34">
        <f t="shared" si="119"/>
        <v>0</v>
      </c>
    </row>
    <row r="2564" spans="15:18" x14ac:dyDescent="0.35">
      <c r="O2564" s="34" t="str">
        <f t="shared" si="117"/>
        <v>Blank</v>
      </c>
      <c r="Q2564" s="34">
        <f t="shared" si="118"/>
        <v>1</v>
      </c>
      <c r="R2564" s="34">
        <f t="shared" si="119"/>
        <v>0</v>
      </c>
    </row>
    <row r="2565" spans="15:18" x14ac:dyDescent="0.35">
      <c r="O2565" s="34" t="str">
        <f t="shared" si="117"/>
        <v>Blank</v>
      </c>
      <c r="Q2565" s="34">
        <f t="shared" si="118"/>
        <v>1</v>
      </c>
      <c r="R2565" s="34">
        <f t="shared" si="119"/>
        <v>0</v>
      </c>
    </row>
    <row r="2566" spans="15:18" x14ac:dyDescent="0.35">
      <c r="O2566" s="34" t="str">
        <f t="shared" si="117"/>
        <v>Blank</v>
      </c>
      <c r="Q2566" s="34">
        <f t="shared" si="118"/>
        <v>1</v>
      </c>
      <c r="R2566" s="34">
        <f t="shared" si="119"/>
        <v>0</v>
      </c>
    </row>
    <row r="2567" spans="15:18" x14ac:dyDescent="0.35">
      <c r="O2567" s="34" t="str">
        <f t="shared" si="117"/>
        <v>Blank</v>
      </c>
      <c r="Q2567" s="34">
        <f t="shared" si="118"/>
        <v>1</v>
      </c>
      <c r="R2567" s="34">
        <f t="shared" si="119"/>
        <v>0</v>
      </c>
    </row>
    <row r="2568" spans="15:18" x14ac:dyDescent="0.35">
      <c r="O2568" s="34" t="str">
        <f t="shared" ref="O2568:O2631" si="120">IF(ISBLANK(D2568),"Blank","Not Blank")</f>
        <v>Blank</v>
      </c>
      <c r="Q2568" s="34">
        <f t="shared" si="118"/>
        <v>1</v>
      </c>
      <c r="R2568" s="34">
        <f t="shared" si="119"/>
        <v>0</v>
      </c>
    </row>
    <row r="2569" spans="15:18" x14ac:dyDescent="0.35">
      <c r="O2569" s="34" t="str">
        <f t="shared" si="120"/>
        <v>Blank</v>
      </c>
      <c r="Q2569" s="34">
        <f t="shared" ref="Q2569:Q2632" si="121">COUNTIF(J2569,"&lt;&gt;*R*")</f>
        <v>1</v>
      </c>
      <c r="R2569" s="34">
        <f t="shared" ref="R2569:R2632" si="122">IF(AND(O2569="Blank",K2569&lt;50,Q2569=1),K2569,0)</f>
        <v>0</v>
      </c>
    </row>
    <row r="2570" spans="15:18" x14ac:dyDescent="0.35">
      <c r="O2570" s="34" t="str">
        <f t="shared" si="120"/>
        <v>Blank</v>
      </c>
      <c r="Q2570" s="34">
        <f t="shared" si="121"/>
        <v>1</v>
      </c>
      <c r="R2570" s="34">
        <f t="shared" si="122"/>
        <v>0</v>
      </c>
    </row>
    <row r="2571" spans="15:18" x14ac:dyDescent="0.35">
      <c r="O2571" s="34" t="str">
        <f t="shared" si="120"/>
        <v>Blank</v>
      </c>
      <c r="Q2571" s="34">
        <f t="shared" si="121"/>
        <v>1</v>
      </c>
      <c r="R2571" s="34">
        <f t="shared" si="122"/>
        <v>0</v>
      </c>
    </row>
    <row r="2572" spans="15:18" x14ac:dyDescent="0.35">
      <c r="O2572" s="34" t="str">
        <f t="shared" si="120"/>
        <v>Blank</v>
      </c>
      <c r="Q2572" s="34">
        <f t="shared" si="121"/>
        <v>1</v>
      </c>
      <c r="R2572" s="34">
        <f t="shared" si="122"/>
        <v>0</v>
      </c>
    </row>
    <row r="2573" spans="15:18" x14ac:dyDescent="0.35">
      <c r="O2573" s="34" t="str">
        <f t="shared" si="120"/>
        <v>Blank</v>
      </c>
      <c r="Q2573" s="34">
        <f t="shared" si="121"/>
        <v>1</v>
      </c>
      <c r="R2573" s="34">
        <f t="shared" si="122"/>
        <v>0</v>
      </c>
    </row>
    <row r="2574" spans="15:18" x14ac:dyDescent="0.35">
      <c r="O2574" s="34" t="str">
        <f t="shared" si="120"/>
        <v>Blank</v>
      </c>
      <c r="Q2574" s="34">
        <f t="shared" si="121"/>
        <v>1</v>
      </c>
      <c r="R2574" s="34">
        <f t="shared" si="122"/>
        <v>0</v>
      </c>
    </row>
    <row r="2575" spans="15:18" x14ac:dyDescent="0.35">
      <c r="O2575" s="34" t="str">
        <f t="shared" si="120"/>
        <v>Blank</v>
      </c>
      <c r="Q2575" s="34">
        <f t="shared" si="121"/>
        <v>1</v>
      </c>
      <c r="R2575" s="34">
        <f t="shared" si="122"/>
        <v>0</v>
      </c>
    </row>
    <row r="2576" spans="15:18" x14ac:dyDescent="0.35">
      <c r="O2576" s="34" t="str">
        <f t="shared" si="120"/>
        <v>Blank</v>
      </c>
      <c r="Q2576" s="34">
        <f t="shared" si="121"/>
        <v>1</v>
      </c>
      <c r="R2576" s="34">
        <f t="shared" si="122"/>
        <v>0</v>
      </c>
    </row>
    <row r="2577" spans="15:18" x14ac:dyDescent="0.35">
      <c r="O2577" s="34" t="str">
        <f t="shared" si="120"/>
        <v>Blank</v>
      </c>
      <c r="Q2577" s="34">
        <f t="shared" si="121"/>
        <v>1</v>
      </c>
      <c r="R2577" s="34">
        <f t="shared" si="122"/>
        <v>0</v>
      </c>
    </row>
    <row r="2578" spans="15:18" x14ac:dyDescent="0.35">
      <c r="O2578" s="34" t="str">
        <f t="shared" si="120"/>
        <v>Blank</v>
      </c>
      <c r="Q2578" s="34">
        <f t="shared" si="121"/>
        <v>1</v>
      </c>
      <c r="R2578" s="34">
        <f t="shared" si="122"/>
        <v>0</v>
      </c>
    </row>
    <row r="2579" spans="15:18" x14ac:dyDescent="0.35">
      <c r="O2579" s="34" t="str">
        <f t="shared" si="120"/>
        <v>Blank</v>
      </c>
      <c r="Q2579" s="34">
        <f t="shared" si="121"/>
        <v>1</v>
      </c>
      <c r="R2579" s="34">
        <f t="shared" si="122"/>
        <v>0</v>
      </c>
    </row>
    <row r="2580" spans="15:18" x14ac:dyDescent="0.35">
      <c r="O2580" s="34" t="str">
        <f t="shared" si="120"/>
        <v>Blank</v>
      </c>
      <c r="Q2580" s="34">
        <f t="shared" si="121"/>
        <v>1</v>
      </c>
      <c r="R2580" s="34">
        <f t="shared" si="122"/>
        <v>0</v>
      </c>
    </row>
    <row r="2581" spans="15:18" x14ac:dyDescent="0.35">
      <c r="O2581" s="34" t="str">
        <f t="shared" si="120"/>
        <v>Blank</v>
      </c>
      <c r="Q2581" s="34">
        <f t="shared" si="121"/>
        <v>1</v>
      </c>
      <c r="R2581" s="34">
        <f t="shared" si="122"/>
        <v>0</v>
      </c>
    </row>
    <row r="2582" spans="15:18" x14ac:dyDescent="0.35">
      <c r="O2582" s="34" t="str">
        <f t="shared" si="120"/>
        <v>Blank</v>
      </c>
      <c r="Q2582" s="34">
        <f t="shared" si="121"/>
        <v>1</v>
      </c>
      <c r="R2582" s="34">
        <f t="shared" si="122"/>
        <v>0</v>
      </c>
    </row>
    <row r="2583" spans="15:18" x14ac:dyDescent="0.35">
      <c r="O2583" s="34" t="str">
        <f t="shared" si="120"/>
        <v>Blank</v>
      </c>
      <c r="Q2583" s="34">
        <f t="shared" si="121"/>
        <v>1</v>
      </c>
      <c r="R2583" s="34">
        <f t="shared" si="122"/>
        <v>0</v>
      </c>
    </row>
    <row r="2584" spans="15:18" x14ac:dyDescent="0.35">
      <c r="O2584" s="34" t="str">
        <f t="shared" si="120"/>
        <v>Blank</v>
      </c>
      <c r="Q2584" s="34">
        <f t="shared" si="121"/>
        <v>1</v>
      </c>
      <c r="R2584" s="34">
        <f t="shared" si="122"/>
        <v>0</v>
      </c>
    </row>
    <row r="2585" spans="15:18" x14ac:dyDescent="0.35">
      <c r="O2585" s="34" t="str">
        <f t="shared" si="120"/>
        <v>Blank</v>
      </c>
      <c r="Q2585" s="34">
        <f t="shared" si="121"/>
        <v>1</v>
      </c>
      <c r="R2585" s="34">
        <f t="shared" si="122"/>
        <v>0</v>
      </c>
    </row>
    <row r="2586" spans="15:18" x14ac:dyDescent="0.35">
      <c r="O2586" s="34" t="str">
        <f t="shared" si="120"/>
        <v>Blank</v>
      </c>
      <c r="Q2586" s="34">
        <f t="shared" si="121"/>
        <v>1</v>
      </c>
      <c r="R2586" s="34">
        <f t="shared" si="122"/>
        <v>0</v>
      </c>
    </row>
    <row r="2587" spans="15:18" x14ac:dyDescent="0.35">
      <c r="O2587" s="34" t="str">
        <f t="shared" si="120"/>
        <v>Blank</v>
      </c>
      <c r="Q2587" s="34">
        <f t="shared" si="121"/>
        <v>1</v>
      </c>
      <c r="R2587" s="34">
        <f t="shared" si="122"/>
        <v>0</v>
      </c>
    </row>
    <row r="2588" spans="15:18" x14ac:dyDescent="0.35">
      <c r="O2588" s="34" t="str">
        <f t="shared" si="120"/>
        <v>Blank</v>
      </c>
      <c r="Q2588" s="34">
        <f t="shared" si="121"/>
        <v>1</v>
      </c>
      <c r="R2588" s="34">
        <f t="shared" si="122"/>
        <v>0</v>
      </c>
    </row>
    <row r="2589" spans="15:18" x14ac:dyDescent="0.35">
      <c r="O2589" s="34" t="str">
        <f t="shared" si="120"/>
        <v>Blank</v>
      </c>
      <c r="Q2589" s="34">
        <f t="shared" si="121"/>
        <v>1</v>
      </c>
      <c r="R2589" s="34">
        <f t="shared" si="122"/>
        <v>0</v>
      </c>
    </row>
    <row r="2590" spans="15:18" x14ac:dyDescent="0.35">
      <c r="O2590" s="34" t="str">
        <f t="shared" si="120"/>
        <v>Blank</v>
      </c>
      <c r="Q2590" s="34">
        <f t="shared" si="121"/>
        <v>1</v>
      </c>
      <c r="R2590" s="34">
        <f t="shared" si="122"/>
        <v>0</v>
      </c>
    </row>
    <row r="2591" spans="15:18" x14ac:dyDescent="0.35">
      <c r="O2591" s="34" t="str">
        <f t="shared" si="120"/>
        <v>Blank</v>
      </c>
      <c r="Q2591" s="34">
        <f t="shared" si="121"/>
        <v>1</v>
      </c>
      <c r="R2591" s="34">
        <f t="shared" si="122"/>
        <v>0</v>
      </c>
    </row>
    <row r="2592" spans="15:18" x14ac:dyDescent="0.35">
      <c r="O2592" s="34" t="str">
        <f t="shared" si="120"/>
        <v>Blank</v>
      </c>
      <c r="Q2592" s="34">
        <f t="shared" si="121"/>
        <v>1</v>
      </c>
      <c r="R2592" s="34">
        <f t="shared" si="122"/>
        <v>0</v>
      </c>
    </row>
    <row r="2593" spans="15:18" x14ac:dyDescent="0.35">
      <c r="O2593" s="34" t="str">
        <f t="shared" si="120"/>
        <v>Blank</v>
      </c>
      <c r="Q2593" s="34">
        <f t="shared" si="121"/>
        <v>1</v>
      </c>
      <c r="R2593" s="34">
        <f t="shared" si="122"/>
        <v>0</v>
      </c>
    </row>
    <row r="2594" spans="15:18" x14ac:dyDescent="0.35">
      <c r="O2594" s="34" t="str">
        <f t="shared" si="120"/>
        <v>Blank</v>
      </c>
      <c r="Q2594" s="34">
        <f t="shared" si="121"/>
        <v>1</v>
      </c>
      <c r="R2594" s="34">
        <f t="shared" si="122"/>
        <v>0</v>
      </c>
    </row>
    <row r="2595" spans="15:18" x14ac:dyDescent="0.35">
      <c r="O2595" s="34" t="str">
        <f t="shared" si="120"/>
        <v>Blank</v>
      </c>
      <c r="Q2595" s="34">
        <f t="shared" si="121"/>
        <v>1</v>
      </c>
      <c r="R2595" s="34">
        <f t="shared" si="122"/>
        <v>0</v>
      </c>
    </row>
    <row r="2596" spans="15:18" x14ac:dyDescent="0.35">
      <c r="O2596" s="34" t="str">
        <f t="shared" si="120"/>
        <v>Blank</v>
      </c>
      <c r="Q2596" s="34">
        <f t="shared" si="121"/>
        <v>1</v>
      </c>
      <c r="R2596" s="34">
        <f t="shared" si="122"/>
        <v>0</v>
      </c>
    </row>
    <row r="2597" spans="15:18" x14ac:dyDescent="0.35">
      <c r="O2597" s="34" t="str">
        <f t="shared" si="120"/>
        <v>Blank</v>
      </c>
      <c r="Q2597" s="34">
        <f t="shared" si="121"/>
        <v>1</v>
      </c>
      <c r="R2597" s="34">
        <f t="shared" si="122"/>
        <v>0</v>
      </c>
    </row>
    <row r="2598" spans="15:18" x14ac:dyDescent="0.35">
      <c r="O2598" s="34" t="str">
        <f t="shared" si="120"/>
        <v>Blank</v>
      </c>
      <c r="Q2598" s="34">
        <f t="shared" si="121"/>
        <v>1</v>
      </c>
      <c r="R2598" s="34">
        <f t="shared" si="122"/>
        <v>0</v>
      </c>
    </row>
    <row r="2599" spans="15:18" x14ac:dyDescent="0.35">
      <c r="O2599" s="34" t="str">
        <f t="shared" si="120"/>
        <v>Blank</v>
      </c>
      <c r="Q2599" s="34">
        <f t="shared" si="121"/>
        <v>1</v>
      </c>
      <c r="R2599" s="34">
        <f t="shared" si="122"/>
        <v>0</v>
      </c>
    </row>
    <row r="2600" spans="15:18" x14ac:dyDescent="0.35">
      <c r="O2600" s="34" t="str">
        <f t="shared" si="120"/>
        <v>Blank</v>
      </c>
      <c r="Q2600" s="34">
        <f t="shared" si="121"/>
        <v>1</v>
      </c>
      <c r="R2600" s="34">
        <f t="shared" si="122"/>
        <v>0</v>
      </c>
    </row>
    <row r="2601" spans="15:18" x14ac:dyDescent="0.35">
      <c r="O2601" s="34" t="str">
        <f t="shared" si="120"/>
        <v>Blank</v>
      </c>
      <c r="Q2601" s="34">
        <f t="shared" si="121"/>
        <v>1</v>
      </c>
      <c r="R2601" s="34">
        <f t="shared" si="122"/>
        <v>0</v>
      </c>
    </row>
    <row r="2602" spans="15:18" x14ac:dyDescent="0.35">
      <c r="O2602" s="34" t="str">
        <f t="shared" si="120"/>
        <v>Blank</v>
      </c>
      <c r="Q2602" s="34">
        <f t="shared" si="121"/>
        <v>1</v>
      </c>
      <c r="R2602" s="34">
        <f t="shared" si="122"/>
        <v>0</v>
      </c>
    </row>
    <row r="2603" spans="15:18" x14ac:dyDescent="0.35">
      <c r="O2603" s="34" t="str">
        <f t="shared" si="120"/>
        <v>Blank</v>
      </c>
      <c r="Q2603" s="34">
        <f t="shared" si="121"/>
        <v>1</v>
      </c>
      <c r="R2603" s="34">
        <f t="shared" si="122"/>
        <v>0</v>
      </c>
    </row>
    <row r="2604" spans="15:18" x14ac:dyDescent="0.35">
      <c r="O2604" s="34" t="str">
        <f t="shared" si="120"/>
        <v>Blank</v>
      </c>
      <c r="Q2604" s="34">
        <f t="shared" si="121"/>
        <v>1</v>
      </c>
      <c r="R2604" s="34">
        <f t="shared" si="122"/>
        <v>0</v>
      </c>
    </row>
    <row r="2605" spans="15:18" x14ac:dyDescent="0.35">
      <c r="O2605" s="34" t="str">
        <f t="shared" si="120"/>
        <v>Blank</v>
      </c>
      <c r="Q2605" s="34">
        <f t="shared" si="121"/>
        <v>1</v>
      </c>
      <c r="R2605" s="34">
        <f t="shared" si="122"/>
        <v>0</v>
      </c>
    </row>
    <row r="2606" spans="15:18" x14ac:dyDescent="0.35">
      <c r="O2606" s="34" t="str">
        <f t="shared" si="120"/>
        <v>Blank</v>
      </c>
      <c r="Q2606" s="34">
        <f t="shared" si="121"/>
        <v>1</v>
      </c>
      <c r="R2606" s="34">
        <f t="shared" si="122"/>
        <v>0</v>
      </c>
    </row>
    <row r="2607" spans="15:18" x14ac:dyDescent="0.35">
      <c r="O2607" s="34" t="str">
        <f t="shared" si="120"/>
        <v>Blank</v>
      </c>
      <c r="Q2607" s="34">
        <f t="shared" si="121"/>
        <v>1</v>
      </c>
      <c r="R2607" s="34">
        <f t="shared" si="122"/>
        <v>0</v>
      </c>
    </row>
    <row r="2608" spans="15:18" x14ac:dyDescent="0.35">
      <c r="O2608" s="34" t="str">
        <f t="shared" si="120"/>
        <v>Blank</v>
      </c>
      <c r="Q2608" s="34">
        <f t="shared" si="121"/>
        <v>1</v>
      </c>
      <c r="R2608" s="34">
        <f t="shared" si="122"/>
        <v>0</v>
      </c>
    </row>
    <row r="2609" spans="15:18" x14ac:dyDescent="0.35">
      <c r="O2609" s="34" t="str">
        <f t="shared" si="120"/>
        <v>Blank</v>
      </c>
      <c r="Q2609" s="34">
        <f t="shared" si="121"/>
        <v>1</v>
      </c>
      <c r="R2609" s="34">
        <f t="shared" si="122"/>
        <v>0</v>
      </c>
    </row>
    <row r="2610" spans="15:18" x14ac:dyDescent="0.35">
      <c r="O2610" s="34" t="str">
        <f t="shared" si="120"/>
        <v>Blank</v>
      </c>
      <c r="Q2610" s="34">
        <f t="shared" si="121"/>
        <v>1</v>
      </c>
      <c r="R2610" s="34">
        <f t="shared" si="122"/>
        <v>0</v>
      </c>
    </row>
    <row r="2611" spans="15:18" x14ac:dyDescent="0.35">
      <c r="O2611" s="34" t="str">
        <f t="shared" si="120"/>
        <v>Blank</v>
      </c>
      <c r="Q2611" s="34">
        <f t="shared" si="121"/>
        <v>1</v>
      </c>
      <c r="R2611" s="34">
        <f t="shared" si="122"/>
        <v>0</v>
      </c>
    </row>
    <row r="2612" spans="15:18" x14ac:dyDescent="0.35">
      <c r="O2612" s="34" t="str">
        <f t="shared" si="120"/>
        <v>Blank</v>
      </c>
      <c r="Q2612" s="34">
        <f t="shared" si="121"/>
        <v>1</v>
      </c>
      <c r="R2612" s="34">
        <f t="shared" si="122"/>
        <v>0</v>
      </c>
    </row>
    <row r="2613" spans="15:18" x14ac:dyDescent="0.35">
      <c r="O2613" s="34" t="str">
        <f t="shared" si="120"/>
        <v>Blank</v>
      </c>
      <c r="Q2613" s="34">
        <f t="shared" si="121"/>
        <v>1</v>
      </c>
      <c r="R2613" s="34">
        <f t="shared" si="122"/>
        <v>0</v>
      </c>
    </row>
    <row r="2614" spans="15:18" x14ac:dyDescent="0.35">
      <c r="O2614" s="34" t="str">
        <f t="shared" si="120"/>
        <v>Blank</v>
      </c>
      <c r="Q2614" s="34">
        <f t="shared" si="121"/>
        <v>1</v>
      </c>
      <c r="R2614" s="34">
        <f t="shared" si="122"/>
        <v>0</v>
      </c>
    </row>
    <row r="2615" spans="15:18" x14ac:dyDescent="0.35">
      <c r="O2615" s="34" t="str">
        <f t="shared" si="120"/>
        <v>Blank</v>
      </c>
      <c r="Q2615" s="34">
        <f t="shared" si="121"/>
        <v>1</v>
      </c>
      <c r="R2615" s="34">
        <f t="shared" si="122"/>
        <v>0</v>
      </c>
    </row>
    <row r="2616" spans="15:18" x14ac:dyDescent="0.35">
      <c r="O2616" s="34" t="str">
        <f t="shared" si="120"/>
        <v>Blank</v>
      </c>
      <c r="Q2616" s="34">
        <f t="shared" si="121"/>
        <v>1</v>
      </c>
      <c r="R2616" s="34">
        <f t="shared" si="122"/>
        <v>0</v>
      </c>
    </row>
    <row r="2617" spans="15:18" x14ac:dyDescent="0.35">
      <c r="O2617" s="34" t="str">
        <f t="shared" si="120"/>
        <v>Blank</v>
      </c>
      <c r="Q2617" s="34">
        <f t="shared" si="121"/>
        <v>1</v>
      </c>
      <c r="R2617" s="34">
        <f t="shared" si="122"/>
        <v>0</v>
      </c>
    </row>
    <row r="2618" spans="15:18" x14ac:dyDescent="0.35">
      <c r="O2618" s="34" t="str">
        <f t="shared" si="120"/>
        <v>Blank</v>
      </c>
      <c r="Q2618" s="34">
        <f t="shared" si="121"/>
        <v>1</v>
      </c>
      <c r="R2618" s="34">
        <f t="shared" si="122"/>
        <v>0</v>
      </c>
    </row>
    <row r="2619" spans="15:18" x14ac:dyDescent="0.35">
      <c r="O2619" s="34" t="str">
        <f t="shared" si="120"/>
        <v>Blank</v>
      </c>
      <c r="Q2619" s="34">
        <f t="shared" si="121"/>
        <v>1</v>
      </c>
      <c r="R2619" s="34">
        <f t="shared" si="122"/>
        <v>0</v>
      </c>
    </row>
    <row r="2620" spans="15:18" x14ac:dyDescent="0.35">
      <c r="O2620" s="34" t="str">
        <f t="shared" si="120"/>
        <v>Blank</v>
      </c>
      <c r="Q2620" s="34">
        <f t="shared" si="121"/>
        <v>1</v>
      </c>
      <c r="R2620" s="34">
        <f t="shared" si="122"/>
        <v>0</v>
      </c>
    </row>
    <row r="2621" spans="15:18" x14ac:dyDescent="0.35">
      <c r="O2621" s="34" t="str">
        <f t="shared" si="120"/>
        <v>Blank</v>
      </c>
      <c r="Q2621" s="34">
        <f t="shared" si="121"/>
        <v>1</v>
      </c>
      <c r="R2621" s="34">
        <f t="shared" si="122"/>
        <v>0</v>
      </c>
    </row>
    <row r="2622" spans="15:18" x14ac:dyDescent="0.35">
      <c r="O2622" s="34" t="str">
        <f t="shared" si="120"/>
        <v>Blank</v>
      </c>
      <c r="Q2622" s="34">
        <f t="shared" si="121"/>
        <v>1</v>
      </c>
      <c r="R2622" s="34">
        <f t="shared" si="122"/>
        <v>0</v>
      </c>
    </row>
    <row r="2623" spans="15:18" x14ac:dyDescent="0.35">
      <c r="O2623" s="34" t="str">
        <f t="shared" si="120"/>
        <v>Blank</v>
      </c>
      <c r="Q2623" s="34">
        <f t="shared" si="121"/>
        <v>1</v>
      </c>
      <c r="R2623" s="34">
        <f t="shared" si="122"/>
        <v>0</v>
      </c>
    </row>
    <row r="2624" spans="15:18" x14ac:dyDescent="0.35">
      <c r="O2624" s="34" t="str">
        <f t="shared" si="120"/>
        <v>Blank</v>
      </c>
      <c r="Q2624" s="34">
        <f t="shared" si="121"/>
        <v>1</v>
      </c>
      <c r="R2624" s="34">
        <f t="shared" si="122"/>
        <v>0</v>
      </c>
    </row>
    <row r="2625" spans="15:18" x14ac:dyDescent="0.35">
      <c r="O2625" s="34" t="str">
        <f t="shared" si="120"/>
        <v>Blank</v>
      </c>
      <c r="Q2625" s="34">
        <f t="shared" si="121"/>
        <v>1</v>
      </c>
      <c r="R2625" s="34">
        <f t="shared" si="122"/>
        <v>0</v>
      </c>
    </row>
    <row r="2626" spans="15:18" x14ac:dyDescent="0.35">
      <c r="O2626" s="34" t="str">
        <f t="shared" si="120"/>
        <v>Blank</v>
      </c>
      <c r="Q2626" s="34">
        <f t="shared" si="121"/>
        <v>1</v>
      </c>
      <c r="R2626" s="34">
        <f t="shared" si="122"/>
        <v>0</v>
      </c>
    </row>
    <row r="2627" spans="15:18" x14ac:dyDescent="0.35">
      <c r="O2627" s="34" t="str">
        <f t="shared" si="120"/>
        <v>Blank</v>
      </c>
      <c r="Q2627" s="34">
        <f t="shared" si="121"/>
        <v>1</v>
      </c>
      <c r="R2627" s="34">
        <f t="shared" si="122"/>
        <v>0</v>
      </c>
    </row>
    <row r="2628" spans="15:18" x14ac:dyDescent="0.35">
      <c r="O2628" s="34" t="str">
        <f t="shared" si="120"/>
        <v>Blank</v>
      </c>
      <c r="Q2628" s="34">
        <f t="shared" si="121"/>
        <v>1</v>
      </c>
      <c r="R2628" s="34">
        <f t="shared" si="122"/>
        <v>0</v>
      </c>
    </row>
    <row r="2629" spans="15:18" x14ac:dyDescent="0.35">
      <c r="O2629" s="34" t="str">
        <f t="shared" si="120"/>
        <v>Blank</v>
      </c>
      <c r="Q2629" s="34">
        <f t="shared" si="121"/>
        <v>1</v>
      </c>
      <c r="R2629" s="34">
        <f t="shared" si="122"/>
        <v>0</v>
      </c>
    </row>
    <row r="2630" spans="15:18" x14ac:dyDescent="0.35">
      <c r="O2630" s="34" t="str">
        <f t="shared" si="120"/>
        <v>Blank</v>
      </c>
      <c r="Q2630" s="34">
        <f t="shared" si="121"/>
        <v>1</v>
      </c>
      <c r="R2630" s="34">
        <f t="shared" si="122"/>
        <v>0</v>
      </c>
    </row>
    <row r="2631" spans="15:18" x14ac:dyDescent="0.35">
      <c r="O2631" s="34" t="str">
        <f t="shared" si="120"/>
        <v>Blank</v>
      </c>
      <c r="Q2631" s="34">
        <f t="shared" si="121"/>
        <v>1</v>
      </c>
      <c r="R2631" s="34">
        <f t="shared" si="122"/>
        <v>0</v>
      </c>
    </row>
    <row r="2632" spans="15:18" x14ac:dyDescent="0.35">
      <c r="O2632" s="34" t="str">
        <f t="shared" ref="O2632:O2695" si="123">IF(ISBLANK(D2632),"Blank","Not Blank")</f>
        <v>Blank</v>
      </c>
      <c r="Q2632" s="34">
        <f t="shared" si="121"/>
        <v>1</v>
      </c>
      <c r="R2632" s="34">
        <f t="shared" si="122"/>
        <v>0</v>
      </c>
    </row>
    <row r="2633" spans="15:18" x14ac:dyDescent="0.35">
      <c r="O2633" s="34" t="str">
        <f t="shared" si="123"/>
        <v>Blank</v>
      </c>
      <c r="Q2633" s="34">
        <f t="shared" ref="Q2633:Q2696" si="124">COUNTIF(J2633,"&lt;&gt;*R*")</f>
        <v>1</v>
      </c>
      <c r="R2633" s="34">
        <f t="shared" ref="R2633:R2696" si="125">IF(AND(O2633="Blank",K2633&lt;50,Q2633=1),K2633,0)</f>
        <v>0</v>
      </c>
    </row>
    <row r="2634" spans="15:18" x14ac:dyDescent="0.35">
      <c r="O2634" s="34" t="str">
        <f t="shared" si="123"/>
        <v>Blank</v>
      </c>
      <c r="Q2634" s="34">
        <f t="shared" si="124"/>
        <v>1</v>
      </c>
      <c r="R2634" s="34">
        <f t="shared" si="125"/>
        <v>0</v>
      </c>
    </row>
    <row r="2635" spans="15:18" x14ac:dyDescent="0.35">
      <c r="O2635" s="34" t="str">
        <f t="shared" si="123"/>
        <v>Blank</v>
      </c>
      <c r="Q2635" s="34">
        <f t="shared" si="124"/>
        <v>1</v>
      </c>
      <c r="R2635" s="34">
        <f t="shared" si="125"/>
        <v>0</v>
      </c>
    </row>
    <row r="2636" spans="15:18" x14ac:dyDescent="0.35">
      <c r="O2636" s="34" t="str">
        <f t="shared" si="123"/>
        <v>Blank</v>
      </c>
      <c r="Q2636" s="34">
        <f t="shared" si="124"/>
        <v>1</v>
      </c>
      <c r="R2636" s="34">
        <f t="shared" si="125"/>
        <v>0</v>
      </c>
    </row>
    <row r="2637" spans="15:18" x14ac:dyDescent="0.35">
      <c r="O2637" s="34" t="str">
        <f t="shared" si="123"/>
        <v>Blank</v>
      </c>
      <c r="Q2637" s="34">
        <f t="shared" si="124"/>
        <v>1</v>
      </c>
      <c r="R2637" s="34">
        <f t="shared" si="125"/>
        <v>0</v>
      </c>
    </row>
    <row r="2638" spans="15:18" x14ac:dyDescent="0.35">
      <c r="O2638" s="34" t="str">
        <f t="shared" si="123"/>
        <v>Blank</v>
      </c>
      <c r="Q2638" s="34">
        <f t="shared" si="124"/>
        <v>1</v>
      </c>
      <c r="R2638" s="34">
        <f t="shared" si="125"/>
        <v>0</v>
      </c>
    </row>
    <row r="2639" spans="15:18" x14ac:dyDescent="0.35">
      <c r="O2639" s="34" t="str">
        <f t="shared" si="123"/>
        <v>Blank</v>
      </c>
      <c r="Q2639" s="34">
        <f t="shared" si="124"/>
        <v>1</v>
      </c>
      <c r="R2639" s="34">
        <f t="shared" si="125"/>
        <v>0</v>
      </c>
    </row>
    <row r="2640" spans="15:18" x14ac:dyDescent="0.35">
      <c r="O2640" s="34" t="str">
        <f t="shared" si="123"/>
        <v>Blank</v>
      </c>
      <c r="Q2640" s="34">
        <f t="shared" si="124"/>
        <v>1</v>
      </c>
      <c r="R2640" s="34">
        <f t="shared" si="125"/>
        <v>0</v>
      </c>
    </row>
    <row r="2641" spans="15:18" x14ac:dyDescent="0.35">
      <c r="O2641" s="34" t="str">
        <f t="shared" si="123"/>
        <v>Blank</v>
      </c>
      <c r="Q2641" s="34">
        <f t="shared" si="124"/>
        <v>1</v>
      </c>
      <c r="R2641" s="34">
        <f t="shared" si="125"/>
        <v>0</v>
      </c>
    </row>
    <row r="2642" spans="15:18" x14ac:dyDescent="0.35">
      <c r="O2642" s="34" t="str">
        <f t="shared" si="123"/>
        <v>Blank</v>
      </c>
      <c r="Q2642" s="34">
        <f t="shared" si="124"/>
        <v>1</v>
      </c>
      <c r="R2642" s="34">
        <f t="shared" si="125"/>
        <v>0</v>
      </c>
    </row>
    <row r="2643" spans="15:18" x14ac:dyDescent="0.35">
      <c r="O2643" s="34" t="str">
        <f t="shared" si="123"/>
        <v>Blank</v>
      </c>
      <c r="Q2643" s="34">
        <f t="shared" si="124"/>
        <v>1</v>
      </c>
      <c r="R2643" s="34">
        <f t="shared" si="125"/>
        <v>0</v>
      </c>
    </row>
    <row r="2644" spans="15:18" x14ac:dyDescent="0.35">
      <c r="O2644" s="34" t="str">
        <f t="shared" si="123"/>
        <v>Blank</v>
      </c>
      <c r="Q2644" s="34">
        <f t="shared" si="124"/>
        <v>1</v>
      </c>
      <c r="R2644" s="34">
        <f t="shared" si="125"/>
        <v>0</v>
      </c>
    </row>
    <row r="2645" spans="15:18" x14ac:dyDescent="0.35">
      <c r="O2645" s="34" t="str">
        <f t="shared" si="123"/>
        <v>Blank</v>
      </c>
      <c r="Q2645" s="34">
        <f t="shared" si="124"/>
        <v>1</v>
      </c>
      <c r="R2645" s="34">
        <f t="shared" si="125"/>
        <v>0</v>
      </c>
    </row>
    <row r="2646" spans="15:18" x14ac:dyDescent="0.35">
      <c r="O2646" s="34" t="str">
        <f t="shared" si="123"/>
        <v>Blank</v>
      </c>
      <c r="Q2646" s="34">
        <f t="shared" si="124"/>
        <v>1</v>
      </c>
      <c r="R2646" s="34">
        <f t="shared" si="125"/>
        <v>0</v>
      </c>
    </row>
    <row r="2647" spans="15:18" x14ac:dyDescent="0.35">
      <c r="O2647" s="34" t="str">
        <f t="shared" si="123"/>
        <v>Blank</v>
      </c>
      <c r="Q2647" s="34">
        <f t="shared" si="124"/>
        <v>1</v>
      </c>
      <c r="R2647" s="34">
        <f t="shared" si="125"/>
        <v>0</v>
      </c>
    </row>
    <row r="2648" spans="15:18" x14ac:dyDescent="0.35">
      <c r="O2648" s="34" t="str">
        <f t="shared" si="123"/>
        <v>Blank</v>
      </c>
      <c r="Q2648" s="34">
        <f t="shared" si="124"/>
        <v>1</v>
      </c>
      <c r="R2648" s="34">
        <f t="shared" si="125"/>
        <v>0</v>
      </c>
    </row>
    <row r="2649" spans="15:18" x14ac:dyDescent="0.35">
      <c r="O2649" s="34" t="str">
        <f t="shared" si="123"/>
        <v>Blank</v>
      </c>
      <c r="Q2649" s="34">
        <f t="shared" si="124"/>
        <v>1</v>
      </c>
      <c r="R2649" s="34">
        <f t="shared" si="125"/>
        <v>0</v>
      </c>
    </row>
    <row r="2650" spans="15:18" x14ac:dyDescent="0.35">
      <c r="O2650" s="34" t="str">
        <f t="shared" si="123"/>
        <v>Blank</v>
      </c>
      <c r="Q2650" s="34">
        <f t="shared" si="124"/>
        <v>1</v>
      </c>
      <c r="R2650" s="34">
        <f t="shared" si="125"/>
        <v>0</v>
      </c>
    </row>
    <row r="2651" spans="15:18" x14ac:dyDescent="0.35">
      <c r="O2651" s="34" t="str">
        <f t="shared" si="123"/>
        <v>Blank</v>
      </c>
      <c r="Q2651" s="34">
        <f t="shared" si="124"/>
        <v>1</v>
      </c>
      <c r="R2651" s="34">
        <f t="shared" si="125"/>
        <v>0</v>
      </c>
    </row>
    <row r="2652" spans="15:18" x14ac:dyDescent="0.35">
      <c r="O2652" s="34" t="str">
        <f t="shared" si="123"/>
        <v>Blank</v>
      </c>
      <c r="Q2652" s="34">
        <f t="shared" si="124"/>
        <v>1</v>
      </c>
      <c r="R2652" s="34">
        <f t="shared" si="125"/>
        <v>0</v>
      </c>
    </row>
    <row r="2653" spans="15:18" x14ac:dyDescent="0.35">
      <c r="O2653" s="34" t="str">
        <f t="shared" si="123"/>
        <v>Blank</v>
      </c>
      <c r="Q2653" s="34">
        <f t="shared" si="124"/>
        <v>1</v>
      </c>
      <c r="R2653" s="34">
        <f t="shared" si="125"/>
        <v>0</v>
      </c>
    </row>
    <row r="2654" spans="15:18" x14ac:dyDescent="0.35">
      <c r="O2654" s="34" t="str">
        <f t="shared" si="123"/>
        <v>Blank</v>
      </c>
      <c r="Q2654" s="34">
        <f t="shared" si="124"/>
        <v>1</v>
      </c>
      <c r="R2654" s="34">
        <f t="shared" si="125"/>
        <v>0</v>
      </c>
    </row>
    <row r="2655" spans="15:18" x14ac:dyDescent="0.35">
      <c r="O2655" s="34" t="str">
        <f t="shared" si="123"/>
        <v>Blank</v>
      </c>
      <c r="Q2655" s="34">
        <f t="shared" si="124"/>
        <v>1</v>
      </c>
      <c r="R2655" s="34">
        <f t="shared" si="125"/>
        <v>0</v>
      </c>
    </row>
    <row r="2656" spans="15:18" x14ac:dyDescent="0.35">
      <c r="O2656" s="34" t="str">
        <f t="shared" si="123"/>
        <v>Blank</v>
      </c>
      <c r="Q2656" s="34">
        <f t="shared" si="124"/>
        <v>1</v>
      </c>
      <c r="R2656" s="34">
        <f t="shared" si="125"/>
        <v>0</v>
      </c>
    </row>
    <row r="2657" spans="15:18" x14ac:dyDescent="0.35">
      <c r="O2657" s="34" t="str">
        <f t="shared" si="123"/>
        <v>Blank</v>
      </c>
      <c r="Q2657" s="34">
        <f t="shared" si="124"/>
        <v>1</v>
      </c>
      <c r="R2657" s="34">
        <f t="shared" si="125"/>
        <v>0</v>
      </c>
    </row>
    <row r="2658" spans="15:18" x14ac:dyDescent="0.35">
      <c r="O2658" s="34" t="str">
        <f t="shared" si="123"/>
        <v>Blank</v>
      </c>
      <c r="Q2658" s="34">
        <f t="shared" si="124"/>
        <v>1</v>
      </c>
      <c r="R2658" s="34">
        <f t="shared" si="125"/>
        <v>0</v>
      </c>
    </row>
    <row r="2659" spans="15:18" x14ac:dyDescent="0.35">
      <c r="O2659" s="34" t="str">
        <f t="shared" si="123"/>
        <v>Blank</v>
      </c>
      <c r="Q2659" s="34">
        <f t="shared" si="124"/>
        <v>1</v>
      </c>
      <c r="R2659" s="34">
        <f t="shared" si="125"/>
        <v>0</v>
      </c>
    </row>
    <row r="2660" spans="15:18" x14ac:dyDescent="0.35">
      <c r="O2660" s="34" t="str">
        <f t="shared" si="123"/>
        <v>Blank</v>
      </c>
      <c r="Q2660" s="34">
        <f t="shared" si="124"/>
        <v>1</v>
      </c>
      <c r="R2660" s="34">
        <f t="shared" si="125"/>
        <v>0</v>
      </c>
    </row>
    <row r="2661" spans="15:18" x14ac:dyDescent="0.35">
      <c r="O2661" s="34" t="str">
        <f t="shared" si="123"/>
        <v>Blank</v>
      </c>
      <c r="Q2661" s="34">
        <f t="shared" si="124"/>
        <v>1</v>
      </c>
      <c r="R2661" s="34">
        <f t="shared" si="125"/>
        <v>0</v>
      </c>
    </row>
    <row r="2662" spans="15:18" x14ac:dyDescent="0.35">
      <c r="O2662" s="34" t="str">
        <f t="shared" si="123"/>
        <v>Blank</v>
      </c>
      <c r="Q2662" s="34">
        <f t="shared" si="124"/>
        <v>1</v>
      </c>
      <c r="R2662" s="34">
        <f t="shared" si="125"/>
        <v>0</v>
      </c>
    </row>
    <row r="2663" spans="15:18" x14ac:dyDescent="0.35">
      <c r="O2663" s="34" t="str">
        <f t="shared" si="123"/>
        <v>Blank</v>
      </c>
      <c r="Q2663" s="34">
        <f t="shared" si="124"/>
        <v>1</v>
      </c>
      <c r="R2663" s="34">
        <f t="shared" si="125"/>
        <v>0</v>
      </c>
    </row>
    <row r="2664" spans="15:18" x14ac:dyDescent="0.35">
      <c r="O2664" s="34" t="str">
        <f t="shared" si="123"/>
        <v>Blank</v>
      </c>
      <c r="Q2664" s="34">
        <f t="shared" si="124"/>
        <v>1</v>
      </c>
      <c r="R2664" s="34">
        <f t="shared" si="125"/>
        <v>0</v>
      </c>
    </row>
    <row r="2665" spans="15:18" x14ac:dyDescent="0.35">
      <c r="O2665" s="34" t="str">
        <f t="shared" si="123"/>
        <v>Blank</v>
      </c>
      <c r="Q2665" s="34">
        <f t="shared" si="124"/>
        <v>1</v>
      </c>
      <c r="R2665" s="34">
        <f t="shared" si="125"/>
        <v>0</v>
      </c>
    </row>
    <row r="2666" spans="15:18" x14ac:dyDescent="0.35">
      <c r="O2666" s="34" t="str">
        <f t="shared" si="123"/>
        <v>Blank</v>
      </c>
      <c r="Q2666" s="34">
        <f t="shared" si="124"/>
        <v>1</v>
      </c>
      <c r="R2666" s="34">
        <f t="shared" si="125"/>
        <v>0</v>
      </c>
    </row>
    <row r="2667" spans="15:18" x14ac:dyDescent="0.35">
      <c r="O2667" s="34" t="str">
        <f t="shared" si="123"/>
        <v>Blank</v>
      </c>
      <c r="Q2667" s="34">
        <f t="shared" si="124"/>
        <v>1</v>
      </c>
      <c r="R2667" s="34">
        <f t="shared" si="125"/>
        <v>0</v>
      </c>
    </row>
    <row r="2668" spans="15:18" x14ac:dyDescent="0.35">
      <c r="O2668" s="34" t="str">
        <f t="shared" si="123"/>
        <v>Blank</v>
      </c>
      <c r="Q2668" s="34">
        <f t="shared" si="124"/>
        <v>1</v>
      </c>
      <c r="R2668" s="34">
        <f t="shared" si="125"/>
        <v>0</v>
      </c>
    </row>
    <row r="2669" spans="15:18" x14ac:dyDescent="0.35">
      <c r="O2669" s="34" t="str">
        <f t="shared" si="123"/>
        <v>Blank</v>
      </c>
      <c r="Q2669" s="34">
        <f t="shared" si="124"/>
        <v>1</v>
      </c>
      <c r="R2669" s="34">
        <f t="shared" si="125"/>
        <v>0</v>
      </c>
    </row>
    <row r="2670" spans="15:18" x14ac:dyDescent="0.35">
      <c r="O2670" s="34" t="str">
        <f t="shared" si="123"/>
        <v>Blank</v>
      </c>
      <c r="Q2670" s="34">
        <f t="shared" si="124"/>
        <v>1</v>
      </c>
      <c r="R2670" s="34">
        <f t="shared" si="125"/>
        <v>0</v>
      </c>
    </row>
    <row r="2671" spans="15:18" x14ac:dyDescent="0.35">
      <c r="O2671" s="34" t="str">
        <f t="shared" si="123"/>
        <v>Blank</v>
      </c>
      <c r="Q2671" s="34">
        <f t="shared" si="124"/>
        <v>1</v>
      </c>
      <c r="R2671" s="34">
        <f t="shared" si="125"/>
        <v>0</v>
      </c>
    </row>
    <row r="2672" spans="15:18" x14ac:dyDescent="0.35">
      <c r="O2672" s="34" t="str">
        <f t="shared" si="123"/>
        <v>Blank</v>
      </c>
      <c r="Q2672" s="34">
        <f t="shared" si="124"/>
        <v>1</v>
      </c>
      <c r="R2672" s="34">
        <f t="shared" si="125"/>
        <v>0</v>
      </c>
    </row>
    <row r="2673" spans="15:18" x14ac:dyDescent="0.35">
      <c r="O2673" s="34" t="str">
        <f t="shared" si="123"/>
        <v>Blank</v>
      </c>
      <c r="Q2673" s="34">
        <f t="shared" si="124"/>
        <v>1</v>
      </c>
      <c r="R2673" s="34">
        <f t="shared" si="125"/>
        <v>0</v>
      </c>
    </row>
    <row r="2674" spans="15:18" x14ac:dyDescent="0.35">
      <c r="O2674" s="34" t="str">
        <f t="shared" si="123"/>
        <v>Blank</v>
      </c>
      <c r="Q2674" s="34">
        <f t="shared" si="124"/>
        <v>1</v>
      </c>
      <c r="R2674" s="34">
        <f t="shared" si="125"/>
        <v>0</v>
      </c>
    </row>
    <row r="2675" spans="15:18" x14ac:dyDescent="0.35">
      <c r="O2675" s="34" t="str">
        <f t="shared" si="123"/>
        <v>Blank</v>
      </c>
      <c r="Q2675" s="34">
        <f t="shared" si="124"/>
        <v>1</v>
      </c>
      <c r="R2675" s="34">
        <f t="shared" si="125"/>
        <v>0</v>
      </c>
    </row>
    <row r="2676" spans="15:18" x14ac:dyDescent="0.35">
      <c r="O2676" s="34" t="str">
        <f t="shared" si="123"/>
        <v>Blank</v>
      </c>
      <c r="Q2676" s="34">
        <f t="shared" si="124"/>
        <v>1</v>
      </c>
      <c r="R2676" s="34">
        <f t="shared" si="125"/>
        <v>0</v>
      </c>
    </row>
    <row r="2677" spans="15:18" x14ac:dyDescent="0.35">
      <c r="O2677" s="34" t="str">
        <f t="shared" si="123"/>
        <v>Blank</v>
      </c>
      <c r="Q2677" s="34">
        <f t="shared" si="124"/>
        <v>1</v>
      </c>
      <c r="R2677" s="34">
        <f t="shared" si="125"/>
        <v>0</v>
      </c>
    </row>
    <row r="2678" spans="15:18" x14ac:dyDescent="0.35">
      <c r="O2678" s="34" t="str">
        <f t="shared" si="123"/>
        <v>Blank</v>
      </c>
      <c r="Q2678" s="34">
        <f t="shared" si="124"/>
        <v>1</v>
      </c>
      <c r="R2678" s="34">
        <f t="shared" si="125"/>
        <v>0</v>
      </c>
    </row>
    <row r="2679" spans="15:18" x14ac:dyDescent="0.35">
      <c r="O2679" s="34" t="str">
        <f t="shared" si="123"/>
        <v>Blank</v>
      </c>
      <c r="Q2679" s="34">
        <f t="shared" si="124"/>
        <v>1</v>
      </c>
      <c r="R2679" s="34">
        <f t="shared" si="125"/>
        <v>0</v>
      </c>
    </row>
    <row r="2680" spans="15:18" x14ac:dyDescent="0.35">
      <c r="O2680" s="34" t="str">
        <f t="shared" si="123"/>
        <v>Blank</v>
      </c>
      <c r="Q2680" s="34">
        <f t="shared" si="124"/>
        <v>1</v>
      </c>
      <c r="R2680" s="34">
        <f t="shared" si="125"/>
        <v>0</v>
      </c>
    </row>
    <row r="2681" spans="15:18" x14ac:dyDescent="0.35">
      <c r="O2681" s="34" t="str">
        <f t="shared" si="123"/>
        <v>Blank</v>
      </c>
      <c r="Q2681" s="34">
        <f t="shared" si="124"/>
        <v>1</v>
      </c>
      <c r="R2681" s="34">
        <f t="shared" si="125"/>
        <v>0</v>
      </c>
    </row>
    <row r="2682" spans="15:18" x14ac:dyDescent="0.35">
      <c r="O2682" s="34" t="str">
        <f t="shared" si="123"/>
        <v>Blank</v>
      </c>
      <c r="Q2682" s="34">
        <f t="shared" si="124"/>
        <v>1</v>
      </c>
      <c r="R2682" s="34">
        <f t="shared" si="125"/>
        <v>0</v>
      </c>
    </row>
    <row r="2683" spans="15:18" x14ac:dyDescent="0.35">
      <c r="O2683" s="34" t="str">
        <f t="shared" si="123"/>
        <v>Blank</v>
      </c>
      <c r="Q2683" s="34">
        <f t="shared" si="124"/>
        <v>1</v>
      </c>
      <c r="R2683" s="34">
        <f t="shared" si="125"/>
        <v>0</v>
      </c>
    </row>
    <row r="2684" spans="15:18" x14ac:dyDescent="0.35">
      <c r="O2684" s="34" t="str">
        <f t="shared" si="123"/>
        <v>Blank</v>
      </c>
      <c r="Q2684" s="34">
        <f t="shared" si="124"/>
        <v>1</v>
      </c>
      <c r="R2684" s="34">
        <f t="shared" si="125"/>
        <v>0</v>
      </c>
    </row>
    <row r="2685" spans="15:18" x14ac:dyDescent="0.35">
      <c r="O2685" s="34" t="str">
        <f t="shared" si="123"/>
        <v>Blank</v>
      </c>
      <c r="Q2685" s="34">
        <f t="shared" si="124"/>
        <v>1</v>
      </c>
      <c r="R2685" s="34">
        <f t="shared" si="125"/>
        <v>0</v>
      </c>
    </row>
    <row r="2686" spans="15:18" x14ac:dyDescent="0.35">
      <c r="O2686" s="34" t="str">
        <f t="shared" si="123"/>
        <v>Blank</v>
      </c>
      <c r="Q2686" s="34">
        <f t="shared" si="124"/>
        <v>1</v>
      </c>
      <c r="R2686" s="34">
        <f t="shared" si="125"/>
        <v>0</v>
      </c>
    </row>
    <row r="2687" spans="15:18" x14ac:dyDescent="0.35">
      <c r="O2687" s="34" t="str">
        <f t="shared" si="123"/>
        <v>Blank</v>
      </c>
      <c r="Q2687" s="34">
        <f t="shared" si="124"/>
        <v>1</v>
      </c>
      <c r="R2687" s="34">
        <f t="shared" si="125"/>
        <v>0</v>
      </c>
    </row>
    <row r="2688" spans="15:18" x14ac:dyDescent="0.35">
      <c r="O2688" s="34" t="str">
        <f t="shared" si="123"/>
        <v>Blank</v>
      </c>
      <c r="Q2688" s="34">
        <f t="shared" si="124"/>
        <v>1</v>
      </c>
      <c r="R2688" s="34">
        <f t="shared" si="125"/>
        <v>0</v>
      </c>
    </row>
    <row r="2689" spans="15:18" x14ac:dyDescent="0.35">
      <c r="O2689" s="34" t="str">
        <f t="shared" si="123"/>
        <v>Blank</v>
      </c>
      <c r="Q2689" s="34">
        <f t="shared" si="124"/>
        <v>1</v>
      </c>
      <c r="R2689" s="34">
        <f t="shared" si="125"/>
        <v>0</v>
      </c>
    </row>
    <row r="2690" spans="15:18" x14ac:dyDescent="0.35">
      <c r="O2690" s="34" t="str">
        <f t="shared" si="123"/>
        <v>Blank</v>
      </c>
      <c r="Q2690" s="34">
        <f t="shared" si="124"/>
        <v>1</v>
      </c>
      <c r="R2690" s="34">
        <f t="shared" si="125"/>
        <v>0</v>
      </c>
    </row>
    <row r="2691" spans="15:18" x14ac:dyDescent="0.35">
      <c r="O2691" s="34" t="str">
        <f t="shared" si="123"/>
        <v>Blank</v>
      </c>
      <c r="Q2691" s="34">
        <f t="shared" si="124"/>
        <v>1</v>
      </c>
      <c r="R2691" s="34">
        <f t="shared" si="125"/>
        <v>0</v>
      </c>
    </row>
    <row r="2692" spans="15:18" x14ac:dyDescent="0.35">
      <c r="O2692" s="34" t="str">
        <f t="shared" si="123"/>
        <v>Blank</v>
      </c>
      <c r="Q2692" s="34">
        <f t="shared" si="124"/>
        <v>1</v>
      </c>
      <c r="R2692" s="34">
        <f t="shared" si="125"/>
        <v>0</v>
      </c>
    </row>
    <row r="2693" spans="15:18" x14ac:dyDescent="0.35">
      <c r="O2693" s="34" t="str">
        <f t="shared" si="123"/>
        <v>Blank</v>
      </c>
      <c r="Q2693" s="34">
        <f t="shared" si="124"/>
        <v>1</v>
      </c>
      <c r="R2693" s="34">
        <f t="shared" si="125"/>
        <v>0</v>
      </c>
    </row>
    <row r="2694" spans="15:18" x14ac:dyDescent="0.35">
      <c r="O2694" s="34" t="str">
        <f t="shared" si="123"/>
        <v>Blank</v>
      </c>
      <c r="Q2694" s="34">
        <f t="shared" si="124"/>
        <v>1</v>
      </c>
      <c r="R2694" s="34">
        <f t="shared" si="125"/>
        <v>0</v>
      </c>
    </row>
    <row r="2695" spans="15:18" x14ac:dyDescent="0.35">
      <c r="O2695" s="34" t="str">
        <f t="shared" si="123"/>
        <v>Blank</v>
      </c>
      <c r="Q2695" s="34">
        <f t="shared" si="124"/>
        <v>1</v>
      </c>
      <c r="R2695" s="34">
        <f t="shared" si="125"/>
        <v>0</v>
      </c>
    </row>
    <row r="2696" spans="15:18" x14ac:dyDescent="0.35">
      <c r="O2696" s="34" t="str">
        <f t="shared" ref="O2696:O2759" si="126">IF(ISBLANK(D2696),"Blank","Not Blank")</f>
        <v>Blank</v>
      </c>
      <c r="Q2696" s="34">
        <f t="shared" si="124"/>
        <v>1</v>
      </c>
      <c r="R2696" s="34">
        <f t="shared" si="125"/>
        <v>0</v>
      </c>
    </row>
    <row r="2697" spans="15:18" x14ac:dyDescent="0.35">
      <c r="O2697" s="34" t="str">
        <f t="shared" si="126"/>
        <v>Blank</v>
      </c>
      <c r="Q2697" s="34">
        <f t="shared" ref="Q2697:Q2760" si="127">COUNTIF(J2697,"&lt;&gt;*R*")</f>
        <v>1</v>
      </c>
      <c r="R2697" s="34">
        <f t="shared" ref="R2697:R2760" si="128">IF(AND(O2697="Blank",K2697&lt;50,Q2697=1),K2697,0)</f>
        <v>0</v>
      </c>
    </row>
    <row r="2698" spans="15:18" x14ac:dyDescent="0.35">
      <c r="O2698" s="34" t="str">
        <f t="shared" si="126"/>
        <v>Blank</v>
      </c>
      <c r="Q2698" s="34">
        <f t="shared" si="127"/>
        <v>1</v>
      </c>
      <c r="R2698" s="34">
        <f t="shared" si="128"/>
        <v>0</v>
      </c>
    </row>
    <row r="2699" spans="15:18" x14ac:dyDescent="0.35">
      <c r="O2699" s="34" t="str">
        <f t="shared" si="126"/>
        <v>Blank</v>
      </c>
      <c r="Q2699" s="34">
        <f t="shared" si="127"/>
        <v>1</v>
      </c>
      <c r="R2699" s="34">
        <f t="shared" si="128"/>
        <v>0</v>
      </c>
    </row>
    <row r="2700" spans="15:18" x14ac:dyDescent="0.35">
      <c r="O2700" s="34" t="str">
        <f t="shared" si="126"/>
        <v>Blank</v>
      </c>
      <c r="Q2700" s="34">
        <f t="shared" si="127"/>
        <v>1</v>
      </c>
      <c r="R2700" s="34">
        <f t="shared" si="128"/>
        <v>0</v>
      </c>
    </row>
    <row r="2701" spans="15:18" x14ac:dyDescent="0.35">
      <c r="O2701" s="34" t="str">
        <f t="shared" si="126"/>
        <v>Blank</v>
      </c>
      <c r="Q2701" s="34">
        <f t="shared" si="127"/>
        <v>1</v>
      </c>
      <c r="R2701" s="34">
        <f t="shared" si="128"/>
        <v>0</v>
      </c>
    </row>
    <row r="2702" spans="15:18" x14ac:dyDescent="0.35">
      <c r="O2702" s="34" t="str">
        <f t="shared" si="126"/>
        <v>Blank</v>
      </c>
      <c r="Q2702" s="34">
        <f t="shared" si="127"/>
        <v>1</v>
      </c>
      <c r="R2702" s="34">
        <f t="shared" si="128"/>
        <v>0</v>
      </c>
    </row>
    <row r="2703" spans="15:18" x14ac:dyDescent="0.35">
      <c r="O2703" s="34" t="str">
        <f t="shared" si="126"/>
        <v>Blank</v>
      </c>
      <c r="Q2703" s="34">
        <f t="shared" si="127"/>
        <v>1</v>
      </c>
      <c r="R2703" s="34">
        <f t="shared" si="128"/>
        <v>0</v>
      </c>
    </row>
    <row r="2704" spans="15:18" x14ac:dyDescent="0.35">
      <c r="O2704" s="34" t="str">
        <f t="shared" si="126"/>
        <v>Blank</v>
      </c>
      <c r="Q2704" s="34">
        <f t="shared" si="127"/>
        <v>1</v>
      </c>
      <c r="R2704" s="34">
        <f t="shared" si="128"/>
        <v>0</v>
      </c>
    </row>
    <row r="2705" spans="15:18" x14ac:dyDescent="0.35">
      <c r="O2705" s="34" t="str">
        <f t="shared" si="126"/>
        <v>Blank</v>
      </c>
      <c r="Q2705" s="34">
        <f t="shared" si="127"/>
        <v>1</v>
      </c>
      <c r="R2705" s="34">
        <f t="shared" si="128"/>
        <v>0</v>
      </c>
    </row>
    <row r="2706" spans="15:18" x14ac:dyDescent="0.35">
      <c r="O2706" s="34" t="str">
        <f t="shared" si="126"/>
        <v>Blank</v>
      </c>
      <c r="Q2706" s="34">
        <f t="shared" si="127"/>
        <v>1</v>
      </c>
      <c r="R2706" s="34">
        <f t="shared" si="128"/>
        <v>0</v>
      </c>
    </row>
    <row r="2707" spans="15:18" x14ac:dyDescent="0.35">
      <c r="O2707" s="34" t="str">
        <f t="shared" si="126"/>
        <v>Blank</v>
      </c>
      <c r="Q2707" s="34">
        <f t="shared" si="127"/>
        <v>1</v>
      </c>
      <c r="R2707" s="34">
        <f t="shared" si="128"/>
        <v>0</v>
      </c>
    </row>
    <row r="2708" spans="15:18" x14ac:dyDescent="0.35">
      <c r="O2708" s="34" t="str">
        <f t="shared" si="126"/>
        <v>Blank</v>
      </c>
      <c r="Q2708" s="34">
        <f t="shared" si="127"/>
        <v>1</v>
      </c>
      <c r="R2708" s="34">
        <f t="shared" si="128"/>
        <v>0</v>
      </c>
    </row>
    <row r="2709" spans="15:18" x14ac:dyDescent="0.35">
      <c r="O2709" s="34" t="str">
        <f t="shared" si="126"/>
        <v>Blank</v>
      </c>
      <c r="Q2709" s="34">
        <f t="shared" si="127"/>
        <v>1</v>
      </c>
      <c r="R2709" s="34">
        <f t="shared" si="128"/>
        <v>0</v>
      </c>
    </row>
    <row r="2710" spans="15:18" x14ac:dyDescent="0.35">
      <c r="O2710" s="34" t="str">
        <f t="shared" si="126"/>
        <v>Blank</v>
      </c>
      <c r="Q2710" s="34">
        <f t="shared" si="127"/>
        <v>1</v>
      </c>
      <c r="R2710" s="34">
        <f t="shared" si="128"/>
        <v>0</v>
      </c>
    </row>
    <row r="2711" spans="15:18" x14ac:dyDescent="0.35">
      <c r="O2711" s="34" t="str">
        <f t="shared" si="126"/>
        <v>Blank</v>
      </c>
      <c r="Q2711" s="34">
        <f t="shared" si="127"/>
        <v>1</v>
      </c>
      <c r="R2711" s="34">
        <f t="shared" si="128"/>
        <v>0</v>
      </c>
    </row>
    <row r="2712" spans="15:18" x14ac:dyDescent="0.35">
      <c r="O2712" s="34" t="str">
        <f t="shared" si="126"/>
        <v>Blank</v>
      </c>
      <c r="Q2712" s="34">
        <f t="shared" si="127"/>
        <v>1</v>
      </c>
      <c r="R2712" s="34">
        <f t="shared" si="128"/>
        <v>0</v>
      </c>
    </row>
    <row r="2713" spans="15:18" x14ac:dyDescent="0.35">
      <c r="O2713" s="34" t="str">
        <f t="shared" si="126"/>
        <v>Blank</v>
      </c>
      <c r="Q2713" s="34">
        <f t="shared" si="127"/>
        <v>1</v>
      </c>
      <c r="R2713" s="34">
        <f t="shared" si="128"/>
        <v>0</v>
      </c>
    </row>
    <row r="2714" spans="15:18" x14ac:dyDescent="0.35">
      <c r="O2714" s="34" t="str">
        <f t="shared" si="126"/>
        <v>Blank</v>
      </c>
      <c r="Q2714" s="34">
        <f t="shared" si="127"/>
        <v>1</v>
      </c>
      <c r="R2714" s="34">
        <f t="shared" si="128"/>
        <v>0</v>
      </c>
    </row>
    <row r="2715" spans="15:18" x14ac:dyDescent="0.35">
      <c r="O2715" s="34" t="str">
        <f t="shared" si="126"/>
        <v>Blank</v>
      </c>
      <c r="Q2715" s="34">
        <f t="shared" si="127"/>
        <v>1</v>
      </c>
      <c r="R2715" s="34">
        <f t="shared" si="128"/>
        <v>0</v>
      </c>
    </row>
    <row r="2716" spans="15:18" x14ac:dyDescent="0.35">
      <c r="O2716" s="34" t="str">
        <f t="shared" si="126"/>
        <v>Blank</v>
      </c>
      <c r="Q2716" s="34">
        <f t="shared" si="127"/>
        <v>1</v>
      </c>
      <c r="R2716" s="34">
        <f t="shared" si="128"/>
        <v>0</v>
      </c>
    </row>
    <row r="2717" spans="15:18" x14ac:dyDescent="0.35">
      <c r="O2717" s="34" t="str">
        <f t="shared" si="126"/>
        <v>Blank</v>
      </c>
      <c r="Q2717" s="34">
        <f t="shared" si="127"/>
        <v>1</v>
      </c>
      <c r="R2717" s="34">
        <f t="shared" si="128"/>
        <v>0</v>
      </c>
    </row>
    <row r="2718" spans="15:18" x14ac:dyDescent="0.35">
      <c r="O2718" s="34" t="str">
        <f t="shared" si="126"/>
        <v>Blank</v>
      </c>
      <c r="Q2718" s="34">
        <f t="shared" si="127"/>
        <v>1</v>
      </c>
      <c r="R2718" s="34">
        <f t="shared" si="128"/>
        <v>0</v>
      </c>
    </row>
    <row r="2719" spans="15:18" x14ac:dyDescent="0.35">
      <c r="O2719" s="34" t="str">
        <f t="shared" si="126"/>
        <v>Blank</v>
      </c>
      <c r="Q2719" s="34">
        <f t="shared" si="127"/>
        <v>1</v>
      </c>
      <c r="R2719" s="34">
        <f t="shared" si="128"/>
        <v>0</v>
      </c>
    </row>
    <row r="2720" spans="15:18" x14ac:dyDescent="0.35">
      <c r="O2720" s="34" t="str">
        <f t="shared" si="126"/>
        <v>Blank</v>
      </c>
      <c r="Q2720" s="34">
        <f t="shared" si="127"/>
        <v>1</v>
      </c>
      <c r="R2720" s="34">
        <f t="shared" si="128"/>
        <v>0</v>
      </c>
    </row>
    <row r="2721" spans="15:18" x14ac:dyDescent="0.35">
      <c r="O2721" s="34" t="str">
        <f t="shared" si="126"/>
        <v>Blank</v>
      </c>
      <c r="Q2721" s="34">
        <f t="shared" si="127"/>
        <v>1</v>
      </c>
      <c r="R2721" s="34">
        <f t="shared" si="128"/>
        <v>0</v>
      </c>
    </row>
    <row r="2722" spans="15:18" x14ac:dyDescent="0.35">
      <c r="O2722" s="34" t="str">
        <f t="shared" si="126"/>
        <v>Blank</v>
      </c>
      <c r="Q2722" s="34">
        <f t="shared" si="127"/>
        <v>1</v>
      </c>
      <c r="R2722" s="34">
        <f t="shared" si="128"/>
        <v>0</v>
      </c>
    </row>
    <row r="2723" spans="15:18" x14ac:dyDescent="0.35">
      <c r="O2723" s="34" t="str">
        <f t="shared" si="126"/>
        <v>Blank</v>
      </c>
      <c r="Q2723" s="34">
        <f t="shared" si="127"/>
        <v>1</v>
      </c>
      <c r="R2723" s="34">
        <f t="shared" si="128"/>
        <v>0</v>
      </c>
    </row>
    <row r="2724" spans="15:18" x14ac:dyDescent="0.35">
      <c r="O2724" s="34" t="str">
        <f t="shared" si="126"/>
        <v>Blank</v>
      </c>
      <c r="Q2724" s="34">
        <f t="shared" si="127"/>
        <v>1</v>
      </c>
      <c r="R2724" s="34">
        <f t="shared" si="128"/>
        <v>0</v>
      </c>
    </row>
    <row r="2725" spans="15:18" x14ac:dyDescent="0.35">
      <c r="O2725" s="34" t="str">
        <f t="shared" si="126"/>
        <v>Blank</v>
      </c>
      <c r="Q2725" s="34">
        <f t="shared" si="127"/>
        <v>1</v>
      </c>
      <c r="R2725" s="34">
        <f t="shared" si="128"/>
        <v>0</v>
      </c>
    </row>
    <row r="2726" spans="15:18" x14ac:dyDescent="0.35">
      <c r="O2726" s="34" t="str">
        <f t="shared" si="126"/>
        <v>Blank</v>
      </c>
      <c r="Q2726" s="34">
        <f t="shared" si="127"/>
        <v>1</v>
      </c>
      <c r="R2726" s="34">
        <f t="shared" si="128"/>
        <v>0</v>
      </c>
    </row>
    <row r="2727" spans="15:18" x14ac:dyDescent="0.35">
      <c r="O2727" s="34" t="str">
        <f t="shared" si="126"/>
        <v>Blank</v>
      </c>
      <c r="Q2727" s="34">
        <f t="shared" si="127"/>
        <v>1</v>
      </c>
      <c r="R2727" s="34">
        <f t="shared" si="128"/>
        <v>0</v>
      </c>
    </row>
    <row r="2728" spans="15:18" x14ac:dyDescent="0.35">
      <c r="O2728" s="34" t="str">
        <f t="shared" si="126"/>
        <v>Blank</v>
      </c>
      <c r="Q2728" s="34">
        <f t="shared" si="127"/>
        <v>1</v>
      </c>
      <c r="R2728" s="34">
        <f t="shared" si="128"/>
        <v>0</v>
      </c>
    </row>
    <row r="2729" spans="15:18" x14ac:dyDescent="0.35">
      <c r="O2729" s="34" t="str">
        <f t="shared" si="126"/>
        <v>Blank</v>
      </c>
      <c r="Q2729" s="34">
        <f t="shared" si="127"/>
        <v>1</v>
      </c>
      <c r="R2729" s="34">
        <f t="shared" si="128"/>
        <v>0</v>
      </c>
    </row>
    <row r="2730" spans="15:18" x14ac:dyDescent="0.35">
      <c r="O2730" s="34" t="str">
        <f t="shared" si="126"/>
        <v>Blank</v>
      </c>
      <c r="Q2730" s="34">
        <f t="shared" si="127"/>
        <v>1</v>
      </c>
      <c r="R2730" s="34">
        <f t="shared" si="128"/>
        <v>0</v>
      </c>
    </row>
    <row r="2731" spans="15:18" x14ac:dyDescent="0.35">
      <c r="O2731" s="34" t="str">
        <f t="shared" si="126"/>
        <v>Blank</v>
      </c>
      <c r="Q2731" s="34">
        <f t="shared" si="127"/>
        <v>1</v>
      </c>
      <c r="R2731" s="34">
        <f t="shared" si="128"/>
        <v>0</v>
      </c>
    </row>
    <row r="2732" spans="15:18" x14ac:dyDescent="0.35">
      <c r="O2732" s="34" t="str">
        <f t="shared" si="126"/>
        <v>Blank</v>
      </c>
      <c r="Q2732" s="34">
        <f t="shared" si="127"/>
        <v>1</v>
      </c>
      <c r="R2732" s="34">
        <f t="shared" si="128"/>
        <v>0</v>
      </c>
    </row>
    <row r="2733" spans="15:18" x14ac:dyDescent="0.35">
      <c r="O2733" s="34" t="str">
        <f t="shared" si="126"/>
        <v>Blank</v>
      </c>
      <c r="Q2733" s="34">
        <f t="shared" si="127"/>
        <v>1</v>
      </c>
      <c r="R2733" s="34">
        <f t="shared" si="128"/>
        <v>0</v>
      </c>
    </row>
    <row r="2734" spans="15:18" x14ac:dyDescent="0.35">
      <c r="O2734" s="34" t="str">
        <f t="shared" si="126"/>
        <v>Blank</v>
      </c>
      <c r="Q2734" s="34">
        <f t="shared" si="127"/>
        <v>1</v>
      </c>
      <c r="R2734" s="34">
        <f t="shared" si="128"/>
        <v>0</v>
      </c>
    </row>
    <row r="2735" spans="15:18" x14ac:dyDescent="0.35">
      <c r="O2735" s="34" t="str">
        <f t="shared" si="126"/>
        <v>Blank</v>
      </c>
      <c r="Q2735" s="34">
        <f t="shared" si="127"/>
        <v>1</v>
      </c>
      <c r="R2735" s="34">
        <f t="shared" si="128"/>
        <v>0</v>
      </c>
    </row>
    <row r="2736" spans="15:18" x14ac:dyDescent="0.35">
      <c r="O2736" s="34" t="str">
        <f t="shared" si="126"/>
        <v>Blank</v>
      </c>
      <c r="Q2736" s="34">
        <f t="shared" si="127"/>
        <v>1</v>
      </c>
      <c r="R2736" s="34">
        <f t="shared" si="128"/>
        <v>0</v>
      </c>
    </row>
    <row r="2737" spans="15:18" x14ac:dyDescent="0.35">
      <c r="O2737" s="34" t="str">
        <f t="shared" si="126"/>
        <v>Blank</v>
      </c>
      <c r="Q2737" s="34">
        <f t="shared" si="127"/>
        <v>1</v>
      </c>
      <c r="R2737" s="34">
        <f t="shared" si="128"/>
        <v>0</v>
      </c>
    </row>
    <row r="2738" spans="15:18" x14ac:dyDescent="0.35">
      <c r="O2738" s="34" t="str">
        <f t="shared" si="126"/>
        <v>Blank</v>
      </c>
      <c r="Q2738" s="34">
        <f t="shared" si="127"/>
        <v>1</v>
      </c>
      <c r="R2738" s="34">
        <f t="shared" si="128"/>
        <v>0</v>
      </c>
    </row>
    <row r="2739" spans="15:18" x14ac:dyDescent="0.35">
      <c r="O2739" s="34" t="str">
        <f t="shared" si="126"/>
        <v>Blank</v>
      </c>
      <c r="Q2739" s="34">
        <f t="shared" si="127"/>
        <v>1</v>
      </c>
      <c r="R2739" s="34">
        <f t="shared" si="128"/>
        <v>0</v>
      </c>
    </row>
    <row r="2740" spans="15:18" x14ac:dyDescent="0.35">
      <c r="O2740" s="34" t="str">
        <f t="shared" si="126"/>
        <v>Blank</v>
      </c>
      <c r="Q2740" s="34">
        <f t="shared" si="127"/>
        <v>1</v>
      </c>
      <c r="R2740" s="34">
        <f t="shared" si="128"/>
        <v>0</v>
      </c>
    </row>
    <row r="2741" spans="15:18" x14ac:dyDescent="0.35">
      <c r="O2741" s="34" t="str">
        <f t="shared" si="126"/>
        <v>Blank</v>
      </c>
      <c r="Q2741" s="34">
        <f t="shared" si="127"/>
        <v>1</v>
      </c>
      <c r="R2741" s="34">
        <f t="shared" si="128"/>
        <v>0</v>
      </c>
    </row>
    <row r="2742" spans="15:18" x14ac:dyDescent="0.35">
      <c r="O2742" s="34" t="str">
        <f t="shared" si="126"/>
        <v>Blank</v>
      </c>
      <c r="Q2742" s="34">
        <f t="shared" si="127"/>
        <v>1</v>
      </c>
      <c r="R2742" s="34">
        <f t="shared" si="128"/>
        <v>0</v>
      </c>
    </row>
    <row r="2743" spans="15:18" x14ac:dyDescent="0.35">
      <c r="O2743" s="34" t="str">
        <f t="shared" si="126"/>
        <v>Blank</v>
      </c>
      <c r="Q2743" s="34">
        <f t="shared" si="127"/>
        <v>1</v>
      </c>
      <c r="R2743" s="34">
        <f t="shared" si="128"/>
        <v>0</v>
      </c>
    </row>
    <row r="2744" spans="15:18" x14ac:dyDescent="0.35">
      <c r="O2744" s="34" t="str">
        <f t="shared" si="126"/>
        <v>Blank</v>
      </c>
      <c r="Q2744" s="34">
        <f t="shared" si="127"/>
        <v>1</v>
      </c>
      <c r="R2744" s="34">
        <f t="shared" si="128"/>
        <v>0</v>
      </c>
    </row>
    <row r="2745" spans="15:18" x14ac:dyDescent="0.35">
      <c r="O2745" s="34" t="str">
        <f t="shared" si="126"/>
        <v>Blank</v>
      </c>
      <c r="Q2745" s="34">
        <f t="shared" si="127"/>
        <v>1</v>
      </c>
      <c r="R2745" s="34">
        <f t="shared" si="128"/>
        <v>0</v>
      </c>
    </row>
    <row r="2746" spans="15:18" x14ac:dyDescent="0.35">
      <c r="O2746" s="34" t="str">
        <f t="shared" si="126"/>
        <v>Blank</v>
      </c>
      <c r="Q2746" s="34">
        <f t="shared" si="127"/>
        <v>1</v>
      </c>
      <c r="R2746" s="34">
        <f t="shared" si="128"/>
        <v>0</v>
      </c>
    </row>
    <row r="2747" spans="15:18" x14ac:dyDescent="0.35">
      <c r="O2747" s="34" t="str">
        <f t="shared" si="126"/>
        <v>Blank</v>
      </c>
      <c r="Q2747" s="34">
        <f t="shared" si="127"/>
        <v>1</v>
      </c>
      <c r="R2747" s="34">
        <f t="shared" si="128"/>
        <v>0</v>
      </c>
    </row>
    <row r="2748" spans="15:18" x14ac:dyDescent="0.35">
      <c r="O2748" s="34" t="str">
        <f t="shared" si="126"/>
        <v>Blank</v>
      </c>
      <c r="Q2748" s="34">
        <f t="shared" si="127"/>
        <v>1</v>
      </c>
      <c r="R2748" s="34">
        <f t="shared" si="128"/>
        <v>0</v>
      </c>
    </row>
    <row r="2749" spans="15:18" x14ac:dyDescent="0.35">
      <c r="O2749" s="34" t="str">
        <f t="shared" si="126"/>
        <v>Blank</v>
      </c>
      <c r="Q2749" s="34">
        <f t="shared" si="127"/>
        <v>1</v>
      </c>
      <c r="R2749" s="34">
        <f t="shared" si="128"/>
        <v>0</v>
      </c>
    </row>
    <row r="2750" spans="15:18" x14ac:dyDescent="0.35">
      <c r="O2750" s="34" t="str">
        <f t="shared" si="126"/>
        <v>Blank</v>
      </c>
      <c r="Q2750" s="34">
        <f t="shared" si="127"/>
        <v>1</v>
      </c>
      <c r="R2750" s="34">
        <f t="shared" si="128"/>
        <v>0</v>
      </c>
    </row>
    <row r="2751" spans="15:18" x14ac:dyDescent="0.35">
      <c r="O2751" s="34" t="str">
        <f t="shared" si="126"/>
        <v>Blank</v>
      </c>
      <c r="Q2751" s="34">
        <f t="shared" si="127"/>
        <v>1</v>
      </c>
      <c r="R2751" s="34">
        <f t="shared" si="128"/>
        <v>0</v>
      </c>
    </row>
    <row r="2752" spans="15:18" x14ac:dyDescent="0.35">
      <c r="O2752" s="34" t="str">
        <f t="shared" si="126"/>
        <v>Blank</v>
      </c>
      <c r="Q2752" s="34">
        <f t="shared" si="127"/>
        <v>1</v>
      </c>
      <c r="R2752" s="34">
        <f t="shared" si="128"/>
        <v>0</v>
      </c>
    </row>
    <row r="2753" spans="15:18" x14ac:dyDescent="0.35">
      <c r="O2753" s="34" t="str">
        <f t="shared" si="126"/>
        <v>Blank</v>
      </c>
      <c r="Q2753" s="34">
        <f t="shared" si="127"/>
        <v>1</v>
      </c>
      <c r="R2753" s="34">
        <f t="shared" si="128"/>
        <v>0</v>
      </c>
    </row>
    <row r="2754" spans="15:18" x14ac:dyDescent="0.35">
      <c r="O2754" s="34" t="str">
        <f t="shared" si="126"/>
        <v>Blank</v>
      </c>
      <c r="Q2754" s="34">
        <f t="shared" si="127"/>
        <v>1</v>
      </c>
      <c r="R2754" s="34">
        <f t="shared" si="128"/>
        <v>0</v>
      </c>
    </row>
    <row r="2755" spans="15:18" x14ac:dyDescent="0.35">
      <c r="O2755" s="34" t="str">
        <f t="shared" si="126"/>
        <v>Blank</v>
      </c>
      <c r="Q2755" s="34">
        <f t="shared" si="127"/>
        <v>1</v>
      </c>
      <c r="R2755" s="34">
        <f t="shared" si="128"/>
        <v>0</v>
      </c>
    </row>
    <row r="2756" spans="15:18" x14ac:dyDescent="0.35">
      <c r="O2756" s="34" t="str">
        <f t="shared" si="126"/>
        <v>Blank</v>
      </c>
      <c r="Q2756" s="34">
        <f t="shared" si="127"/>
        <v>1</v>
      </c>
      <c r="R2756" s="34">
        <f t="shared" si="128"/>
        <v>0</v>
      </c>
    </row>
    <row r="2757" spans="15:18" x14ac:dyDescent="0.35">
      <c r="O2757" s="34" t="str">
        <f t="shared" si="126"/>
        <v>Blank</v>
      </c>
      <c r="Q2757" s="34">
        <f t="shared" si="127"/>
        <v>1</v>
      </c>
      <c r="R2757" s="34">
        <f t="shared" si="128"/>
        <v>0</v>
      </c>
    </row>
    <row r="2758" spans="15:18" x14ac:dyDescent="0.35">
      <c r="O2758" s="34" t="str">
        <f t="shared" si="126"/>
        <v>Blank</v>
      </c>
      <c r="Q2758" s="34">
        <f t="shared" si="127"/>
        <v>1</v>
      </c>
      <c r="R2758" s="34">
        <f t="shared" si="128"/>
        <v>0</v>
      </c>
    </row>
    <row r="2759" spans="15:18" x14ac:dyDescent="0.35">
      <c r="O2759" s="34" t="str">
        <f t="shared" si="126"/>
        <v>Blank</v>
      </c>
      <c r="Q2759" s="34">
        <f t="shared" si="127"/>
        <v>1</v>
      </c>
      <c r="R2759" s="34">
        <f t="shared" si="128"/>
        <v>0</v>
      </c>
    </row>
    <row r="2760" spans="15:18" x14ac:dyDescent="0.35">
      <c r="O2760" s="34" t="str">
        <f t="shared" ref="O2760:O2823" si="129">IF(ISBLANK(D2760),"Blank","Not Blank")</f>
        <v>Blank</v>
      </c>
      <c r="Q2760" s="34">
        <f t="shared" si="127"/>
        <v>1</v>
      </c>
      <c r="R2760" s="34">
        <f t="shared" si="128"/>
        <v>0</v>
      </c>
    </row>
    <row r="2761" spans="15:18" x14ac:dyDescent="0.35">
      <c r="O2761" s="34" t="str">
        <f t="shared" si="129"/>
        <v>Blank</v>
      </c>
      <c r="Q2761" s="34">
        <f t="shared" ref="Q2761:Q2824" si="130">COUNTIF(J2761,"&lt;&gt;*R*")</f>
        <v>1</v>
      </c>
      <c r="R2761" s="34">
        <f t="shared" ref="R2761:R2824" si="131">IF(AND(O2761="Blank",K2761&lt;50,Q2761=1),K2761,0)</f>
        <v>0</v>
      </c>
    </row>
    <row r="2762" spans="15:18" x14ac:dyDescent="0.35">
      <c r="O2762" s="34" t="str">
        <f t="shared" si="129"/>
        <v>Blank</v>
      </c>
      <c r="Q2762" s="34">
        <f t="shared" si="130"/>
        <v>1</v>
      </c>
      <c r="R2762" s="34">
        <f t="shared" si="131"/>
        <v>0</v>
      </c>
    </row>
    <row r="2763" spans="15:18" x14ac:dyDescent="0.35">
      <c r="O2763" s="34" t="str">
        <f t="shared" si="129"/>
        <v>Blank</v>
      </c>
      <c r="Q2763" s="34">
        <f t="shared" si="130"/>
        <v>1</v>
      </c>
      <c r="R2763" s="34">
        <f t="shared" si="131"/>
        <v>0</v>
      </c>
    </row>
    <row r="2764" spans="15:18" x14ac:dyDescent="0.35">
      <c r="O2764" s="34" t="str">
        <f t="shared" si="129"/>
        <v>Blank</v>
      </c>
      <c r="Q2764" s="34">
        <f t="shared" si="130"/>
        <v>1</v>
      </c>
      <c r="R2764" s="34">
        <f t="shared" si="131"/>
        <v>0</v>
      </c>
    </row>
    <row r="2765" spans="15:18" x14ac:dyDescent="0.35">
      <c r="O2765" s="34" t="str">
        <f t="shared" si="129"/>
        <v>Blank</v>
      </c>
      <c r="Q2765" s="34">
        <f t="shared" si="130"/>
        <v>1</v>
      </c>
      <c r="R2765" s="34">
        <f t="shared" si="131"/>
        <v>0</v>
      </c>
    </row>
    <row r="2766" spans="15:18" x14ac:dyDescent="0.35">
      <c r="O2766" s="34" t="str">
        <f t="shared" si="129"/>
        <v>Blank</v>
      </c>
      <c r="Q2766" s="34">
        <f t="shared" si="130"/>
        <v>1</v>
      </c>
      <c r="R2766" s="34">
        <f t="shared" si="131"/>
        <v>0</v>
      </c>
    </row>
    <row r="2767" spans="15:18" x14ac:dyDescent="0.35">
      <c r="O2767" s="34" t="str">
        <f t="shared" si="129"/>
        <v>Blank</v>
      </c>
      <c r="Q2767" s="34">
        <f t="shared" si="130"/>
        <v>1</v>
      </c>
      <c r="R2767" s="34">
        <f t="shared" si="131"/>
        <v>0</v>
      </c>
    </row>
    <row r="2768" spans="15:18" x14ac:dyDescent="0.35">
      <c r="O2768" s="34" t="str">
        <f t="shared" si="129"/>
        <v>Blank</v>
      </c>
      <c r="Q2768" s="34">
        <f t="shared" si="130"/>
        <v>1</v>
      </c>
      <c r="R2768" s="34">
        <f t="shared" si="131"/>
        <v>0</v>
      </c>
    </row>
    <row r="2769" spans="15:18" x14ac:dyDescent="0.35">
      <c r="O2769" s="34" t="str">
        <f t="shared" si="129"/>
        <v>Blank</v>
      </c>
      <c r="Q2769" s="34">
        <f t="shared" si="130"/>
        <v>1</v>
      </c>
      <c r="R2769" s="34">
        <f t="shared" si="131"/>
        <v>0</v>
      </c>
    </row>
    <row r="2770" spans="15:18" x14ac:dyDescent="0.35">
      <c r="O2770" s="34" t="str">
        <f t="shared" si="129"/>
        <v>Blank</v>
      </c>
      <c r="Q2770" s="34">
        <f t="shared" si="130"/>
        <v>1</v>
      </c>
      <c r="R2770" s="34">
        <f t="shared" si="131"/>
        <v>0</v>
      </c>
    </row>
    <row r="2771" spans="15:18" x14ac:dyDescent="0.35">
      <c r="O2771" s="34" t="str">
        <f t="shared" si="129"/>
        <v>Blank</v>
      </c>
      <c r="Q2771" s="34">
        <f t="shared" si="130"/>
        <v>1</v>
      </c>
      <c r="R2771" s="34">
        <f t="shared" si="131"/>
        <v>0</v>
      </c>
    </row>
    <row r="2772" spans="15:18" x14ac:dyDescent="0.35">
      <c r="O2772" s="34" t="str">
        <f t="shared" si="129"/>
        <v>Blank</v>
      </c>
      <c r="Q2772" s="34">
        <f t="shared" si="130"/>
        <v>1</v>
      </c>
      <c r="R2772" s="34">
        <f t="shared" si="131"/>
        <v>0</v>
      </c>
    </row>
    <row r="2773" spans="15:18" x14ac:dyDescent="0.35">
      <c r="O2773" s="34" t="str">
        <f t="shared" si="129"/>
        <v>Blank</v>
      </c>
      <c r="Q2773" s="34">
        <f t="shared" si="130"/>
        <v>1</v>
      </c>
      <c r="R2773" s="34">
        <f t="shared" si="131"/>
        <v>0</v>
      </c>
    </row>
    <row r="2774" spans="15:18" x14ac:dyDescent="0.35">
      <c r="O2774" s="34" t="str">
        <f t="shared" si="129"/>
        <v>Blank</v>
      </c>
      <c r="Q2774" s="34">
        <f t="shared" si="130"/>
        <v>1</v>
      </c>
      <c r="R2774" s="34">
        <f t="shared" si="131"/>
        <v>0</v>
      </c>
    </row>
    <row r="2775" spans="15:18" x14ac:dyDescent="0.35">
      <c r="O2775" s="34" t="str">
        <f t="shared" si="129"/>
        <v>Blank</v>
      </c>
      <c r="Q2775" s="34">
        <f t="shared" si="130"/>
        <v>1</v>
      </c>
      <c r="R2775" s="34">
        <f t="shared" si="131"/>
        <v>0</v>
      </c>
    </row>
    <row r="2776" spans="15:18" x14ac:dyDescent="0.35">
      <c r="O2776" s="34" t="str">
        <f t="shared" si="129"/>
        <v>Blank</v>
      </c>
      <c r="Q2776" s="34">
        <f t="shared" si="130"/>
        <v>1</v>
      </c>
      <c r="R2776" s="34">
        <f t="shared" si="131"/>
        <v>0</v>
      </c>
    </row>
    <row r="2777" spans="15:18" x14ac:dyDescent="0.35">
      <c r="O2777" s="34" t="str">
        <f t="shared" si="129"/>
        <v>Blank</v>
      </c>
      <c r="Q2777" s="34">
        <f t="shared" si="130"/>
        <v>1</v>
      </c>
      <c r="R2777" s="34">
        <f t="shared" si="131"/>
        <v>0</v>
      </c>
    </row>
    <row r="2778" spans="15:18" x14ac:dyDescent="0.35">
      <c r="O2778" s="34" t="str">
        <f t="shared" si="129"/>
        <v>Blank</v>
      </c>
      <c r="Q2778" s="34">
        <f t="shared" si="130"/>
        <v>1</v>
      </c>
      <c r="R2778" s="34">
        <f t="shared" si="131"/>
        <v>0</v>
      </c>
    </row>
    <row r="2779" spans="15:18" x14ac:dyDescent="0.35">
      <c r="O2779" s="34" t="str">
        <f t="shared" si="129"/>
        <v>Blank</v>
      </c>
      <c r="Q2779" s="34">
        <f t="shared" si="130"/>
        <v>1</v>
      </c>
      <c r="R2779" s="34">
        <f t="shared" si="131"/>
        <v>0</v>
      </c>
    </row>
    <row r="2780" spans="15:18" x14ac:dyDescent="0.35">
      <c r="O2780" s="34" t="str">
        <f t="shared" si="129"/>
        <v>Blank</v>
      </c>
      <c r="Q2780" s="34">
        <f t="shared" si="130"/>
        <v>1</v>
      </c>
      <c r="R2780" s="34">
        <f t="shared" si="131"/>
        <v>0</v>
      </c>
    </row>
    <row r="2781" spans="15:18" x14ac:dyDescent="0.35">
      <c r="O2781" s="34" t="str">
        <f t="shared" si="129"/>
        <v>Blank</v>
      </c>
      <c r="Q2781" s="34">
        <f t="shared" si="130"/>
        <v>1</v>
      </c>
      <c r="R2781" s="34">
        <f t="shared" si="131"/>
        <v>0</v>
      </c>
    </row>
    <row r="2782" spans="15:18" x14ac:dyDescent="0.35">
      <c r="O2782" s="34" t="str">
        <f t="shared" si="129"/>
        <v>Blank</v>
      </c>
      <c r="Q2782" s="34">
        <f t="shared" si="130"/>
        <v>1</v>
      </c>
      <c r="R2782" s="34">
        <f t="shared" si="131"/>
        <v>0</v>
      </c>
    </row>
    <row r="2783" spans="15:18" x14ac:dyDescent="0.35">
      <c r="O2783" s="34" t="str">
        <f t="shared" si="129"/>
        <v>Blank</v>
      </c>
      <c r="Q2783" s="34">
        <f t="shared" si="130"/>
        <v>1</v>
      </c>
      <c r="R2783" s="34">
        <f t="shared" si="131"/>
        <v>0</v>
      </c>
    </row>
    <row r="2784" spans="15:18" x14ac:dyDescent="0.35">
      <c r="O2784" s="34" t="str">
        <f t="shared" si="129"/>
        <v>Blank</v>
      </c>
      <c r="Q2784" s="34">
        <f t="shared" si="130"/>
        <v>1</v>
      </c>
      <c r="R2784" s="34">
        <f t="shared" si="131"/>
        <v>0</v>
      </c>
    </row>
    <row r="2785" spans="15:18" x14ac:dyDescent="0.35">
      <c r="O2785" s="34" t="str">
        <f t="shared" si="129"/>
        <v>Blank</v>
      </c>
      <c r="Q2785" s="34">
        <f t="shared" si="130"/>
        <v>1</v>
      </c>
      <c r="R2785" s="34">
        <f t="shared" si="131"/>
        <v>0</v>
      </c>
    </row>
    <row r="2786" spans="15:18" x14ac:dyDescent="0.35">
      <c r="O2786" s="34" t="str">
        <f t="shared" si="129"/>
        <v>Blank</v>
      </c>
      <c r="Q2786" s="34">
        <f t="shared" si="130"/>
        <v>1</v>
      </c>
      <c r="R2786" s="34">
        <f t="shared" si="131"/>
        <v>0</v>
      </c>
    </row>
    <row r="2787" spans="15:18" x14ac:dyDescent="0.35">
      <c r="O2787" s="34" t="str">
        <f t="shared" si="129"/>
        <v>Blank</v>
      </c>
      <c r="Q2787" s="34">
        <f t="shared" si="130"/>
        <v>1</v>
      </c>
      <c r="R2787" s="34">
        <f t="shared" si="131"/>
        <v>0</v>
      </c>
    </row>
    <row r="2788" spans="15:18" x14ac:dyDescent="0.35">
      <c r="O2788" s="34" t="str">
        <f t="shared" si="129"/>
        <v>Blank</v>
      </c>
      <c r="Q2788" s="34">
        <f t="shared" si="130"/>
        <v>1</v>
      </c>
      <c r="R2788" s="34">
        <f t="shared" si="131"/>
        <v>0</v>
      </c>
    </row>
    <row r="2789" spans="15:18" x14ac:dyDescent="0.35">
      <c r="O2789" s="34" t="str">
        <f t="shared" si="129"/>
        <v>Blank</v>
      </c>
      <c r="Q2789" s="34">
        <f t="shared" si="130"/>
        <v>1</v>
      </c>
      <c r="R2789" s="34">
        <f t="shared" si="131"/>
        <v>0</v>
      </c>
    </row>
    <row r="2790" spans="15:18" x14ac:dyDescent="0.35">
      <c r="O2790" s="34" t="str">
        <f t="shared" si="129"/>
        <v>Blank</v>
      </c>
      <c r="Q2790" s="34">
        <f t="shared" si="130"/>
        <v>1</v>
      </c>
      <c r="R2790" s="34">
        <f t="shared" si="131"/>
        <v>0</v>
      </c>
    </row>
    <row r="2791" spans="15:18" x14ac:dyDescent="0.35">
      <c r="O2791" s="34" t="str">
        <f t="shared" si="129"/>
        <v>Blank</v>
      </c>
      <c r="Q2791" s="34">
        <f t="shared" si="130"/>
        <v>1</v>
      </c>
      <c r="R2791" s="34">
        <f t="shared" si="131"/>
        <v>0</v>
      </c>
    </row>
    <row r="2792" spans="15:18" x14ac:dyDescent="0.35">
      <c r="O2792" s="34" t="str">
        <f t="shared" si="129"/>
        <v>Blank</v>
      </c>
      <c r="Q2792" s="34">
        <f t="shared" si="130"/>
        <v>1</v>
      </c>
      <c r="R2792" s="34">
        <f t="shared" si="131"/>
        <v>0</v>
      </c>
    </row>
    <row r="2793" spans="15:18" x14ac:dyDescent="0.35">
      <c r="O2793" s="34" t="str">
        <f t="shared" si="129"/>
        <v>Blank</v>
      </c>
      <c r="Q2793" s="34">
        <f t="shared" si="130"/>
        <v>1</v>
      </c>
      <c r="R2793" s="34">
        <f t="shared" si="131"/>
        <v>0</v>
      </c>
    </row>
    <row r="2794" spans="15:18" x14ac:dyDescent="0.35">
      <c r="O2794" s="34" t="str">
        <f t="shared" si="129"/>
        <v>Blank</v>
      </c>
      <c r="Q2794" s="34">
        <f t="shared" si="130"/>
        <v>1</v>
      </c>
      <c r="R2794" s="34">
        <f t="shared" si="131"/>
        <v>0</v>
      </c>
    </row>
    <row r="2795" spans="15:18" x14ac:dyDescent="0.35">
      <c r="O2795" s="34" t="str">
        <f t="shared" si="129"/>
        <v>Blank</v>
      </c>
      <c r="Q2795" s="34">
        <f t="shared" si="130"/>
        <v>1</v>
      </c>
      <c r="R2795" s="34">
        <f t="shared" si="131"/>
        <v>0</v>
      </c>
    </row>
    <row r="2796" spans="15:18" x14ac:dyDescent="0.35">
      <c r="O2796" s="34" t="str">
        <f t="shared" si="129"/>
        <v>Blank</v>
      </c>
      <c r="Q2796" s="34">
        <f t="shared" si="130"/>
        <v>1</v>
      </c>
      <c r="R2796" s="34">
        <f t="shared" si="131"/>
        <v>0</v>
      </c>
    </row>
    <row r="2797" spans="15:18" x14ac:dyDescent="0.35">
      <c r="O2797" s="34" t="str">
        <f t="shared" si="129"/>
        <v>Blank</v>
      </c>
      <c r="Q2797" s="34">
        <f t="shared" si="130"/>
        <v>1</v>
      </c>
      <c r="R2797" s="34">
        <f t="shared" si="131"/>
        <v>0</v>
      </c>
    </row>
    <row r="2798" spans="15:18" x14ac:dyDescent="0.35">
      <c r="O2798" s="34" t="str">
        <f t="shared" si="129"/>
        <v>Blank</v>
      </c>
      <c r="Q2798" s="34">
        <f t="shared" si="130"/>
        <v>1</v>
      </c>
      <c r="R2798" s="34">
        <f t="shared" si="131"/>
        <v>0</v>
      </c>
    </row>
    <row r="2799" spans="15:18" x14ac:dyDescent="0.35">
      <c r="O2799" s="34" t="str">
        <f t="shared" si="129"/>
        <v>Blank</v>
      </c>
      <c r="Q2799" s="34">
        <f t="shared" si="130"/>
        <v>1</v>
      </c>
      <c r="R2799" s="34">
        <f t="shared" si="131"/>
        <v>0</v>
      </c>
    </row>
    <row r="2800" spans="15:18" x14ac:dyDescent="0.35">
      <c r="O2800" s="34" t="str">
        <f t="shared" si="129"/>
        <v>Blank</v>
      </c>
      <c r="Q2800" s="34">
        <f t="shared" si="130"/>
        <v>1</v>
      </c>
      <c r="R2800" s="34">
        <f t="shared" si="131"/>
        <v>0</v>
      </c>
    </row>
    <row r="2801" spans="15:18" x14ac:dyDescent="0.35">
      <c r="O2801" s="34" t="str">
        <f t="shared" si="129"/>
        <v>Blank</v>
      </c>
      <c r="Q2801" s="34">
        <f t="shared" si="130"/>
        <v>1</v>
      </c>
      <c r="R2801" s="34">
        <f t="shared" si="131"/>
        <v>0</v>
      </c>
    </row>
    <row r="2802" spans="15:18" x14ac:dyDescent="0.35">
      <c r="O2802" s="34" t="str">
        <f t="shared" si="129"/>
        <v>Blank</v>
      </c>
      <c r="Q2802" s="34">
        <f t="shared" si="130"/>
        <v>1</v>
      </c>
      <c r="R2802" s="34">
        <f t="shared" si="131"/>
        <v>0</v>
      </c>
    </row>
    <row r="2803" spans="15:18" x14ac:dyDescent="0.35">
      <c r="O2803" s="34" t="str">
        <f t="shared" si="129"/>
        <v>Blank</v>
      </c>
      <c r="Q2803" s="34">
        <f t="shared" si="130"/>
        <v>1</v>
      </c>
      <c r="R2803" s="34">
        <f t="shared" si="131"/>
        <v>0</v>
      </c>
    </row>
    <row r="2804" spans="15:18" x14ac:dyDescent="0.35">
      <c r="O2804" s="34" t="str">
        <f t="shared" si="129"/>
        <v>Blank</v>
      </c>
      <c r="Q2804" s="34">
        <f t="shared" si="130"/>
        <v>1</v>
      </c>
      <c r="R2804" s="34">
        <f t="shared" si="131"/>
        <v>0</v>
      </c>
    </row>
    <row r="2805" spans="15:18" x14ac:dyDescent="0.35">
      <c r="O2805" s="34" t="str">
        <f t="shared" si="129"/>
        <v>Blank</v>
      </c>
      <c r="Q2805" s="34">
        <f t="shared" si="130"/>
        <v>1</v>
      </c>
      <c r="R2805" s="34">
        <f t="shared" si="131"/>
        <v>0</v>
      </c>
    </row>
    <row r="2806" spans="15:18" x14ac:dyDescent="0.35">
      <c r="O2806" s="34" t="str">
        <f t="shared" si="129"/>
        <v>Blank</v>
      </c>
      <c r="Q2806" s="34">
        <f t="shared" si="130"/>
        <v>1</v>
      </c>
      <c r="R2806" s="34">
        <f t="shared" si="131"/>
        <v>0</v>
      </c>
    </row>
    <row r="2807" spans="15:18" x14ac:dyDescent="0.35">
      <c r="O2807" s="34" t="str">
        <f t="shared" si="129"/>
        <v>Blank</v>
      </c>
      <c r="Q2807" s="34">
        <f t="shared" si="130"/>
        <v>1</v>
      </c>
      <c r="R2807" s="34">
        <f t="shared" si="131"/>
        <v>0</v>
      </c>
    </row>
    <row r="2808" spans="15:18" x14ac:dyDescent="0.35">
      <c r="O2808" s="34" t="str">
        <f t="shared" si="129"/>
        <v>Blank</v>
      </c>
      <c r="Q2808" s="34">
        <f t="shared" si="130"/>
        <v>1</v>
      </c>
      <c r="R2808" s="34">
        <f t="shared" si="131"/>
        <v>0</v>
      </c>
    </row>
    <row r="2809" spans="15:18" x14ac:dyDescent="0.35">
      <c r="O2809" s="34" t="str">
        <f t="shared" si="129"/>
        <v>Blank</v>
      </c>
      <c r="Q2809" s="34">
        <f t="shared" si="130"/>
        <v>1</v>
      </c>
      <c r="R2809" s="34">
        <f t="shared" si="131"/>
        <v>0</v>
      </c>
    </row>
    <row r="2810" spans="15:18" x14ac:dyDescent="0.35">
      <c r="O2810" s="34" t="str">
        <f t="shared" si="129"/>
        <v>Blank</v>
      </c>
      <c r="Q2810" s="34">
        <f t="shared" si="130"/>
        <v>1</v>
      </c>
      <c r="R2810" s="34">
        <f t="shared" si="131"/>
        <v>0</v>
      </c>
    </row>
    <row r="2811" spans="15:18" x14ac:dyDescent="0.35">
      <c r="O2811" s="34" t="str">
        <f t="shared" si="129"/>
        <v>Blank</v>
      </c>
      <c r="Q2811" s="34">
        <f t="shared" si="130"/>
        <v>1</v>
      </c>
      <c r="R2811" s="34">
        <f t="shared" si="131"/>
        <v>0</v>
      </c>
    </row>
    <row r="2812" spans="15:18" x14ac:dyDescent="0.35">
      <c r="O2812" s="34" t="str">
        <f t="shared" si="129"/>
        <v>Blank</v>
      </c>
      <c r="Q2812" s="34">
        <f t="shared" si="130"/>
        <v>1</v>
      </c>
      <c r="R2812" s="34">
        <f t="shared" si="131"/>
        <v>0</v>
      </c>
    </row>
    <row r="2813" spans="15:18" x14ac:dyDescent="0.35">
      <c r="O2813" s="34" t="str">
        <f t="shared" si="129"/>
        <v>Blank</v>
      </c>
      <c r="Q2813" s="34">
        <f t="shared" si="130"/>
        <v>1</v>
      </c>
      <c r="R2813" s="34">
        <f t="shared" si="131"/>
        <v>0</v>
      </c>
    </row>
    <row r="2814" spans="15:18" x14ac:dyDescent="0.35">
      <c r="O2814" s="34" t="str">
        <f t="shared" si="129"/>
        <v>Blank</v>
      </c>
      <c r="Q2814" s="34">
        <f t="shared" si="130"/>
        <v>1</v>
      </c>
      <c r="R2814" s="34">
        <f t="shared" si="131"/>
        <v>0</v>
      </c>
    </row>
    <row r="2815" spans="15:18" x14ac:dyDescent="0.35">
      <c r="O2815" s="34" t="str">
        <f t="shared" si="129"/>
        <v>Blank</v>
      </c>
      <c r="Q2815" s="34">
        <f t="shared" si="130"/>
        <v>1</v>
      </c>
      <c r="R2815" s="34">
        <f t="shared" si="131"/>
        <v>0</v>
      </c>
    </row>
    <row r="2816" spans="15:18" x14ac:dyDescent="0.35">
      <c r="O2816" s="34" t="str">
        <f t="shared" si="129"/>
        <v>Blank</v>
      </c>
      <c r="Q2816" s="34">
        <f t="shared" si="130"/>
        <v>1</v>
      </c>
      <c r="R2816" s="34">
        <f t="shared" si="131"/>
        <v>0</v>
      </c>
    </row>
    <row r="2817" spans="15:18" x14ac:dyDescent="0.35">
      <c r="O2817" s="34" t="str">
        <f t="shared" si="129"/>
        <v>Blank</v>
      </c>
      <c r="Q2817" s="34">
        <f t="shared" si="130"/>
        <v>1</v>
      </c>
      <c r="R2817" s="34">
        <f t="shared" si="131"/>
        <v>0</v>
      </c>
    </row>
    <row r="2818" spans="15:18" x14ac:dyDescent="0.35">
      <c r="O2818" s="34" t="str">
        <f t="shared" si="129"/>
        <v>Blank</v>
      </c>
      <c r="Q2818" s="34">
        <f t="shared" si="130"/>
        <v>1</v>
      </c>
      <c r="R2818" s="34">
        <f t="shared" si="131"/>
        <v>0</v>
      </c>
    </row>
    <row r="2819" spans="15:18" x14ac:dyDescent="0.35">
      <c r="O2819" s="34" t="str">
        <f t="shared" si="129"/>
        <v>Blank</v>
      </c>
      <c r="Q2819" s="34">
        <f t="shared" si="130"/>
        <v>1</v>
      </c>
      <c r="R2819" s="34">
        <f t="shared" si="131"/>
        <v>0</v>
      </c>
    </row>
    <row r="2820" spans="15:18" x14ac:dyDescent="0.35">
      <c r="O2820" s="34" t="str">
        <f t="shared" si="129"/>
        <v>Blank</v>
      </c>
      <c r="Q2820" s="34">
        <f t="shared" si="130"/>
        <v>1</v>
      </c>
      <c r="R2820" s="34">
        <f t="shared" si="131"/>
        <v>0</v>
      </c>
    </row>
    <row r="2821" spans="15:18" x14ac:dyDescent="0.35">
      <c r="O2821" s="34" t="str">
        <f t="shared" si="129"/>
        <v>Blank</v>
      </c>
      <c r="Q2821" s="34">
        <f t="shared" si="130"/>
        <v>1</v>
      </c>
      <c r="R2821" s="34">
        <f t="shared" si="131"/>
        <v>0</v>
      </c>
    </row>
    <row r="2822" spans="15:18" x14ac:dyDescent="0.35">
      <c r="O2822" s="34" t="str">
        <f t="shared" si="129"/>
        <v>Blank</v>
      </c>
      <c r="Q2822" s="34">
        <f t="shared" si="130"/>
        <v>1</v>
      </c>
      <c r="R2822" s="34">
        <f t="shared" si="131"/>
        <v>0</v>
      </c>
    </row>
    <row r="2823" spans="15:18" x14ac:dyDescent="0.35">
      <c r="O2823" s="34" t="str">
        <f t="shared" si="129"/>
        <v>Blank</v>
      </c>
      <c r="Q2823" s="34">
        <f t="shared" si="130"/>
        <v>1</v>
      </c>
      <c r="R2823" s="34">
        <f t="shared" si="131"/>
        <v>0</v>
      </c>
    </row>
    <row r="2824" spans="15:18" x14ac:dyDescent="0.35">
      <c r="O2824" s="34" t="str">
        <f t="shared" ref="O2824:O2887" si="132">IF(ISBLANK(D2824),"Blank","Not Blank")</f>
        <v>Blank</v>
      </c>
      <c r="Q2824" s="34">
        <f t="shared" si="130"/>
        <v>1</v>
      </c>
      <c r="R2824" s="34">
        <f t="shared" si="131"/>
        <v>0</v>
      </c>
    </row>
    <row r="2825" spans="15:18" x14ac:dyDescent="0.35">
      <c r="O2825" s="34" t="str">
        <f t="shared" si="132"/>
        <v>Blank</v>
      </c>
      <c r="Q2825" s="34">
        <f t="shared" ref="Q2825:Q2888" si="133">COUNTIF(J2825,"&lt;&gt;*R*")</f>
        <v>1</v>
      </c>
      <c r="R2825" s="34">
        <f t="shared" ref="R2825:R2888" si="134">IF(AND(O2825="Blank",K2825&lt;50,Q2825=1),K2825,0)</f>
        <v>0</v>
      </c>
    </row>
    <row r="2826" spans="15:18" x14ac:dyDescent="0.35">
      <c r="O2826" s="34" t="str">
        <f t="shared" si="132"/>
        <v>Blank</v>
      </c>
      <c r="Q2826" s="34">
        <f t="shared" si="133"/>
        <v>1</v>
      </c>
      <c r="R2826" s="34">
        <f t="shared" si="134"/>
        <v>0</v>
      </c>
    </row>
    <row r="2827" spans="15:18" x14ac:dyDescent="0.35">
      <c r="O2827" s="34" t="str">
        <f t="shared" si="132"/>
        <v>Blank</v>
      </c>
      <c r="Q2827" s="34">
        <f t="shared" si="133"/>
        <v>1</v>
      </c>
      <c r="R2827" s="34">
        <f t="shared" si="134"/>
        <v>0</v>
      </c>
    </row>
    <row r="2828" spans="15:18" x14ac:dyDescent="0.35">
      <c r="O2828" s="34" t="str">
        <f t="shared" si="132"/>
        <v>Blank</v>
      </c>
      <c r="Q2828" s="34">
        <f t="shared" si="133"/>
        <v>1</v>
      </c>
      <c r="R2828" s="34">
        <f t="shared" si="134"/>
        <v>0</v>
      </c>
    </row>
    <row r="2829" spans="15:18" x14ac:dyDescent="0.35">
      <c r="O2829" s="34" t="str">
        <f t="shared" si="132"/>
        <v>Blank</v>
      </c>
      <c r="Q2829" s="34">
        <f t="shared" si="133"/>
        <v>1</v>
      </c>
      <c r="R2829" s="34">
        <f t="shared" si="134"/>
        <v>0</v>
      </c>
    </row>
    <row r="2830" spans="15:18" x14ac:dyDescent="0.35">
      <c r="O2830" s="34" t="str">
        <f t="shared" si="132"/>
        <v>Blank</v>
      </c>
      <c r="Q2830" s="34">
        <f t="shared" si="133"/>
        <v>1</v>
      </c>
      <c r="R2830" s="34">
        <f t="shared" si="134"/>
        <v>0</v>
      </c>
    </row>
    <row r="2831" spans="15:18" x14ac:dyDescent="0.35">
      <c r="O2831" s="34" t="str">
        <f t="shared" si="132"/>
        <v>Blank</v>
      </c>
      <c r="Q2831" s="34">
        <f t="shared" si="133"/>
        <v>1</v>
      </c>
      <c r="R2831" s="34">
        <f t="shared" si="134"/>
        <v>0</v>
      </c>
    </row>
    <row r="2832" spans="15:18" x14ac:dyDescent="0.35">
      <c r="O2832" s="34" t="str">
        <f t="shared" si="132"/>
        <v>Blank</v>
      </c>
      <c r="Q2832" s="34">
        <f t="shared" si="133"/>
        <v>1</v>
      </c>
      <c r="R2832" s="34">
        <f t="shared" si="134"/>
        <v>0</v>
      </c>
    </row>
    <row r="2833" spans="15:18" x14ac:dyDescent="0.35">
      <c r="O2833" s="34" t="str">
        <f t="shared" si="132"/>
        <v>Blank</v>
      </c>
      <c r="Q2833" s="34">
        <f t="shared" si="133"/>
        <v>1</v>
      </c>
      <c r="R2833" s="34">
        <f t="shared" si="134"/>
        <v>0</v>
      </c>
    </row>
    <row r="2834" spans="15:18" x14ac:dyDescent="0.35">
      <c r="O2834" s="34" t="str">
        <f t="shared" si="132"/>
        <v>Blank</v>
      </c>
      <c r="Q2834" s="34">
        <f t="shared" si="133"/>
        <v>1</v>
      </c>
      <c r="R2834" s="34">
        <f t="shared" si="134"/>
        <v>0</v>
      </c>
    </row>
    <row r="2835" spans="15:18" x14ac:dyDescent="0.35">
      <c r="O2835" s="34" t="str">
        <f t="shared" si="132"/>
        <v>Blank</v>
      </c>
      <c r="Q2835" s="34">
        <f t="shared" si="133"/>
        <v>1</v>
      </c>
      <c r="R2835" s="34">
        <f t="shared" si="134"/>
        <v>0</v>
      </c>
    </row>
    <row r="2836" spans="15:18" x14ac:dyDescent="0.35">
      <c r="O2836" s="34" t="str">
        <f t="shared" si="132"/>
        <v>Blank</v>
      </c>
      <c r="Q2836" s="34">
        <f t="shared" si="133"/>
        <v>1</v>
      </c>
      <c r="R2836" s="34">
        <f t="shared" si="134"/>
        <v>0</v>
      </c>
    </row>
    <row r="2837" spans="15:18" x14ac:dyDescent="0.35">
      <c r="O2837" s="34" t="str">
        <f t="shared" si="132"/>
        <v>Blank</v>
      </c>
      <c r="Q2837" s="34">
        <f t="shared" si="133"/>
        <v>1</v>
      </c>
      <c r="R2837" s="34">
        <f t="shared" si="134"/>
        <v>0</v>
      </c>
    </row>
    <row r="2838" spans="15:18" x14ac:dyDescent="0.35">
      <c r="O2838" s="34" t="str">
        <f t="shared" si="132"/>
        <v>Blank</v>
      </c>
      <c r="Q2838" s="34">
        <f t="shared" si="133"/>
        <v>1</v>
      </c>
      <c r="R2838" s="34">
        <f t="shared" si="134"/>
        <v>0</v>
      </c>
    </row>
    <row r="2839" spans="15:18" x14ac:dyDescent="0.35">
      <c r="O2839" s="34" t="str">
        <f t="shared" si="132"/>
        <v>Blank</v>
      </c>
      <c r="Q2839" s="34">
        <f t="shared" si="133"/>
        <v>1</v>
      </c>
      <c r="R2839" s="34">
        <f t="shared" si="134"/>
        <v>0</v>
      </c>
    </row>
    <row r="2840" spans="15:18" x14ac:dyDescent="0.35">
      <c r="O2840" s="34" t="str">
        <f t="shared" si="132"/>
        <v>Blank</v>
      </c>
      <c r="Q2840" s="34">
        <f t="shared" si="133"/>
        <v>1</v>
      </c>
      <c r="R2840" s="34">
        <f t="shared" si="134"/>
        <v>0</v>
      </c>
    </row>
    <row r="2841" spans="15:18" x14ac:dyDescent="0.35">
      <c r="O2841" s="34" t="str">
        <f t="shared" si="132"/>
        <v>Blank</v>
      </c>
      <c r="Q2841" s="34">
        <f t="shared" si="133"/>
        <v>1</v>
      </c>
      <c r="R2841" s="34">
        <f t="shared" si="134"/>
        <v>0</v>
      </c>
    </row>
    <row r="2842" spans="15:18" x14ac:dyDescent="0.35">
      <c r="O2842" s="34" t="str">
        <f t="shared" si="132"/>
        <v>Blank</v>
      </c>
      <c r="Q2842" s="34">
        <f t="shared" si="133"/>
        <v>1</v>
      </c>
      <c r="R2842" s="34">
        <f t="shared" si="134"/>
        <v>0</v>
      </c>
    </row>
    <row r="2843" spans="15:18" x14ac:dyDescent="0.35">
      <c r="O2843" s="34" t="str">
        <f t="shared" si="132"/>
        <v>Blank</v>
      </c>
      <c r="Q2843" s="34">
        <f t="shared" si="133"/>
        <v>1</v>
      </c>
      <c r="R2843" s="34">
        <f t="shared" si="134"/>
        <v>0</v>
      </c>
    </row>
    <row r="2844" spans="15:18" x14ac:dyDescent="0.35">
      <c r="O2844" s="34" t="str">
        <f t="shared" si="132"/>
        <v>Blank</v>
      </c>
      <c r="Q2844" s="34">
        <f t="shared" si="133"/>
        <v>1</v>
      </c>
      <c r="R2844" s="34">
        <f t="shared" si="134"/>
        <v>0</v>
      </c>
    </row>
    <row r="2845" spans="15:18" x14ac:dyDescent="0.35">
      <c r="O2845" s="34" t="str">
        <f t="shared" si="132"/>
        <v>Blank</v>
      </c>
      <c r="Q2845" s="34">
        <f t="shared" si="133"/>
        <v>1</v>
      </c>
      <c r="R2845" s="34">
        <f t="shared" si="134"/>
        <v>0</v>
      </c>
    </row>
    <row r="2846" spans="15:18" x14ac:dyDescent="0.35">
      <c r="O2846" s="34" t="str">
        <f t="shared" si="132"/>
        <v>Blank</v>
      </c>
      <c r="Q2846" s="34">
        <f t="shared" si="133"/>
        <v>1</v>
      </c>
      <c r="R2846" s="34">
        <f t="shared" si="134"/>
        <v>0</v>
      </c>
    </row>
    <row r="2847" spans="15:18" x14ac:dyDescent="0.35">
      <c r="O2847" s="34" t="str">
        <f t="shared" si="132"/>
        <v>Blank</v>
      </c>
      <c r="Q2847" s="34">
        <f t="shared" si="133"/>
        <v>1</v>
      </c>
      <c r="R2847" s="34">
        <f t="shared" si="134"/>
        <v>0</v>
      </c>
    </row>
    <row r="2848" spans="15:18" x14ac:dyDescent="0.35">
      <c r="O2848" s="34" t="str">
        <f t="shared" si="132"/>
        <v>Blank</v>
      </c>
      <c r="Q2848" s="34">
        <f t="shared" si="133"/>
        <v>1</v>
      </c>
      <c r="R2848" s="34">
        <f t="shared" si="134"/>
        <v>0</v>
      </c>
    </row>
    <row r="2849" spans="15:18" x14ac:dyDescent="0.35">
      <c r="O2849" s="34" t="str">
        <f t="shared" si="132"/>
        <v>Blank</v>
      </c>
      <c r="Q2849" s="34">
        <f t="shared" si="133"/>
        <v>1</v>
      </c>
      <c r="R2849" s="34">
        <f t="shared" si="134"/>
        <v>0</v>
      </c>
    </row>
    <row r="2850" spans="15:18" x14ac:dyDescent="0.35">
      <c r="O2850" s="34" t="str">
        <f t="shared" si="132"/>
        <v>Blank</v>
      </c>
      <c r="Q2850" s="34">
        <f t="shared" si="133"/>
        <v>1</v>
      </c>
      <c r="R2850" s="34">
        <f t="shared" si="134"/>
        <v>0</v>
      </c>
    </row>
    <row r="2851" spans="15:18" x14ac:dyDescent="0.35">
      <c r="O2851" s="34" t="str">
        <f t="shared" si="132"/>
        <v>Blank</v>
      </c>
      <c r="Q2851" s="34">
        <f t="shared" si="133"/>
        <v>1</v>
      </c>
      <c r="R2851" s="34">
        <f t="shared" si="134"/>
        <v>0</v>
      </c>
    </row>
    <row r="2852" spans="15:18" x14ac:dyDescent="0.35">
      <c r="O2852" s="34" t="str">
        <f t="shared" si="132"/>
        <v>Blank</v>
      </c>
      <c r="Q2852" s="34">
        <f t="shared" si="133"/>
        <v>1</v>
      </c>
      <c r="R2852" s="34">
        <f t="shared" si="134"/>
        <v>0</v>
      </c>
    </row>
    <row r="2853" spans="15:18" x14ac:dyDescent="0.35">
      <c r="O2853" s="34" t="str">
        <f t="shared" si="132"/>
        <v>Blank</v>
      </c>
      <c r="Q2853" s="34">
        <f t="shared" si="133"/>
        <v>1</v>
      </c>
      <c r="R2853" s="34">
        <f t="shared" si="134"/>
        <v>0</v>
      </c>
    </row>
    <row r="2854" spans="15:18" x14ac:dyDescent="0.35">
      <c r="O2854" s="34" t="str">
        <f t="shared" si="132"/>
        <v>Blank</v>
      </c>
      <c r="Q2854" s="34">
        <f t="shared" si="133"/>
        <v>1</v>
      </c>
      <c r="R2854" s="34">
        <f t="shared" si="134"/>
        <v>0</v>
      </c>
    </row>
    <row r="2855" spans="15:18" x14ac:dyDescent="0.35">
      <c r="O2855" s="34" t="str">
        <f t="shared" si="132"/>
        <v>Blank</v>
      </c>
      <c r="Q2855" s="34">
        <f t="shared" si="133"/>
        <v>1</v>
      </c>
      <c r="R2855" s="34">
        <f t="shared" si="134"/>
        <v>0</v>
      </c>
    </row>
    <row r="2856" spans="15:18" x14ac:dyDescent="0.35">
      <c r="O2856" s="34" t="str">
        <f t="shared" si="132"/>
        <v>Blank</v>
      </c>
      <c r="Q2856" s="34">
        <f t="shared" si="133"/>
        <v>1</v>
      </c>
      <c r="R2856" s="34">
        <f t="shared" si="134"/>
        <v>0</v>
      </c>
    </row>
    <row r="2857" spans="15:18" x14ac:dyDescent="0.35">
      <c r="O2857" s="34" t="str">
        <f t="shared" si="132"/>
        <v>Blank</v>
      </c>
      <c r="Q2857" s="34">
        <f t="shared" si="133"/>
        <v>1</v>
      </c>
      <c r="R2857" s="34">
        <f t="shared" si="134"/>
        <v>0</v>
      </c>
    </row>
    <row r="2858" spans="15:18" x14ac:dyDescent="0.35">
      <c r="O2858" s="34" t="str">
        <f t="shared" si="132"/>
        <v>Blank</v>
      </c>
      <c r="Q2858" s="34">
        <f t="shared" si="133"/>
        <v>1</v>
      </c>
      <c r="R2858" s="34">
        <f t="shared" si="134"/>
        <v>0</v>
      </c>
    </row>
    <row r="2859" spans="15:18" x14ac:dyDescent="0.35">
      <c r="O2859" s="34" t="str">
        <f t="shared" si="132"/>
        <v>Blank</v>
      </c>
      <c r="Q2859" s="34">
        <f t="shared" si="133"/>
        <v>1</v>
      </c>
      <c r="R2859" s="34">
        <f t="shared" si="134"/>
        <v>0</v>
      </c>
    </row>
    <row r="2860" spans="15:18" x14ac:dyDescent="0.35">
      <c r="O2860" s="34" t="str">
        <f t="shared" si="132"/>
        <v>Blank</v>
      </c>
      <c r="Q2860" s="34">
        <f t="shared" si="133"/>
        <v>1</v>
      </c>
      <c r="R2860" s="34">
        <f t="shared" si="134"/>
        <v>0</v>
      </c>
    </row>
    <row r="2861" spans="15:18" x14ac:dyDescent="0.35">
      <c r="O2861" s="34" t="str">
        <f t="shared" si="132"/>
        <v>Blank</v>
      </c>
      <c r="Q2861" s="34">
        <f t="shared" si="133"/>
        <v>1</v>
      </c>
      <c r="R2861" s="34">
        <f t="shared" si="134"/>
        <v>0</v>
      </c>
    </row>
    <row r="2862" spans="15:18" x14ac:dyDescent="0.35">
      <c r="O2862" s="34" t="str">
        <f t="shared" si="132"/>
        <v>Blank</v>
      </c>
      <c r="Q2862" s="34">
        <f t="shared" si="133"/>
        <v>1</v>
      </c>
      <c r="R2862" s="34">
        <f t="shared" si="134"/>
        <v>0</v>
      </c>
    </row>
    <row r="2863" spans="15:18" x14ac:dyDescent="0.35">
      <c r="O2863" s="34" t="str">
        <f t="shared" si="132"/>
        <v>Blank</v>
      </c>
      <c r="Q2863" s="34">
        <f t="shared" si="133"/>
        <v>1</v>
      </c>
      <c r="R2863" s="34">
        <f t="shared" si="134"/>
        <v>0</v>
      </c>
    </row>
    <row r="2864" spans="15:18" x14ac:dyDescent="0.35">
      <c r="O2864" s="34" t="str">
        <f t="shared" si="132"/>
        <v>Blank</v>
      </c>
      <c r="Q2864" s="34">
        <f t="shared" si="133"/>
        <v>1</v>
      </c>
      <c r="R2864" s="34">
        <f t="shared" si="134"/>
        <v>0</v>
      </c>
    </row>
    <row r="2865" spans="15:18" x14ac:dyDescent="0.35">
      <c r="O2865" s="34" t="str">
        <f t="shared" si="132"/>
        <v>Blank</v>
      </c>
      <c r="Q2865" s="34">
        <f t="shared" si="133"/>
        <v>1</v>
      </c>
      <c r="R2865" s="34">
        <f t="shared" si="134"/>
        <v>0</v>
      </c>
    </row>
    <row r="2866" spans="15:18" x14ac:dyDescent="0.35">
      <c r="O2866" s="34" t="str">
        <f t="shared" si="132"/>
        <v>Blank</v>
      </c>
      <c r="Q2866" s="34">
        <f t="shared" si="133"/>
        <v>1</v>
      </c>
      <c r="R2866" s="34">
        <f t="shared" si="134"/>
        <v>0</v>
      </c>
    </row>
    <row r="2867" spans="15:18" x14ac:dyDescent="0.35">
      <c r="O2867" s="34" t="str">
        <f t="shared" si="132"/>
        <v>Blank</v>
      </c>
      <c r="Q2867" s="34">
        <f t="shared" si="133"/>
        <v>1</v>
      </c>
      <c r="R2867" s="34">
        <f t="shared" si="134"/>
        <v>0</v>
      </c>
    </row>
    <row r="2868" spans="15:18" x14ac:dyDescent="0.35">
      <c r="O2868" s="34" t="str">
        <f t="shared" si="132"/>
        <v>Blank</v>
      </c>
      <c r="Q2868" s="34">
        <f t="shared" si="133"/>
        <v>1</v>
      </c>
      <c r="R2868" s="34">
        <f t="shared" si="134"/>
        <v>0</v>
      </c>
    </row>
    <row r="2869" spans="15:18" x14ac:dyDescent="0.35">
      <c r="O2869" s="34" t="str">
        <f t="shared" si="132"/>
        <v>Blank</v>
      </c>
      <c r="Q2869" s="34">
        <f t="shared" si="133"/>
        <v>1</v>
      </c>
      <c r="R2869" s="34">
        <f t="shared" si="134"/>
        <v>0</v>
      </c>
    </row>
    <row r="2870" spans="15:18" x14ac:dyDescent="0.35">
      <c r="O2870" s="34" t="str">
        <f t="shared" si="132"/>
        <v>Blank</v>
      </c>
      <c r="Q2870" s="34">
        <f t="shared" si="133"/>
        <v>1</v>
      </c>
      <c r="R2870" s="34">
        <f t="shared" si="134"/>
        <v>0</v>
      </c>
    </row>
    <row r="2871" spans="15:18" x14ac:dyDescent="0.35">
      <c r="O2871" s="34" t="str">
        <f t="shared" si="132"/>
        <v>Blank</v>
      </c>
      <c r="Q2871" s="34">
        <f t="shared" si="133"/>
        <v>1</v>
      </c>
      <c r="R2871" s="34">
        <f t="shared" si="134"/>
        <v>0</v>
      </c>
    </row>
    <row r="2872" spans="15:18" x14ac:dyDescent="0.35">
      <c r="O2872" s="34" t="str">
        <f t="shared" si="132"/>
        <v>Blank</v>
      </c>
      <c r="Q2872" s="34">
        <f t="shared" si="133"/>
        <v>1</v>
      </c>
      <c r="R2872" s="34">
        <f t="shared" si="134"/>
        <v>0</v>
      </c>
    </row>
    <row r="2873" spans="15:18" x14ac:dyDescent="0.35">
      <c r="O2873" s="34" t="str">
        <f t="shared" si="132"/>
        <v>Blank</v>
      </c>
      <c r="Q2873" s="34">
        <f t="shared" si="133"/>
        <v>1</v>
      </c>
      <c r="R2873" s="34">
        <f t="shared" si="134"/>
        <v>0</v>
      </c>
    </row>
    <row r="2874" spans="15:18" x14ac:dyDescent="0.35">
      <c r="O2874" s="34" t="str">
        <f t="shared" si="132"/>
        <v>Blank</v>
      </c>
      <c r="Q2874" s="34">
        <f t="shared" si="133"/>
        <v>1</v>
      </c>
      <c r="R2874" s="34">
        <f t="shared" si="134"/>
        <v>0</v>
      </c>
    </row>
    <row r="2875" spans="15:18" x14ac:dyDescent="0.35">
      <c r="O2875" s="34" t="str">
        <f t="shared" si="132"/>
        <v>Blank</v>
      </c>
      <c r="Q2875" s="34">
        <f t="shared" si="133"/>
        <v>1</v>
      </c>
      <c r="R2875" s="34">
        <f t="shared" si="134"/>
        <v>0</v>
      </c>
    </row>
    <row r="2876" spans="15:18" x14ac:dyDescent="0.35">
      <c r="O2876" s="34" t="str">
        <f t="shared" si="132"/>
        <v>Blank</v>
      </c>
      <c r="Q2876" s="34">
        <f t="shared" si="133"/>
        <v>1</v>
      </c>
      <c r="R2876" s="34">
        <f t="shared" si="134"/>
        <v>0</v>
      </c>
    </row>
    <row r="2877" spans="15:18" x14ac:dyDescent="0.35">
      <c r="O2877" s="34" t="str">
        <f t="shared" si="132"/>
        <v>Blank</v>
      </c>
      <c r="Q2877" s="34">
        <f t="shared" si="133"/>
        <v>1</v>
      </c>
      <c r="R2877" s="34">
        <f t="shared" si="134"/>
        <v>0</v>
      </c>
    </row>
    <row r="2878" spans="15:18" x14ac:dyDescent="0.35">
      <c r="O2878" s="34" t="str">
        <f t="shared" si="132"/>
        <v>Blank</v>
      </c>
      <c r="Q2878" s="34">
        <f t="shared" si="133"/>
        <v>1</v>
      </c>
      <c r="R2878" s="34">
        <f t="shared" si="134"/>
        <v>0</v>
      </c>
    </row>
    <row r="2879" spans="15:18" x14ac:dyDescent="0.35">
      <c r="O2879" s="34" t="str">
        <f t="shared" si="132"/>
        <v>Blank</v>
      </c>
      <c r="Q2879" s="34">
        <f t="shared" si="133"/>
        <v>1</v>
      </c>
      <c r="R2879" s="34">
        <f t="shared" si="134"/>
        <v>0</v>
      </c>
    </row>
    <row r="2880" spans="15:18" x14ac:dyDescent="0.35">
      <c r="O2880" s="34" t="str">
        <f t="shared" si="132"/>
        <v>Blank</v>
      </c>
      <c r="Q2880" s="34">
        <f t="shared" si="133"/>
        <v>1</v>
      </c>
      <c r="R2880" s="34">
        <f t="shared" si="134"/>
        <v>0</v>
      </c>
    </row>
    <row r="2881" spans="15:18" x14ac:dyDescent="0.35">
      <c r="O2881" s="34" t="str">
        <f t="shared" si="132"/>
        <v>Blank</v>
      </c>
      <c r="Q2881" s="34">
        <f t="shared" si="133"/>
        <v>1</v>
      </c>
      <c r="R2881" s="34">
        <f t="shared" si="134"/>
        <v>0</v>
      </c>
    </row>
    <row r="2882" spans="15:18" x14ac:dyDescent="0.35">
      <c r="O2882" s="34" t="str">
        <f t="shared" si="132"/>
        <v>Blank</v>
      </c>
      <c r="Q2882" s="34">
        <f t="shared" si="133"/>
        <v>1</v>
      </c>
      <c r="R2882" s="34">
        <f t="shared" si="134"/>
        <v>0</v>
      </c>
    </row>
    <row r="2883" spans="15:18" x14ac:dyDescent="0.35">
      <c r="O2883" s="34" t="str">
        <f t="shared" si="132"/>
        <v>Blank</v>
      </c>
      <c r="Q2883" s="34">
        <f t="shared" si="133"/>
        <v>1</v>
      </c>
      <c r="R2883" s="34">
        <f t="shared" si="134"/>
        <v>0</v>
      </c>
    </row>
    <row r="2884" spans="15:18" x14ac:dyDescent="0.35">
      <c r="O2884" s="34" t="str">
        <f t="shared" si="132"/>
        <v>Blank</v>
      </c>
      <c r="Q2884" s="34">
        <f t="shared" si="133"/>
        <v>1</v>
      </c>
      <c r="R2884" s="34">
        <f t="shared" si="134"/>
        <v>0</v>
      </c>
    </row>
    <row r="2885" spans="15:18" x14ac:dyDescent="0.35">
      <c r="O2885" s="34" t="str">
        <f t="shared" si="132"/>
        <v>Blank</v>
      </c>
      <c r="Q2885" s="34">
        <f t="shared" si="133"/>
        <v>1</v>
      </c>
      <c r="R2885" s="34">
        <f t="shared" si="134"/>
        <v>0</v>
      </c>
    </row>
    <row r="2886" spans="15:18" x14ac:dyDescent="0.35">
      <c r="O2886" s="34" t="str">
        <f t="shared" si="132"/>
        <v>Blank</v>
      </c>
      <c r="Q2886" s="34">
        <f t="shared" si="133"/>
        <v>1</v>
      </c>
      <c r="R2886" s="34">
        <f t="shared" si="134"/>
        <v>0</v>
      </c>
    </row>
    <row r="2887" spans="15:18" x14ac:dyDescent="0.35">
      <c r="O2887" s="34" t="str">
        <f t="shared" si="132"/>
        <v>Blank</v>
      </c>
      <c r="Q2887" s="34">
        <f t="shared" si="133"/>
        <v>1</v>
      </c>
      <c r="R2887" s="34">
        <f t="shared" si="134"/>
        <v>0</v>
      </c>
    </row>
    <row r="2888" spans="15:18" x14ac:dyDescent="0.35">
      <c r="O2888" s="34" t="str">
        <f t="shared" ref="O2888:O2951" si="135">IF(ISBLANK(D2888),"Blank","Not Blank")</f>
        <v>Blank</v>
      </c>
      <c r="Q2888" s="34">
        <f t="shared" si="133"/>
        <v>1</v>
      </c>
      <c r="R2888" s="34">
        <f t="shared" si="134"/>
        <v>0</v>
      </c>
    </row>
    <row r="2889" spans="15:18" x14ac:dyDescent="0.35">
      <c r="O2889" s="34" t="str">
        <f t="shared" si="135"/>
        <v>Blank</v>
      </c>
      <c r="Q2889" s="34">
        <f t="shared" ref="Q2889:Q2952" si="136">COUNTIF(J2889,"&lt;&gt;*R*")</f>
        <v>1</v>
      </c>
      <c r="R2889" s="34">
        <f t="shared" ref="R2889:R2952" si="137">IF(AND(O2889="Blank",K2889&lt;50,Q2889=1),K2889,0)</f>
        <v>0</v>
      </c>
    </row>
    <row r="2890" spans="15:18" x14ac:dyDescent="0.35">
      <c r="O2890" s="34" t="str">
        <f t="shared" si="135"/>
        <v>Blank</v>
      </c>
      <c r="Q2890" s="34">
        <f t="shared" si="136"/>
        <v>1</v>
      </c>
      <c r="R2890" s="34">
        <f t="shared" si="137"/>
        <v>0</v>
      </c>
    </row>
    <row r="2891" spans="15:18" x14ac:dyDescent="0.35">
      <c r="O2891" s="34" t="str">
        <f t="shared" si="135"/>
        <v>Blank</v>
      </c>
      <c r="Q2891" s="34">
        <f t="shared" si="136"/>
        <v>1</v>
      </c>
      <c r="R2891" s="34">
        <f t="shared" si="137"/>
        <v>0</v>
      </c>
    </row>
    <row r="2892" spans="15:18" x14ac:dyDescent="0.35">
      <c r="O2892" s="34" t="str">
        <f t="shared" si="135"/>
        <v>Blank</v>
      </c>
      <c r="Q2892" s="34">
        <f t="shared" si="136"/>
        <v>1</v>
      </c>
      <c r="R2892" s="34">
        <f t="shared" si="137"/>
        <v>0</v>
      </c>
    </row>
    <row r="2893" spans="15:18" x14ac:dyDescent="0.35">
      <c r="O2893" s="34" t="str">
        <f t="shared" si="135"/>
        <v>Blank</v>
      </c>
      <c r="Q2893" s="34">
        <f t="shared" si="136"/>
        <v>1</v>
      </c>
      <c r="R2893" s="34">
        <f t="shared" si="137"/>
        <v>0</v>
      </c>
    </row>
    <row r="2894" spans="15:18" x14ac:dyDescent="0.35">
      <c r="O2894" s="34" t="str">
        <f t="shared" si="135"/>
        <v>Blank</v>
      </c>
      <c r="Q2894" s="34">
        <f t="shared" si="136"/>
        <v>1</v>
      </c>
      <c r="R2894" s="34">
        <f t="shared" si="137"/>
        <v>0</v>
      </c>
    </row>
    <row r="2895" spans="15:18" x14ac:dyDescent="0.35">
      <c r="O2895" s="34" t="str">
        <f t="shared" si="135"/>
        <v>Blank</v>
      </c>
      <c r="Q2895" s="34">
        <f t="shared" si="136"/>
        <v>1</v>
      </c>
      <c r="R2895" s="34">
        <f t="shared" si="137"/>
        <v>0</v>
      </c>
    </row>
    <row r="2896" spans="15:18" x14ac:dyDescent="0.35">
      <c r="O2896" s="34" t="str">
        <f t="shared" si="135"/>
        <v>Blank</v>
      </c>
      <c r="Q2896" s="34">
        <f t="shared" si="136"/>
        <v>1</v>
      </c>
      <c r="R2896" s="34">
        <f t="shared" si="137"/>
        <v>0</v>
      </c>
    </row>
    <row r="2897" spans="15:18" x14ac:dyDescent="0.35">
      <c r="O2897" s="34" t="str">
        <f t="shared" si="135"/>
        <v>Blank</v>
      </c>
      <c r="Q2897" s="34">
        <f t="shared" si="136"/>
        <v>1</v>
      </c>
      <c r="R2897" s="34">
        <f t="shared" si="137"/>
        <v>0</v>
      </c>
    </row>
    <row r="2898" spans="15:18" x14ac:dyDescent="0.35">
      <c r="O2898" s="34" t="str">
        <f t="shared" si="135"/>
        <v>Blank</v>
      </c>
      <c r="Q2898" s="34">
        <f t="shared" si="136"/>
        <v>1</v>
      </c>
      <c r="R2898" s="34">
        <f t="shared" si="137"/>
        <v>0</v>
      </c>
    </row>
    <row r="2899" spans="15:18" x14ac:dyDescent="0.35">
      <c r="O2899" s="34" t="str">
        <f t="shared" si="135"/>
        <v>Blank</v>
      </c>
      <c r="Q2899" s="34">
        <f t="shared" si="136"/>
        <v>1</v>
      </c>
      <c r="R2899" s="34">
        <f t="shared" si="137"/>
        <v>0</v>
      </c>
    </row>
    <row r="2900" spans="15:18" x14ac:dyDescent="0.35">
      <c r="O2900" s="34" t="str">
        <f t="shared" si="135"/>
        <v>Blank</v>
      </c>
      <c r="Q2900" s="34">
        <f t="shared" si="136"/>
        <v>1</v>
      </c>
      <c r="R2900" s="34">
        <f t="shared" si="137"/>
        <v>0</v>
      </c>
    </row>
    <row r="2901" spans="15:18" x14ac:dyDescent="0.35">
      <c r="O2901" s="34" t="str">
        <f t="shared" si="135"/>
        <v>Blank</v>
      </c>
      <c r="Q2901" s="34">
        <f t="shared" si="136"/>
        <v>1</v>
      </c>
      <c r="R2901" s="34">
        <f t="shared" si="137"/>
        <v>0</v>
      </c>
    </row>
    <row r="2902" spans="15:18" x14ac:dyDescent="0.35">
      <c r="O2902" s="34" t="str">
        <f t="shared" si="135"/>
        <v>Blank</v>
      </c>
      <c r="Q2902" s="34">
        <f t="shared" si="136"/>
        <v>1</v>
      </c>
      <c r="R2902" s="34">
        <f t="shared" si="137"/>
        <v>0</v>
      </c>
    </row>
    <row r="2903" spans="15:18" x14ac:dyDescent="0.35">
      <c r="O2903" s="34" t="str">
        <f t="shared" si="135"/>
        <v>Blank</v>
      </c>
      <c r="Q2903" s="34">
        <f t="shared" si="136"/>
        <v>1</v>
      </c>
      <c r="R2903" s="34">
        <f t="shared" si="137"/>
        <v>0</v>
      </c>
    </row>
    <row r="2904" spans="15:18" x14ac:dyDescent="0.35">
      <c r="O2904" s="34" t="str">
        <f t="shared" si="135"/>
        <v>Blank</v>
      </c>
      <c r="Q2904" s="34">
        <f t="shared" si="136"/>
        <v>1</v>
      </c>
      <c r="R2904" s="34">
        <f t="shared" si="137"/>
        <v>0</v>
      </c>
    </row>
    <row r="2905" spans="15:18" x14ac:dyDescent="0.35">
      <c r="O2905" s="34" t="str">
        <f t="shared" si="135"/>
        <v>Blank</v>
      </c>
      <c r="Q2905" s="34">
        <f t="shared" si="136"/>
        <v>1</v>
      </c>
      <c r="R2905" s="34">
        <f t="shared" si="137"/>
        <v>0</v>
      </c>
    </row>
    <row r="2906" spans="15:18" x14ac:dyDescent="0.35">
      <c r="O2906" s="34" t="str">
        <f t="shared" si="135"/>
        <v>Blank</v>
      </c>
      <c r="Q2906" s="34">
        <f t="shared" si="136"/>
        <v>1</v>
      </c>
      <c r="R2906" s="34">
        <f t="shared" si="137"/>
        <v>0</v>
      </c>
    </row>
    <row r="2907" spans="15:18" x14ac:dyDescent="0.35">
      <c r="O2907" s="34" t="str">
        <f t="shared" si="135"/>
        <v>Blank</v>
      </c>
      <c r="Q2907" s="34">
        <f t="shared" si="136"/>
        <v>1</v>
      </c>
      <c r="R2907" s="34">
        <f t="shared" si="137"/>
        <v>0</v>
      </c>
    </row>
    <row r="2908" spans="15:18" x14ac:dyDescent="0.35">
      <c r="O2908" s="34" t="str">
        <f t="shared" si="135"/>
        <v>Blank</v>
      </c>
      <c r="Q2908" s="34">
        <f t="shared" si="136"/>
        <v>1</v>
      </c>
      <c r="R2908" s="34">
        <f t="shared" si="137"/>
        <v>0</v>
      </c>
    </row>
    <row r="2909" spans="15:18" x14ac:dyDescent="0.35">
      <c r="O2909" s="34" t="str">
        <f t="shared" si="135"/>
        <v>Blank</v>
      </c>
      <c r="Q2909" s="34">
        <f t="shared" si="136"/>
        <v>1</v>
      </c>
      <c r="R2909" s="34">
        <f t="shared" si="137"/>
        <v>0</v>
      </c>
    </row>
    <row r="2910" spans="15:18" x14ac:dyDescent="0.35">
      <c r="O2910" s="34" t="str">
        <f t="shared" si="135"/>
        <v>Blank</v>
      </c>
      <c r="Q2910" s="34">
        <f t="shared" si="136"/>
        <v>1</v>
      </c>
      <c r="R2910" s="34">
        <f t="shared" si="137"/>
        <v>0</v>
      </c>
    </row>
    <row r="2911" spans="15:18" x14ac:dyDescent="0.35">
      <c r="O2911" s="34" t="str">
        <f t="shared" si="135"/>
        <v>Blank</v>
      </c>
      <c r="Q2911" s="34">
        <f t="shared" si="136"/>
        <v>1</v>
      </c>
      <c r="R2911" s="34">
        <f t="shared" si="137"/>
        <v>0</v>
      </c>
    </row>
    <row r="2912" spans="15:18" x14ac:dyDescent="0.35">
      <c r="O2912" s="34" t="str">
        <f t="shared" si="135"/>
        <v>Blank</v>
      </c>
      <c r="Q2912" s="34">
        <f t="shared" si="136"/>
        <v>1</v>
      </c>
      <c r="R2912" s="34">
        <f t="shared" si="137"/>
        <v>0</v>
      </c>
    </row>
    <row r="2913" spans="15:18" x14ac:dyDescent="0.35">
      <c r="O2913" s="34" t="str">
        <f t="shared" si="135"/>
        <v>Blank</v>
      </c>
      <c r="Q2913" s="34">
        <f t="shared" si="136"/>
        <v>1</v>
      </c>
      <c r="R2913" s="34">
        <f t="shared" si="137"/>
        <v>0</v>
      </c>
    </row>
    <row r="2914" spans="15:18" x14ac:dyDescent="0.35">
      <c r="O2914" s="34" t="str">
        <f t="shared" si="135"/>
        <v>Blank</v>
      </c>
      <c r="Q2914" s="34">
        <f t="shared" si="136"/>
        <v>1</v>
      </c>
      <c r="R2914" s="34">
        <f t="shared" si="137"/>
        <v>0</v>
      </c>
    </row>
    <row r="2915" spans="15:18" x14ac:dyDescent="0.35">
      <c r="O2915" s="34" t="str">
        <f t="shared" si="135"/>
        <v>Blank</v>
      </c>
      <c r="Q2915" s="34">
        <f t="shared" si="136"/>
        <v>1</v>
      </c>
      <c r="R2915" s="34">
        <f t="shared" si="137"/>
        <v>0</v>
      </c>
    </row>
    <row r="2916" spans="15:18" x14ac:dyDescent="0.35">
      <c r="O2916" s="34" t="str">
        <f t="shared" si="135"/>
        <v>Blank</v>
      </c>
      <c r="Q2916" s="34">
        <f t="shared" si="136"/>
        <v>1</v>
      </c>
      <c r="R2916" s="34">
        <f t="shared" si="137"/>
        <v>0</v>
      </c>
    </row>
    <row r="2917" spans="15:18" x14ac:dyDescent="0.35">
      <c r="O2917" s="34" t="str">
        <f t="shared" si="135"/>
        <v>Blank</v>
      </c>
      <c r="Q2917" s="34">
        <f t="shared" si="136"/>
        <v>1</v>
      </c>
      <c r="R2917" s="34">
        <f t="shared" si="137"/>
        <v>0</v>
      </c>
    </row>
    <row r="2918" spans="15:18" x14ac:dyDescent="0.35">
      <c r="O2918" s="34" t="str">
        <f t="shared" si="135"/>
        <v>Blank</v>
      </c>
      <c r="Q2918" s="34">
        <f t="shared" si="136"/>
        <v>1</v>
      </c>
      <c r="R2918" s="34">
        <f t="shared" si="137"/>
        <v>0</v>
      </c>
    </row>
    <row r="2919" spans="15:18" x14ac:dyDescent="0.35">
      <c r="O2919" s="34" t="str">
        <f t="shared" si="135"/>
        <v>Blank</v>
      </c>
      <c r="Q2919" s="34">
        <f t="shared" si="136"/>
        <v>1</v>
      </c>
      <c r="R2919" s="34">
        <f t="shared" si="137"/>
        <v>0</v>
      </c>
    </row>
    <row r="2920" spans="15:18" x14ac:dyDescent="0.35">
      <c r="O2920" s="34" t="str">
        <f t="shared" si="135"/>
        <v>Blank</v>
      </c>
      <c r="Q2920" s="34">
        <f t="shared" si="136"/>
        <v>1</v>
      </c>
      <c r="R2920" s="34">
        <f t="shared" si="137"/>
        <v>0</v>
      </c>
    </row>
    <row r="2921" spans="15:18" x14ac:dyDescent="0.35">
      <c r="O2921" s="34" t="str">
        <f t="shared" si="135"/>
        <v>Blank</v>
      </c>
      <c r="Q2921" s="34">
        <f t="shared" si="136"/>
        <v>1</v>
      </c>
      <c r="R2921" s="34">
        <f t="shared" si="137"/>
        <v>0</v>
      </c>
    </row>
    <row r="2922" spans="15:18" x14ac:dyDescent="0.35">
      <c r="O2922" s="34" t="str">
        <f t="shared" si="135"/>
        <v>Blank</v>
      </c>
      <c r="Q2922" s="34">
        <f t="shared" si="136"/>
        <v>1</v>
      </c>
      <c r="R2922" s="34">
        <f t="shared" si="137"/>
        <v>0</v>
      </c>
    </row>
    <row r="2923" spans="15:18" x14ac:dyDescent="0.35">
      <c r="O2923" s="34" t="str">
        <f t="shared" si="135"/>
        <v>Blank</v>
      </c>
      <c r="Q2923" s="34">
        <f t="shared" si="136"/>
        <v>1</v>
      </c>
      <c r="R2923" s="34">
        <f t="shared" si="137"/>
        <v>0</v>
      </c>
    </row>
    <row r="2924" spans="15:18" x14ac:dyDescent="0.35">
      <c r="O2924" s="34" t="str">
        <f t="shared" si="135"/>
        <v>Blank</v>
      </c>
      <c r="Q2924" s="34">
        <f t="shared" si="136"/>
        <v>1</v>
      </c>
      <c r="R2924" s="34">
        <f t="shared" si="137"/>
        <v>0</v>
      </c>
    </row>
    <row r="2925" spans="15:18" x14ac:dyDescent="0.35">
      <c r="O2925" s="34" t="str">
        <f t="shared" si="135"/>
        <v>Blank</v>
      </c>
      <c r="Q2925" s="34">
        <f t="shared" si="136"/>
        <v>1</v>
      </c>
      <c r="R2925" s="34">
        <f t="shared" si="137"/>
        <v>0</v>
      </c>
    </row>
    <row r="2926" spans="15:18" x14ac:dyDescent="0.35">
      <c r="O2926" s="34" t="str">
        <f t="shared" si="135"/>
        <v>Blank</v>
      </c>
      <c r="Q2926" s="34">
        <f t="shared" si="136"/>
        <v>1</v>
      </c>
      <c r="R2926" s="34">
        <f t="shared" si="137"/>
        <v>0</v>
      </c>
    </row>
    <row r="2927" spans="15:18" x14ac:dyDescent="0.35">
      <c r="O2927" s="34" t="str">
        <f t="shared" si="135"/>
        <v>Blank</v>
      </c>
      <c r="Q2927" s="34">
        <f t="shared" si="136"/>
        <v>1</v>
      </c>
      <c r="R2927" s="34">
        <f t="shared" si="137"/>
        <v>0</v>
      </c>
    </row>
    <row r="2928" spans="15:18" x14ac:dyDescent="0.35">
      <c r="O2928" s="34" t="str">
        <f t="shared" si="135"/>
        <v>Blank</v>
      </c>
      <c r="Q2928" s="34">
        <f t="shared" si="136"/>
        <v>1</v>
      </c>
      <c r="R2928" s="34">
        <f t="shared" si="137"/>
        <v>0</v>
      </c>
    </row>
    <row r="2929" spans="15:18" x14ac:dyDescent="0.35">
      <c r="O2929" s="34" t="str">
        <f t="shared" si="135"/>
        <v>Blank</v>
      </c>
      <c r="Q2929" s="34">
        <f t="shared" si="136"/>
        <v>1</v>
      </c>
      <c r="R2929" s="34">
        <f t="shared" si="137"/>
        <v>0</v>
      </c>
    </row>
    <row r="2930" spans="15:18" x14ac:dyDescent="0.35">
      <c r="O2930" s="34" t="str">
        <f t="shared" si="135"/>
        <v>Blank</v>
      </c>
      <c r="Q2930" s="34">
        <f t="shared" si="136"/>
        <v>1</v>
      </c>
      <c r="R2930" s="34">
        <f t="shared" si="137"/>
        <v>0</v>
      </c>
    </row>
    <row r="2931" spans="15:18" x14ac:dyDescent="0.35">
      <c r="O2931" s="34" t="str">
        <f t="shared" si="135"/>
        <v>Blank</v>
      </c>
      <c r="Q2931" s="34">
        <f t="shared" si="136"/>
        <v>1</v>
      </c>
      <c r="R2931" s="34">
        <f t="shared" si="137"/>
        <v>0</v>
      </c>
    </row>
    <row r="2932" spans="15:18" x14ac:dyDescent="0.35">
      <c r="O2932" s="34" t="str">
        <f t="shared" si="135"/>
        <v>Blank</v>
      </c>
      <c r="Q2932" s="34">
        <f t="shared" si="136"/>
        <v>1</v>
      </c>
      <c r="R2932" s="34">
        <f t="shared" si="137"/>
        <v>0</v>
      </c>
    </row>
    <row r="2933" spans="15:18" x14ac:dyDescent="0.35">
      <c r="O2933" s="34" t="str">
        <f t="shared" si="135"/>
        <v>Blank</v>
      </c>
      <c r="Q2933" s="34">
        <f t="shared" si="136"/>
        <v>1</v>
      </c>
      <c r="R2933" s="34">
        <f t="shared" si="137"/>
        <v>0</v>
      </c>
    </row>
    <row r="2934" spans="15:18" x14ac:dyDescent="0.35">
      <c r="O2934" s="34" t="str">
        <f t="shared" si="135"/>
        <v>Blank</v>
      </c>
      <c r="Q2934" s="34">
        <f t="shared" si="136"/>
        <v>1</v>
      </c>
      <c r="R2934" s="34">
        <f t="shared" si="137"/>
        <v>0</v>
      </c>
    </row>
    <row r="2935" spans="15:18" x14ac:dyDescent="0.35">
      <c r="O2935" s="34" t="str">
        <f t="shared" si="135"/>
        <v>Blank</v>
      </c>
      <c r="Q2935" s="34">
        <f t="shared" si="136"/>
        <v>1</v>
      </c>
      <c r="R2935" s="34">
        <f t="shared" si="137"/>
        <v>0</v>
      </c>
    </row>
    <row r="2936" spans="15:18" x14ac:dyDescent="0.35">
      <c r="O2936" s="34" t="str">
        <f t="shared" si="135"/>
        <v>Blank</v>
      </c>
      <c r="Q2936" s="34">
        <f t="shared" si="136"/>
        <v>1</v>
      </c>
      <c r="R2936" s="34">
        <f t="shared" si="137"/>
        <v>0</v>
      </c>
    </row>
    <row r="2937" spans="15:18" x14ac:dyDescent="0.35">
      <c r="O2937" s="34" t="str">
        <f t="shared" si="135"/>
        <v>Blank</v>
      </c>
      <c r="Q2937" s="34">
        <f t="shared" si="136"/>
        <v>1</v>
      </c>
      <c r="R2937" s="34">
        <f t="shared" si="137"/>
        <v>0</v>
      </c>
    </row>
    <row r="2938" spans="15:18" x14ac:dyDescent="0.35">
      <c r="O2938" s="34" t="str">
        <f t="shared" si="135"/>
        <v>Blank</v>
      </c>
      <c r="Q2938" s="34">
        <f t="shared" si="136"/>
        <v>1</v>
      </c>
      <c r="R2938" s="34">
        <f t="shared" si="137"/>
        <v>0</v>
      </c>
    </row>
    <row r="2939" spans="15:18" x14ac:dyDescent="0.35">
      <c r="O2939" s="34" t="str">
        <f t="shared" si="135"/>
        <v>Blank</v>
      </c>
      <c r="Q2939" s="34">
        <f t="shared" si="136"/>
        <v>1</v>
      </c>
      <c r="R2939" s="34">
        <f t="shared" si="137"/>
        <v>0</v>
      </c>
    </row>
    <row r="2940" spans="15:18" x14ac:dyDescent="0.35">
      <c r="O2940" s="34" t="str">
        <f t="shared" si="135"/>
        <v>Blank</v>
      </c>
      <c r="Q2940" s="34">
        <f t="shared" si="136"/>
        <v>1</v>
      </c>
      <c r="R2940" s="34">
        <f t="shared" si="137"/>
        <v>0</v>
      </c>
    </row>
    <row r="2941" spans="15:18" x14ac:dyDescent="0.35">
      <c r="O2941" s="34" t="str">
        <f t="shared" si="135"/>
        <v>Blank</v>
      </c>
      <c r="Q2941" s="34">
        <f t="shared" si="136"/>
        <v>1</v>
      </c>
      <c r="R2941" s="34">
        <f t="shared" si="137"/>
        <v>0</v>
      </c>
    </row>
    <row r="2942" spans="15:18" x14ac:dyDescent="0.35">
      <c r="O2942" s="34" t="str">
        <f t="shared" si="135"/>
        <v>Blank</v>
      </c>
      <c r="Q2942" s="34">
        <f t="shared" si="136"/>
        <v>1</v>
      </c>
      <c r="R2942" s="34">
        <f t="shared" si="137"/>
        <v>0</v>
      </c>
    </row>
    <row r="2943" spans="15:18" x14ac:dyDescent="0.35">
      <c r="O2943" s="34" t="str">
        <f t="shared" si="135"/>
        <v>Blank</v>
      </c>
      <c r="Q2943" s="34">
        <f t="shared" si="136"/>
        <v>1</v>
      </c>
      <c r="R2943" s="34">
        <f t="shared" si="137"/>
        <v>0</v>
      </c>
    </row>
    <row r="2944" spans="15:18" x14ac:dyDescent="0.35">
      <c r="O2944" s="34" t="str">
        <f t="shared" si="135"/>
        <v>Blank</v>
      </c>
      <c r="Q2944" s="34">
        <f t="shared" si="136"/>
        <v>1</v>
      </c>
      <c r="R2944" s="34">
        <f t="shared" si="137"/>
        <v>0</v>
      </c>
    </row>
    <row r="2945" spans="15:18" x14ac:dyDescent="0.35">
      <c r="O2945" s="34" t="str">
        <f t="shared" si="135"/>
        <v>Blank</v>
      </c>
      <c r="Q2945" s="34">
        <f t="shared" si="136"/>
        <v>1</v>
      </c>
      <c r="R2945" s="34">
        <f t="shared" si="137"/>
        <v>0</v>
      </c>
    </row>
    <row r="2946" spans="15:18" x14ac:dyDescent="0.35">
      <c r="O2946" s="34" t="str">
        <f t="shared" si="135"/>
        <v>Blank</v>
      </c>
      <c r="Q2946" s="34">
        <f t="shared" si="136"/>
        <v>1</v>
      </c>
      <c r="R2946" s="34">
        <f t="shared" si="137"/>
        <v>0</v>
      </c>
    </row>
    <row r="2947" spans="15:18" x14ac:dyDescent="0.35">
      <c r="O2947" s="34" t="str">
        <f t="shared" si="135"/>
        <v>Blank</v>
      </c>
      <c r="Q2947" s="34">
        <f t="shared" si="136"/>
        <v>1</v>
      </c>
      <c r="R2947" s="34">
        <f t="shared" si="137"/>
        <v>0</v>
      </c>
    </row>
    <row r="2948" spans="15:18" x14ac:dyDescent="0.35">
      <c r="O2948" s="34" t="str">
        <f t="shared" si="135"/>
        <v>Blank</v>
      </c>
      <c r="Q2948" s="34">
        <f t="shared" si="136"/>
        <v>1</v>
      </c>
      <c r="R2948" s="34">
        <f t="shared" si="137"/>
        <v>0</v>
      </c>
    </row>
    <row r="2949" spans="15:18" x14ac:dyDescent="0.35">
      <c r="O2949" s="34" t="str">
        <f t="shared" si="135"/>
        <v>Blank</v>
      </c>
      <c r="Q2949" s="34">
        <f t="shared" si="136"/>
        <v>1</v>
      </c>
      <c r="R2949" s="34">
        <f t="shared" si="137"/>
        <v>0</v>
      </c>
    </row>
    <row r="2950" spans="15:18" x14ac:dyDescent="0.35">
      <c r="O2950" s="34" t="str">
        <f t="shared" si="135"/>
        <v>Blank</v>
      </c>
      <c r="Q2950" s="34">
        <f t="shared" si="136"/>
        <v>1</v>
      </c>
      <c r="R2950" s="34">
        <f t="shared" si="137"/>
        <v>0</v>
      </c>
    </row>
    <row r="2951" spans="15:18" x14ac:dyDescent="0.35">
      <c r="O2951" s="34" t="str">
        <f t="shared" si="135"/>
        <v>Blank</v>
      </c>
      <c r="Q2951" s="34">
        <f t="shared" si="136"/>
        <v>1</v>
      </c>
      <c r="R2951" s="34">
        <f t="shared" si="137"/>
        <v>0</v>
      </c>
    </row>
    <row r="2952" spans="15:18" x14ac:dyDescent="0.35">
      <c r="O2952" s="34" t="str">
        <f t="shared" ref="O2952:O3015" si="138">IF(ISBLANK(D2952),"Blank","Not Blank")</f>
        <v>Blank</v>
      </c>
      <c r="Q2952" s="34">
        <f t="shared" si="136"/>
        <v>1</v>
      </c>
      <c r="R2952" s="34">
        <f t="shared" si="137"/>
        <v>0</v>
      </c>
    </row>
    <row r="2953" spans="15:18" x14ac:dyDescent="0.35">
      <c r="O2953" s="34" t="str">
        <f t="shared" si="138"/>
        <v>Blank</v>
      </c>
      <c r="Q2953" s="34">
        <f t="shared" ref="Q2953:Q3016" si="139">COUNTIF(J2953,"&lt;&gt;*R*")</f>
        <v>1</v>
      </c>
      <c r="R2953" s="34">
        <f t="shared" ref="R2953:R3016" si="140">IF(AND(O2953="Blank",K2953&lt;50,Q2953=1),K2953,0)</f>
        <v>0</v>
      </c>
    </row>
    <row r="2954" spans="15:18" x14ac:dyDescent="0.35">
      <c r="O2954" s="34" t="str">
        <f t="shared" si="138"/>
        <v>Blank</v>
      </c>
      <c r="Q2954" s="34">
        <f t="shared" si="139"/>
        <v>1</v>
      </c>
      <c r="R2954" s="34">
        <f t="shared" si="140"/>
        <v>0</v>
      </c>
    </row>
    <row r="2955" spans="15:18" x14ac:dyDescent="0.35">
      <c r="O2955" s="34" t="str">
        <f t="shared" si="138"/>
        <v>Blank</v>
      </c>
      <c r="Q2955" s="34">
        <f t="shared" si="139"/>
        <v>1</v>
      </c>
      <c r="R2955" s="34">
        <f t="shared" si="140"/>
        <v>0</v>
      </c>
    </row>
    <row r="2956" spans="15:18" x14ac:dyDescent="0.35">
      <c r="O2956" s="34" t="str">
        <f t="shared" si="138"/>
        <v>Blank</v>
      </c>
      <c r="Q2956" s="34">
        <f t="shared" si="139"/>
        <v>1</v>
      </c>
      <c r="R2956" s="34">
        <f t="shared" si="140"/>
        <v>0</v>
      </c>
    </row>
    <row r="2957" spans="15:18" x14ac:dyDescent="0.35">
      <c r="O2957" s="34" t="str">
        <f t="shared" si="138"/>
        <v>Blank</v>
      </c>
      <c r="Q2957" s="34">
        <f t="shared" si="139"/>
        <v>1</v>
      </c>
      <c r="R2957" s="34">
        <f t="shared" si="140"/>
        <v>0</v>
      </c>
    </row>
    <row r="2958" spans="15:18" x14ac:dyDescent="0.35">
      <c r="O2958" s="34" t="str">
        <f t="shared" si="138"/>
        <v>Blank</v>
      </c>
      <c r="Q2958" s="34">
        <f t="shared" si="139"/>
        <v>1</v>
      </c>
      <c r="R2958" s="34">
        <f t="shared" si="140"/>
        <v>0</v>
      </c>
    </row>
    <row r="2959" spans="15:18" x14ac:dyDescent="0.35">
      <c r="O2959" s="34" t="str">
        <f t="shared" si="138"/>
        <v>Blank</v>
      </c>
      <c r="Q2959" s="34">
        <f t="shared" si="139"/>
        <v>1</v>
      </c>
      <c r="R2959" s="34">
        <f t="shared" si="140"/>
        <v>0</v>
      </c>
    </row>
    <row r="2960" spans="15:18" x14ac:dyDescent="0.35">
      <c r="O2960" s="34" t="str">
        <f t="shared" si="138"/>
        <v>Blank</v>
      </c>
      <c r="Q2960" s="34">
        <f t="shared" si="139"/>
        <v>1</v>
      </c>
      <c r="R2960" s="34">
        <f t="shared" si="140"/>
        <v>0</v>
      </c>
    </row>
    <row r="2961" spans="15:18" x14ac:dyDescent="0.35">
      <c r="O2961" s="34" t="str">
        <f t="shared" si="138"/>
        <v>Blank</v>
      </c>
      <c r="Q2961" s="34">
        <f t="shared" si="139"/>
        <v>1</v>
      </c>
      <c r="R2961" s="34">
        <f t="shared" si="140"/>
        <v>0</v>
      </c>
    </row>
    <row r="2962" spans="15:18" x14ac:dyDescent="0.35">
      <c r="O2962" s="34" t="str">
        <f t="shared" si="138"/>
        <v>Blank</v>
      </c>
      <c r="Q2962" s="34">
        <f t="shared" si="139"/>
        <v>1</v>
      </c>
      <c r="R2962" s="34">
        <f t="shared" si="140"/>
        <v>0</v>
      </c>
    </row>
    <row r="2963" spans="15:18" x14ac:dyDescent="0.35">
      <c r="O2963" s="34" t="str">
        <f t="shared" si="138"/>
        <v>Blank</v>
      </c>
      <c r="Q2963" s="34">
        <f t="shared" si="139"/>
        <v>1</v>
      </c>
      <c r="R2963" s="34">
        <f t="shared" si="140"/>
        <v>0</v>
      </c>
    </row>
    <row r="2964" spans="15:18" x14ac:dyDescent="0.35">
      <c r="O2964" s="34" t="str">
        <f t="shared" si="138"/>
        <v>Blank</v>
      </c>
      <c r="Q2964" s="34">
        <f t="shared" si="139"/>
        <v>1</v>
      </c>
      <c r="R2964" s="34">
        <f t="shared" si="140"/>
        <v>0</v>
      </c>
    </row>
    <row r="2965" spans="15:18" x14ac:dyDescent="0.35">
      <c r="O2965" s="34" t="str">
        <f t="shared" si="138"/>
        <v>Blank</v>
      </c>
      <c r="Q2965" s="34">
        <f t="shared" si="139"/>
        <v>1</v>
      </c>
      <c r="R2965" s="34">
        <f t="shared" si="140"/>
        <v>0</v>
      </c>
    </row>
    <row r="2966" spans="15:18" x14ac:dyDescent="0.35">
      <c r="O2966" s="34" t="str">
        <f t="shared" si="138"/>
        <v>Blank</v>
      </c>
      <c r="Q2966" s="34">
        <f t="shared" si="139"/>
        <v>1</v>
      </c>
      <c r="R2966" s="34">
        <f t="shared" si="140"/>
        <v>0</v>
      </c>
    </row>
    <row r="2967" spans="15:18" x14ac:dyDescent="0.35">
      <c r="O2967" s="34" t="str">
        <f t="shared" si="138"/>
        <v>Blank</v>
      </c>
      <c r="Q2967" s="34">
        <f t="shared" si="139"/>
        <v>1</v>
      </c>
      <c r="R2967" s="34">
        <f t="shared" si="140"/>
        <v>0</v>
      </c>
    </row>
    <row r="2968" spans="15:18" x14ac:dyDescent="0.35">
      <c r="O2968" s="34" t="str">
        <f t="shared" si="138"/>
        <v>Blank</v>
      </c>
      <c r="Q2968" s="34">
        <f t="shared" si="139"/>
        <v>1</v>
      </c>
      <c r="R2968" s="34">
        <f t="shared" si="140"/>
        <v>0</v>
      </c>
    </row>
    <row r="2969" spans="15:18" x14ac:dyDescent="0.35">
      <c r="O2969" s="34" t="str">
        <f t="shared" si="138"/>
        <v>Blank</v>
      </c>
      <c r="Q2969" s="34">
        <f t="shared" si="139"/>
        <v>1</v>
      </c>
      <c r="R2969" s="34">
        <f t="shared" si="140"/>
        <v>0</v>
      </c>
    </row>
    <row r="2970" spans="15:18" x14ac:dyDescent="0.35">
      <c r="O2970" s="34" t="str">
        <f t="shared" si="138"/>
        <v>Blank</v>
      </c>
      <c r="Q2970" s="34">
        <f t="shared" si="139"/>
        <v>1</v>
      </c>
      <c r="R2970" s="34">
        <f t="shared" si="140"/>
        <v>0</v>
      </c>
    </row>
    <row r="2971" spans="15:18" x14ac:dyDescent="0.35">
      <c r="O2971" s="34" t="str">
        <f t="shared" si="138"/>
        <v>Blank</v>
      </c>
      <c r="Q2971" s="34">
        <f t="shared" si="139"/>
        <v>1</v>
      </c>
      <c r="R2971" s="34">
        <f t="shared" si="140"/>
        <v>0</v>
      </c>
    </row>
    <row r="2972" spans="15:18" x14ac:dyDescent="0.35">
      <c r="O2972" s="34" t="str">
        <f t="shared" si="138"/>
        <v>Blank</v>
      </c>
      <c r="Q2972" s="34">
        <f t="shared" si="139"/>
        <v>1</v>
      </c>
      <c r="R2972" s="34">
        <f t="shared" si="140"/>
        <v>0</v>
      </c>
    </row>
    <row r="2973" spans="15:18" x14ac:dyDescent="0.35">
      <c r="O2973" s="34" t="str">
        <f t="shared" si="138"/>
        <v>Blank</v>
      </c>
      <c r="Q2973" s="34">
        <f t="shared" si="139"/>
        <v>1</v>
      </c>
      <c r="R2973" s="34">
        <f t="shared" si="140"/>
        <v>0</v>
      </c>
    </row>
    <row r="2974" spans="15:18" x14ac:dyDescent="0.35">
      <c r="O2974" s="34" t="str">
        <f t="shared" si="138"/>
        <v>Blank</v>
      </c>
      <c r="Q2974" s="34">
        <f t="shared" si="139"/>
        <v>1</v>
      </c>
      <c r="R2974" s="34">
        <f t="shared" si="140"/>
        <v>0</v>
      </c>
    </row>
    <row r="2975" spans="15:18" x14ac:dyDescent="0.35">
      <c r="O2975" s="34" t="str">
        <f t="shared" si="138"/>
        <v>Blank</v>
      </c>
      <c r="Q2975" s="34">
        <f t="shared" si="139"/>
        <v>1</v>
      </c>
      <c r="R2975" s="34">
        <f t="shared" si="140"/>
        <v>0</v>
      </c>
    </row>
    <row r="2976" spans="15:18" x14ac:dyDescent="0.35">
      <c r="O2976" s="34" t="str">
        <f t="shared" si="138"/>
        <v>Blank</v>
      </c>
      <c r="Q2976" s="34">
        <f t="shared" si="139"/>
        <v>1</v>
      </c>
      <c r="R2976" s="34">
        <f t="shared" si="140"/>
        <v>0</v>
      </c>
    </row>
    <row r="2977" spans="15:18" x14ac:dyDescent="0.35">
      <c r="O2977" s="34" t="str">
        <f t="shared" si="138"/>
        <v>Blank</v>
      </c>
      <c r="Q2977" s="34">
        <f t="shared" si="139"/>
        <v>1</v>
      </c>
      <c r="R2977" s="34">
        <f t="shared" si="140"/>
        <v>0</v>
      </c>
    </row>
    <row r="2978" spans="15:18" x14ac:dyDescent="0.35">
      <c r="O2978" s="34" t="str">
        <f t="shared" si="138"/>
        <v>Blank</v>
      </c>
      <c r="Q2978" s="34">
        <f t="shared" si="139"/>
        <v>1</v>
      </c>
      <c r="R2978" s="34">
        <f t="shared" si="140"/>
        <v>0</v>
      </c>
    </row>
    <row r="2979" spans="15:18" x14ac:dyDescent="0.35">
      <c r="O2979" s="34" t="str">
        <f t="shared" si="138"/>
        <v>Blank</v>
      </c>
      <c r="Q2979" s="34">
        <f t="shared" si="139"/>
        <v>1</v>
      </c>
      <c r="R2979" s="34">
        <f t="shared" si="140"/>
        <v>0</v>
      </c>
    </row>
    <row r="2980" spans="15:18" x14ac:dyDescent="0.35">
      <c r="O2980" s="34" t="str">
        <f t="shared" si="138"/>
        <v>Blank</v>
      </c>
      <c r="Q2980" s="34">
        <f t="shared" si="139"/>
        <v>1</v>
      </c>
      <c r="R2980" s="34">
        <f t="shared" si="140"/>
        <v>0</v>
      </c>
    </row>
    <row r="2981" spans="15:18" x14ac:dyDescent="0.35">
      <c r="O2981" s="34" t="str">
        <f t="shared" si="138"/>
        <v>Blank</v>
      </c>
      <c r="Q2981" s="34">
        <f t="shared" si="139"/>
        <v>1</v>
      </c>
      <c r="R2981" s="34">
        <f t="shared" si="140"/>
        <v>0</v>
      </c>
    </row>
    <row r="2982" spans="15:18" x14ac:dyDescent="0.35">
      <c r="O2982" s="34" t="str">
        <f t="shared" si="138"/>
        <v>Blank</v>
      </c>
      <c r="Q2982" s="34">
        <f t="shared" si="139"/>
        <v>1</v>
      </c>
      <c r="R2982" s="34">
        <f t="shared" si="140"/>
        <v>0</v>
      </c>
    </row>
    <row r="2983" spans="15:18" x14ac:dyDescent="0.35">
      <c r="O2983" s="34" t="str">
        <f t="shared" si="138"/>
        <v>Blank</v>
      </c>
      <c r="Q2983" s="34">
        <f t="shared" si="139"/>
        <v>1</v>
      </c>
      <c r="R2983" s="34">
        <f t="shared" si="140"/>
        <v>0</v>
      </c>
    </row>
    <row r="2984" spans="15:18" x14ac:dyDescent="0.35">
      <c r="O2984" s="34" t="str">
        <f t="shared" si="138"/>
        <v>Blank</v>
      </c>
      <c r="Q2984" s="34">
        <f t="shared" si="139"/>
        <v>1</v>
      </c>
      <c r="R2984" s="34">
        <f t="shared" si="140"/>
        <v>0</v>
      </c>
    </row>
    <row r="2985" spans="15:18" x14ac:dyDescent="0.35">
      <c r="O2985" s="34" t="str">
        <f t="shared" si="138"/>
        <v>Blank</v>
      </c>
      <c r="Q2985" s="34">
        <f t="shared" si="139"/>
        <v>1</v>
      </c>
      <c r="R2985" s="34">
        <f t="shared" si="140"/>
        <v>0</v>
      </c>
    </row>
    <row r="2986" spans="15:18" x14ac:dyDescent="0.35">
      <c r="O2986" s="34" t="str">
        <f t="shared" si="138"/>
        <v>Blank</v>
      </c>
      <c r="Q2986" s="34">
        <f t="shared" si="139"/>
        <v>1</v>
      </c>
      <c r="R2986" s="34">
        <f t="shared" si="140"/>
        <v>0</v>
      </c>
    </row>
    <row r="2987" spans="15:18" x14ac:dyDescent="0.35">
      <c r="O2987" s="34" t="str">
        <f t="shared" si="138"/>
        <v>Blank</v>
      </c>
      <c r="Q2987" s="34">
        <f t="shared" si="139"/>
        <v>1</v>
      </c>
      <c r="R2987" s="34">
        <f t="shared" si="140"/>
        <v>0</v>
      </c>
    </row>
    <row r="2988" spans="15:18" x14ac:dyDescent="0.35">
      <c r="O2988" s="34" t="str">
        <f t="shared" si="138"/>
        <v>Blank</v>
      </c>
      <c r="Q2988" s="34">
        <f t="shared" si="139"/>
        <v>1</v>
      </c>
      <c r="R2988" s="34">
        <f t="shared" si="140"/>
        <v>0</v>
      </c>
    </row>
    <row r="2989" spans="15:18" x14ac:dyDescent="0.35">
      <c r="O2989" s="34" t="str">
        <f t="shared" si="138"/>
        <v>Blank</v>
      </c>
      <c r="Q2989" s="34">
        <f t="shared" si="139"/>
        <v>1</v>
      </c>
      <c r="R2989" s="34">
        <f t="shared" si="140"/>
        <v>0</v>
      </c>
    </row>
    <row r="2990" spans="15:18" x14ac:dyDescent="0.35">
      <c r="O2990" s="34" t="str">
        <f t="shared" si="138"/>
        <v>Blank</v>
      </c>
      <c r="Q2990" s="34">
        <f t="shared" si="139"/>
        <v>1</v>
      </c>
      <c r="R2990" s="34">
        <f t="shared" si="140"/>
        <v>0</v>
      </c>
    </row>
    <row r="2991" spans="15:18" x14ac:dyDescent="0.35">
      <c r="O2991" s="34" t="str">
        <f t="shared" si="138"/>
        <v>Blank</v>
      </c>
      <c r="Q2991" s="34">
        <f t="shared" si="139"/>
        <v>1</v>
      </c>
      <c r="R2991" s="34">
        <f t="shared" si="140"/>
        <v>0</v>
      </c>
    </row>
    <row r="2992" spans="15:18" x14ac:dyDescent="0.35">
      <c r="O2992" s="34" t="str">
        <f t="shared" si="138"/>
        <v>Blank</v>
      </c>
      <c r="Q2992" s="34">
        <f t="shared" si="139"/>
        <v>1</v>
      </c>
      <c r="R2992" s="34">
        <f t="shared" si="140"/>
        <v>0</v>
      </c>
    </row>
    <row r="2993" spans="15:18" x14ac:dyDescent="0.35">
      <c r="O2993" s="34" t="str">
        <f t="shared" si="138"/>
        <v>Blank</v>
      </c>
      <c r="Q2993" s="34">
        <f t="shared" si="139"/>
        <v>1</v>
      </c>
      <c r="R2993" s="34">
        <f t="shared" si="140"/>
        <v>0</v>
      </c>
    </row>
    <row r="2994" spans="15:18" x14ac:dyDescent="0.35">
      <c r="O2994" s="34" t="str">
        <f t="shared" si="138"/>
        <v>Blank</v>
      </c>
      <c r="Q2994" s="34">
        <f t="shared" si="139"/>
        <v>1</v>
      </c>
      <c r="R2994" s="34">
        <f t="shared" si="140"/>
        <v>0</v>
      </c>
    </row>
    <row r="2995" spans="15:18" x14ac:dyDescent="0.35">
      <c r="O2995" s="34" t="str">
        <f t="shared" si="138"/>
        <v>Blank</v>
      </c>
      <c r="Q2995" s="34">
        <f t="shared" si="139"/>
        <v>1</v>
      </c>
      <c r="R2995" s="34">
        <f t="shared" si="140"/>
        <v>0</v>
      </c>
    </row>
    <row r="2996" spans="15:18" x14ac:dyDescent="0.35">
      <c r="O2996" s="34" t="str">
        <f t="shared" si="138"/>
        <v>Blank</v>
      </c>
      <c r="Q2996" s="34">
        <f t="shared" si="139"/>
        <v>1</v>
      </c>
      <c r="R2996" s="34">
        <f t="shared" si="140"/>
        <v>0</v>
      </c>
    </row>
    <row r="2997" spans="15:18" x14ac:dyDescent="0.35">
      <c r="O2997" s="34" t="str">
        <f t="shared" si="138"/>
        <v>Blank</v>
      </c>
      <c r="Q2997" s="34">
        <f t="shared" si="139"/>
        <v>1</v>
      </c>
      <c r="R2997" s="34">
        <f t="shared" si="140"/>
        <v>0</v>
      </c>
    </row>
    <row r="2998" spans="15:18" x14ac:dyDescent="0.35">
      <c r="O2998" s="34" t="str">
        <f t="shared" si="138"/>
        <v>Blank</v>
      </c>
      <c r="Q2998" s="34">
        <f t="shared" si="139"/>
        <v>1</v>
      </c>
      <c r="R2998" s="34">
        <f t="shared" si="140"/>
        <v>0</v>
      </c>
    </row>
    <row r="2999" spans="15:18" x14ac:dyDescent="0.35">
      <c r="O2999" s="34" t="str">
        <f t="shared" si="138"/>
        <v>Blank</v>
      </c>
      <c r="Q2999" s="34">
        <f t="shared" si="139"/>
        <v>1</v>
      </c>
      <c r="R2999" s="34">
        <f t="shared" si="140"/>
        <v>0</v>
      </c>
    </row>
    <row r="3000" spans="15:18" x14ac:dyDescent="0.35">
      <c r="O3000" s="34" t="str">
        <f t="shared" si="138"/>
        <v>Blank</v>
      </c>
      <c r="Q3000" s="34">
        <f t="shared" si="139"/>
        <v>1</v>
      </c>
      <c r="R3000" s="34">
        <f t="shared" si="140"/>
        <v>0</v>
      </c>
    </row>
    <row r="3001" spans="15:18" x14ac:dyDescent="0.35">
      <c r="O3001" s="34" t="str">
        <f t="shared" si="138"/>
        <v>Blank</v>
      </c>
      <c r="Q3001" s="34">
        <f t="shared" si="139"/>
        <v>1</v>
      </c>
      <c r="R3001" s="34">
        <f t="shared" si="140"/>
        <v>0</v>
      </c>
    </row>
    <row r="3002" spans="15:18" x14ac:dyDescent="0.35">
      <c r="O3002" s="34" t="str">
        <f t="shared" si="138"/>
        <v>Blank</v>
      </c>
      <c r="Q3002" s="34">
        <f t="shared" si="139"/>
        <v>1</v>
      </c>
      <c r="R3002" s="34">
        <f t="shared" si="140"/>
        <v>0</v>
      </c>
    </row>
    <row r="3003" spans="15:18" x14ac:dyDescent="0.35">
      <c r="O3003" s="34" t="str">
        <f t="shared" si="138"/>
        <v>Blank</v>
      </c>
      <c r="Q3003" s="34">
        <f t="shared" si="139"/>
        <v>1</v>
      </c>
      <c r="R3003" s="34">
        <f t="shared" si="140"/>
        <v>0</v>
      </c>
    </row>
    <row r="3004" spans="15:18" x14ac:dyDescent="0.35">
      <c r="O3004" s="34" t="str">
        <f t="shared" si="138"/>
        <v>Blank</v>
      </c>
      <c r="Q3004" s="34">
        <f t="shared" si="139"/>
        <v>1</v>
      </c>
      <c r="R3004" s="34">
        <f t="shared" si="140"/>
        <v>0</v>
      </c>
    </row>
    <row r="3005" spans="15:18" x14ac:dyDescent="0.35">
      <c r="O3005" s="34" t="str">
        <f t="shared" si="138"/>
        <v>Blank</v>
      </c>
      <c r="Q3005" s="34">
        <f t="shared" si="139"/>
        <v>1</v>
      </c>
      <c r="R3005" s="34">
        <f t="shared" si="140"/>
        <v>0</v>
      </c>
    </row>
    <row r="3006" spans="15:18" x14ac:dyDescent="0.35">
      <c r="O3006" s="34" t="str">
        <f t="shared" si="138"/>
        <v>Blank</v>
      </c>
      <c r="Q3006" s="34">
        <f t="shared" si="139"/>
        <v>1</v>
      </c>
      <c r="R3006" s="34">
        <f t="shared" si="140"/>
        <v>0</v>
      </c>
    </row>
    <row r="3007" spans="15:18" x14ac:dyDescent="0.35">
      <c r="O3007" s="34" t="str">
        <f t="shared" si="138"/>
        <v>Blank</v>
      </c>
      <c r="Q3007" s="34">
        <f t="shared" si="139"/>
        <v>1</v>
      </c>
      <c r="R3007" s="34">
        <f t="shared" si="140"/>
        <v>0</v>
      </c>
    </row>
    <row r="3008" spans="15:18" x14ac:dyDescent="0.35">
      <c r="O3008" s="34" t="str">
        <f t="shared" si="138"/>
        <v>Blank</v>
      </c>
      <c r="Q3008" s="34">
        <f t="shared" si="139"/>
        <v>1</v>
      </c>
      <c r="R3008" s="34">
        <f t="shared" si="140"/>
        <v>0</v>
      </c>
    </row>
    <row r="3009" spans="15:18" x14ac:dyDescent="0.35">
      <c r="O3009" s="34" t="str">
        <f t="shared" si="138"/>
        <v>Blank</v>
      </c>
      <c r="Q3009" s="34">
        <f t="shared" si="139"/>
        <v>1</v>
      </c>
      <c r="R3009" s="34">
        <f t="shared" si="140"/>
        <v>0</v>
      </c>
    </row>
    <row r="3010" spans="15:18" x14ac:dyDescent="0.35">
      <c r="O3010" s="34" t="str">
        <f t="shared" si="138"/>
        <v>Blank</v>
      </c>
      <c r="Q3010" s="34">
        <f t="shared" si="139"/>
        <v>1</v>
      </c>
      <c r="R3010" s="34">
        <f t="shared" si="140"/>
        <v>0</v>
      </c>
    </row>
    <row r="3011" spans="15:18" x14ac:dyDescent="0.35">
      <c r="O3011" s="34" t="str">
        <f t="shared" si="138"/>
        <v>Blank</v>
      </c>
      <c r="Q3011" s="34">
        <f t="shared" si="139"/>
        <v>1</v>
      </c>
      <c r="R3011" s="34">
        <f t="shared" si="140"/>
        <v>0</v>
      </c>
    </row>
    <row r="3012" spans="15:18" x14ac:dyDescent="0.35">
      <c r="O3012" s="34" t="str">
        <f t="shared" si="138"/>
        <v>Blank</v>
      </c>
      <c r="Q3012" s="34">
        <f t="shared" si="139"/>
        <v>1</v>
      </c>
      <c r="R3012" s="34">
        <f t="shared" si="140"/>
        <v>0</v>
      </c>
    </row>
    <row r="3013" spans="15:18" x14ac:dyDescent="0.35">
      <c r="O3013" s="34" t="str">
        <f t="shared" si="138"/>
        <v>Blank</v>
      </c>
      <c r="Q3013" s="34">
        <f t="shared" si="139"/>
        <v>1</v>
      </c>
      <c r="R3013" s="34">
        <f t="shared" si="140"/>
        <v>0</v>
      </c>
    </row>
    <row r="3014" spans="15:18" x14ac:dyDescent="0.35">
      <c r="O3014" s="34" t="str">
        <f t="shared" si="138"/>
        <v>Blank</v>
      </c>
      <c r="Q3014" s="34">
        <f t="shared" si="139"/>
        <v>1</v>
      </c>
      <c r="R3014" s="34">
        <f t="shared" si="140"/>
        <v>0</v>
      </c>
    </row>
    <row r="3015" spans="15:18" x14ac:dyDescent="0.35">
      <c r="O3015" s="34" t="str">
        <f t="shared" si="138"/>
        <v>Blank</v>
      </c>
      <c r="Q3015" s="34">
        <f t="shared" si="139"/>
        <v>1</v>
      </c>
      <c r="R3015" s="34">
        <f t="shared" si="140"/>
        <v>0</v>
      </c>
    </row>
    <row r="3016" spans="15:18" x14ac:dyDescent="0.35">
      <c r="O3016" s="34" t="str">
        <f t="shared" ref="O3016:O3079" si="141">IF(ISBLANK(D3016),"Blank","Not Blank")</f>
        <v>Blank</v>
      </c>
      <c r="Q3016" s="34">
        <f t="shared" si="139"/>
        <v>1</v>
      </c>
      <c r="R3016" s="34">
        <f t="shared" si="140"/>
        <v>0</v>
      </c>
    </row>
    <row r="3017" spans="15:18" x14ac:dyDescent="0.35">
      <c r="O3017" s="34" t="str">
        <f t="shared" si="141"/>
        <v>Blank</v>
      </c>
      <c r="Q3017" s="34">
        <f t="shared" ref="Q3017:Q3080" si="142">COUNTIF(J3017,"&lt;&gt;*R*")</f>
        <v>1</v>
      </c>
      <c r="R3017" s="34">
        <f t="shared" ref="R3017:R3080" si="143">IF(AND(O3017="Blank",K3017&lt;50,Q3017=1),K3017,0)</f>
        <v>0</v>
      </c>
    </row>
    <row r="3018" spans="15:18" x14ac:dyDescent="0.35">
      <c r="O3018" s="34" t="str">
        <f t="shared" si="141"/>
        <v>Blank</v>
      </c>
      <c r="Q3018" s="34">
        <f t="shared" si="142"/>
        <v>1</v>
      </c>
      <c r="R3018" s="34">
        <f t="shared" si="143"/>
        <v>0</v>
      </c>
    </row>
    <row r="3019" spans="15:18" x14ac:dyDescent="0.35">
      <c r="O3019" s="34" t="str">
        <f t="shared" si="141"/>
        <v>Blank</v>
      </c>
      <c r="Q3019" s="34">
        <f t="shared" si="142"/>
        <v>1</v>
      </c>
      <c r="R3019" s="34">
        <f t="shared" si="143"/>
        <v>0</v>
      </c>
    </row>
    <row r="3020" spans="15:18" x14ac:dyDescent="0.35">
      <c r="O3020" s="34" t="str">
        <f t="shared" si="141"/>
        <v>Blank</v>
      </c>
      <c r="Q3020" s="34">
        <f t="shared" si="142"/>
        <v>1</v>
      </c>
      <c r="R3020" s="34">
        <f t="shared" si="143"/>
        <v>0</v>
      </c>
    </row>
    <row r="3021" spans="15:18" x14ac:dyDescent="0.35">
      <c r="O3021" s="34" t="str">
        <f t="shared" si="141"/>
        <v>Blank</v>
      </c>
      <c r="Q3021" s="34">
        <f t="shared" si="142"/>
        <v>1</v>
      </c>
      <c r="R3021" s="34">
        <f t="shared" si="143"/>
        <v>0</v>
      </c>
    </row>
    <row r="3022" spans="15:18" x14ac:dyDescent="0.35">
      <c r="O3022" s="34" t="str">
        <f t="shared" si="141"/>
        <v>Blank</v>
      </c>
      <c r="Q3022" s="34">
        <f t="shared" si="142"/>
        <v>1</v>
      </c>
      <c r="R3022" s="34">
        <f t="shared" si="143"/>
        <v>0</v>
      </c>
    </row>
    <row r="3023" spans="15:18" x14ac:dyDescent="0.35">
      <c r="O3023" s="34" t="str">
        <f t="shared" si="141"/>
        <v>Blank</v>
      </c>
      <c r="Q3023" s="34">
        <f t="shared" si="142"/>
        <v>1</v>
      </c>
      <c r="R3023" s="34">
        <f t="shared" si="143"/>
        <v>0</v>
      </c>
    </row>
    <row r="3024" spans="15:18" x14ac:dyDescent="0.35">
      <c r="O3024" s="34" t="str">
        <f t="shared" si="141"/>
        <v>Blank</v>
      </c>
      <c r="Q3024" s="34">
        <f t="shared" si="142"/>
        <v>1</v>
      </c>
      <c r="R3024" s="34">
        <f t="shared" si="143"/>
        <v>0</v>
      </c>
    </row>
    <row r="3025" spans="15:18" x14ac:dyDescent="0.35">
      <c r="O3025" s="34" t="str">
        <f t="shared" si="141"/>
        <v>Blank</v>
      </c>
      <c r="Q3025" s="34">
        <f t="shared" si="142"/>
        <v>1</v>
      </c>
      <c r="R3025" s="34">
        <f t="shared" si="143"/>
        <v>0</v>
      </c>
    </row>
    <row r="3026" spans="15:18" x14ac:dyDescent="0.35">
      <c r="O3026" s="34" t="str">
        <f t="shared" si="141"/>
        <v>Blank</v>
      </c>
      <c r="Q3026" s="34">
        <f t="shared" si="142"/>
        <v>1</v>
      </c>
      <c r="R3026" s="34">
        <f t="shared" si="143"/>
        <v>0</v>
      </c>
    </row>
    <row r="3027" spans="15:18" x14ac:dyDescent="0.35">
      <c r="O3027" s="34" t="str">
        <f t="shared" si="141"/>
        <v>Blank</v>
      </c>
      <c r="Q3027" s="34">
        <f t="shared" si="142"/>
        <v>1</v>
      </c>
      <c r="R3027" s="34">
        <f t="shared" si="143"/>
        <v>0</v>
      </c>
    </row>
    <row r="3028" spans="15:18" x14ac:dyDescent="0.35">
      <c r="O3028" s="34" t="str">
        <f t="shared" si="141"/>
        <v>Blank</v>
      </c>
      <c r="Q3028" s="34">
        <f t="shared" si="142"/>
        <v>1</v>
      </c>
      <c r="R3028" s="34">
        <f t="shared" si="143"/>
        <v>0</v>
      </c>
    </row>
    <row r="3029" spans="15:18" x14ac:dyDescent="0.35">
      <c r="O3029" s="34" t="str">
        <f t="shared" si="141"/>
        <v>Blank</v>
      </c>
      <c r="Q3029" s="34">
        <f t="shared" si="142"/>
        <v>1</v>
      </c>
      <c r="R3029" s="34">
        <f t="shared" si="143"/>
        <v>0</v>
      </c>
    </row>
    <row r="3030" spans="15:18" x14ac:dyDescent="0.35">
      <c r="O3030" s="34" t="str">
        <f t="shared" si="141"/>
        <v>Blank</v>
      </c>
      <c r="Q3030" s="34">
        <f t="shared" si="142"/>
        <v>1</v>
      </c>
      <c r="R3030" s="34">
        <f t="shared" si="143"/>
        <v>0</v>
      </c>
    </row>
    <row r="3031" spans="15:18" x14ac:dyDescent="0.35">
      <c r="O3031" s="34" t="str">
        <f t="shared" si="141"/>
        <v>Blank</v>
      </c>
      <c r="Q3031" s="34">
        <f t="shared" si="142"/>
        <v>1</v>
      </c>
      <c r="R3031" s="34">
        <f t="shared" si="143"/>
        <v>0</v>
      </c>
    </row>
    <row r="3032" spans="15:18" x14ac:dyDescent="0.35">
      <c r="O3032" s="34" t="str">
        <f t="shared" si="141"/>
        <v>Blank</v>
      </c>
      <c r="Q3032" s="34">
        <f t="shared" si="142"/>
        <v>1</v>
      </c>
      <c r="R3032" s="34">
        <f t="shared" si="143"/>
        <v>0</v>
      </c>
    </row>
    <row r="3033" spans="15:18" x14ac:dyDescent="0.35">
      <c r="O3033" s="34" t="str">
        <f t="shared" si="141"/>
        <v>Blank</v>
      </c>
      <c r="Q3033" s="34">
        <f t="shared" si="142"/>
        <v>1</v>
      </c>
      <c r="R3033" s="34">
        <f t="shared" si="143"/>
        <v>0</v>
      </c>
    </row>
    <row r="3034" spans="15:18" x14ac:dyDescent="0.35">
      <c r="O3034" s="34" t="str">
        <f t="shared" si="141"/>
        <v>Blank</v>
      </c>
      <c r="Q3034" s="34">
        <f t="shared" si="142"/>
        <v>1</v>
      </c>
      <c r="R3034" s="34">
        <f t="shared" si="143"/>
        <v>0</v>
      </c>
    </row>
    <row r="3035" spans="15:18" x14ac:dyDescent="0.35">
      <c r="O3035" s="34" t="str">
        <f t="shared" si="141"/>
        <v>Blank</v>
      </c>
      <c r="Q3035" s="34">
        <f t="shared" si="142"/>
        <v>1</v>
      </c>
      <c r="R3035" s="34">
        <f t="shared" si="143"/>
        <v>0</v>
      </c>
    </row>
    <row r="3036" spans="15:18" x14ac:dyDescent="0.35">
      <c r="O3036" s="34" t="str">
        <f t="shared" si="141"/>
        <v>Blank</v>
      </c>
      <c r="Q3036" s="34">
        <f t="shared" si="142"/>
        <v>1</v>
      </c>
      <c r="R3036" s="34">
        <f t="shared" si="143"/>
        <v>0</v>
      </c>
    </row>
    <row r="3037" spans="15:18" x14ac:dyDescent="0.35">
      <c r="O3037" s="34" t="str">
        <f t="shared" si="141"/>
        <v>Blank</v>
      </c>
      <c r="Q3037" s="34">
        <f t="shared" si="142"/>
        <v>1</v>
      </c>
      <c r="R3037" s="34">
        <f t="shared" si="143"/>
        <v>0</v>
      </c>
    </row>
    <row r="3038" spans="15:18" x14ac:dyDescent="0.35">
      <c r="O3038" s="34" t="str">
        <f t="shared" si="141"/>
        <v>Blank</v>
      </c>
      <c r="Q3038" s="34">
        <f t="shared" si="142"/>
        <v>1</v>
      </c>
      <c r="R3038" s="34">
        <f t="shared" si="143"/>
        <v>0</v>
      </c>
    </row>
    <row r="3039" spans="15:18" x14ac:dyDescent="0.35">
      <c r="O3039" s="34" t="str">
        <f t="shared" si="141"/>
        <v>Blank</v>
      </c>
      <c r="Q3039" s="34">
        <f t="shared" si="142"/>
        <v>1</v>
      </c>
      <c r="R3039" s="34">
        <f t="shared" si="143"/>
        <v>0</v>
      </c>
    </row>
    <row r="3040" spans="15:18" x14ac:dyDescent="0.35">
      <c r="O3040" s="34" t="str">
        <f t="shared" si="141"/>
        <v>Blank</v>
      </c>
      <c r="Q3040" s="34">
        <f t="shared" si="142"/>
        <v>1</v>
      </c>
      <c r="R3040" s="34">
        <f t="shared" si="143"/>
        <v>0</v>
      </c>
    </row>
    <row r="3041" spans="15:18" x14ac:dyDescent="0.35">
      <c r="O3041" s="34" t="str">
        <f t="shared" si="141"/>
        <v>Blank</v>
      </c>
      <c r="Q3041" s="34">
        <f t="shared" si="142"/>
        <v>1</v>
      </c>
      <c r="R3041" s="34">
        <f t="shared" si="143"/>
        <v>0</v>
      </c>
    </row>
    <row r="3042" spans="15:18" x14ac:dyDescent="0.35">
      <c r="O3042" s="34" t="str">
        <f t="shared" si="141"/>
        <v>Blank</v>
      </c>
      <c r="Q3042" s="34">
        <f t="shared" si="142"/>
        <v>1</v>
      </c>
      <c r="R3042" s="34">
        <f t="shared" si="143"/>
        <v>0</v>
      </c>
    </row>
    <row r="3043" spans="15:18" x14ac:dyDescent="0.35">
      <c r="O3043" s="34" t="str">
        <f t="shared" si="141"/>
        <v>Blank</v>
      </c>
      <c r="Q3043" s="34">
        <f t="shared" si="142"/>
        <v>1</v>
      </c>
      <c r="R3043" s="34">
        <f t="shared" si="143"/>
        <v>0</v>
      </c>
    </row>
    <row r="3044" spans="15:18" x14ac:dyDescent="0.35">
      <c r="O3044" s="34" t="str">
        <f t="shared" si="141"/>
        <v>Blank</v>
      </c>
      <c r="Q3044" s="34">
        <f t="shared" si="142"/>
        <v>1</v>
      </c>
      <c r="R3044" s="34">
        <f t="shared" si="143"/>
        <v>0</v>
      </c>
    </row>
    <row r="3045" spans="15:18" x14ac:dyDescent="0.35">
      <c r="O3045" s="34" t="str">
        <f t="shared" si="141"/>
        <v>Blank</v>
      </c>
      <c r="Q3045" s="34">
        <f t="shared" si="142"/>
        <v>1</v>
      </c>
      <c r="R3045" s="34">
        <f t="shared" si="143"/>
        <v>0</v>
      </c>
    </row>
    <row r="3046" spans="15:18" x14ac:dyDescent="0.35">
      <c r="O3046" s="34" t="str">
        <f t="shared" si="141"/>
        <v>Blank</v>
      </c>
      <c r="Q3046" s="34">
        <f t="shared" si="142"/>
        <v>1</v>
      </c>
      <c r="R3046" s="34">
        <f t="shared" si="143"/>
        <v>0</v>
      </c>
    </row>
    <row r="3047" spans="15:18" x14ac:dyDescent="0.35">
      <c r="O3047" s="34" t="str">
        <f t="shared" si="141"/>
        <v>Blank</v>
      </c>
      <c r="Q3047" s="34">
        <f t="shared" si="142"/>
        <v>1</v>
      </c>
      <c r="R3047" s="34">
        <f t="shared" si="143"/>
        <v>0</v>
      </c>
    </row>
    <row r="3048" spans="15:18" x14ac:dyDescent="0.35">
      <c r="O3048" s="34" t="str">
        <f t="shared" si="141"/>
        <v>Blank</v>
      </c>
      <c r="Q3048" s="34">
        <f t="shared" si="142"/>
        <v>1</v>
      </c>
      <c r="R3048" s="34">
        <f t="shared" si="143"/>
        <v>0</v>
      </c>
    </row>
    <row r="3049" spans="15:18" x14ac:dyDescent="0.35">
      <c r="O3049" s="34" t="str">
        <f t="shared" si="141"/>
        <v>Blank</v>
      </c>
      <c r="Q3049" s="34">
        <f t="shared" si="142"/>
        <v>1</v>
      </c>
      <c r="R3049" s="34">
        <f t="shared" si="143"/>
        <v>0</v>
      </c>
    </row>
    <row r="3050" spans="15:18" x14ac:dyDescent="0.35">
      <c r="O3050" s="34" t="str">
        <f t="shared" si="141"/>
        <v>Blank</v>
      </c>
      <c r="Q3050" s="34">
        <f t="shared" si="142"/>
        <v>1</v>
      </c>
      <c r="R3050" s="34">
        <f t="shared" si="143"/>
        <v>0</v>
      </c>
    </row>
    <row r="3051" spans="15:18" x14ac:dyDescent="0.35">
      <c r="O3051" s="34" t="str">
        <f t="shared" si="141"/>
        <v>Blank</v>
      </c>
      <c r="Q3051" s="34">
        <f t="shared" si="142"/>
        <v>1</v>
      </c>
      <c r="R3051" s="34">
        <f t="shared" si="143"/>
        <v>0</v>
      </c>
    </row>
    <row r="3052" spans="15:18" x14ac:dyDescent="0.35">
      <c r="O3052" s="34" t="str">
        <f t="shared" si="141"/>
        <v>Blank</v>
      </c>
      <c r="Q3052" s="34">
        <f t="shared" si="142"/>
        <v>1</v>
      </c>
      <c r="R3052" s="34">
        <f t="shared" si="143"/>
        <v>0</v>
      </c>
    </row>
    <row r="3053" spans="15:18" x14ac:dyDescent="0.35">
      <c r="O3053" s="34" t="str">
        <f t="shared" si="141"/>
        <v>Blank</v>
      </c>
      <c r="Q3053" s="34">
        <f t="shared" si="142"/>
        <v>1</v>
      </c>
      <c r="R3053" s="34">
        <f t="shared" si="143"/>
        <v>0</v>
      </c>
    </row>
    <row r="3054" spans="15:18" x14ac:dyDescent="0.35">
      <c r="O3054" s="34" t="str">
        <f t="shared" si="141"/>
        <v>Blank</v>
      </c>
      <c r="Q3054" s="34">
        <f t="shared" si="142"/>
        <v>1</v>
      </c>
      <c r="R3054" s="34">
        <f t="shared" si="143"/>
        <v>0</v>
      </c>
    </row>
    <row r="3055" spans="15:18" x14ac:dyDescent="0.35">
      <c r="O3055" s="34" t="str">
        <f t="shared" si="141"/>
        <v>Blank</v>
      </c>
      <c r="Q3055" s="34">
        <f t="shared" si="142"/>
        <v>1</v>
      </c>
      <c r="R3055" s="34">
        <f t="shared" si="143"/>
        <v>0</v>
      </c>
    </row>
    <row r="3056" spans="15:18" x14ac:dyDescent="0.35">
      <c r="O3056" s="34" t="str">
        <f t="shared" si="141"/>
        <v>Blank</v>
      </c>
      <c r="Q3056" s="34">
        <f t="shared" si="142"/>
        <v>1</v>
      </c>
      <c r="R3056" s="34">
        <f t="shared" si="143"/>
        <v>0</v>
      </c>
    </row>
    <row r="3057" spans="15:18" x14ac:dyDescent="0.35">
      <c r="O3057" s="34" t="str">
        <f t="shared" si="141"/>
        <v>Blank</v>
      </c>
      <c r="Q3057" s="34">
        <f t="shared" si="142"/>
        <v>1</v>
      </c>
      <c r="R3057" s="34">
        <f t="shared" si="143"/>
        <v>0</v>
      </c>
    </row>
    <row r="3058" spans="15:18" x14ac:dyDescent="0.35">
      <c r="O3058" s="34" t="str">
        <f t="shared" si="141"/>
        <v>Blank</v>
      </c>
      <c r="Q3058" s="34">
        <f t="shared" si="142"/>
        <v>1</v>
      </c>
      <c r="R3058" s="34">
        <f t="shared" si="143"/>
        <v>0</v>
      </c>
    </row>
    <row r="3059" spans="15:18" x14ac:dyDescent="0.35">
      <c r="O3059" s="34" t="str">
        <f t="shared" si="141"/>
        <v>Blank</v>
      </c>
      <c r="Q3059" s="34">
        <f t="shared" si="142"/>
        <v>1</v>
      </c>
      <c r="R3059" s="34">
        <f t="shared" si="143"/>
        <v>0</v>
      </c>
    </row>
    <row r="3060" spans="15:18" x14ac:dyDescent="0.35">
      <c r="O3060" s="34" t="str">
        <f t="shared" si="141"/>
        <v>Blank</v>
      </c>
      <c r="Q3060" s="34">
        <f t="shared" si="142"/>
        <v>1</v>
      </c>
      <c r="R3060" s="34">
        <f t="shared" si="143"/>
        <v>0</v>
      </c>
    </row>
    <row r="3061" spans="15:18" x14ac:dyDescent="0.35">
      <c r="O3061" s="34" t="str">
        <f t="shared" si="141"/>
        <v>Blank</v>
      </c>
      <c r="Q3061" s="34">
        <f t="shared" si="142"/>
        <v>1</v>
      </c>
      <c r="R3061" s="34">
        <f t="shared" si="143"/>
        <v>0</v>
      </c>
    </row>
    <row r="3062" spans="15:18" x14ac:dyDescent="0.35">
      <c r="O3062" s="34" t="str">
        <f t="shared" si="141"/>
        <v>Blank</v>
      </c>
      <c r="Q3062" s="34">
        <f t="shared" si="142"/>
        <v>1</v>
      </c>
      <c r="R3062" s="34">
        <f t="shared" si="143"/>
        <v>0</v>
      </c>
    </row>
    <row r="3063" spans="15:18" x14ac:dyDescent="0.35">
      <c r="O3063" s="34" t="str">
        <f t="shared" si="141"/>
        <v>Blank</v>
      </c>
      <c r="Q3063" s="34">
        <f t="shared" si="142"/>
        <v>1</v>
      </c>
      <c r="R3063" s="34">
        <f t="shared" si="143"/>
        <v>0</v>
      </c>
    </row>
    <row r="3064" spans="15:18" x14ac:dyDescent="0.35">
      <c r="O3064" s="34" t="str">
        <f t="shared" si="141"/>
        <v>Blank</v>
      </c>
      <c r="Q3064" s="34">
        <f t="shared" si="142"/>
        <v>1</v>
      </c>
      <c r="R3064" s="34">
        <f t="shared" si="143"/>
        <v>0</v>
      </c>
    </row>
    <row r="3065" spans="15:18" x14ac:dyDescent="0.35">
      <c r="O3065" s="34" t="str">
        <f t="shared" si="141"/>
        <v>Blank</v>
      </c>
      <c r="Q3065" s="34">
        <f t="shared" si="142"/>
        <v>1</v>
      </c>
      <c r="R3065" s="34">
        <f t="shared" si="143"/>
        <v>0</v>
      </c>
    </row>
    <row r="3066" spans="15:18" x14ac:dyDescent="0.35">
      <c r="O3066" s="34" t="str">
        <f t="shared" si="141"/>
        <v>Blank</v>
      </c>
      <c r="Q3066" s="34">
        <f t="shared" si="142"/>
        <v>1</v>
      </c>
      <c r="R3066" s="34">
        <f t="shared" si="143"/>
        <v>0</v>
      </c>
    </row>
    <row r="3067" spans="15:18" x14ac:dyDescent="0.35">
      <c r="O3067" s="34" t="str">
        <f t="shared" si="141"/>
        <v>Blank</v>
      </c>
      <c r="Q3067" s="34">
        <f t="shared" si="142"/>
        <v>1</v>
      </c>
      <c r="R3067" s="34">
        <f t="shared" si="143"/>
        <v>0</v>
      </c>
    </row>
    <row r="3068" spans="15:18" x14ac:dyDescent="0.35">
      <c r="O3068" s="34" t="str">
        <f t="shared" si="141"/>
        <v>Blank</v>
      </c>
      <c r="Q3068" s="34">
        <f t="shared" si="142"/>
        <v>1</v>
      </c>
      <c r="R3068" s="34">
        <f t="shared" si="143"/>
        <v>0</v>
      </c>
    </row>
    <row r="3069" spans="15:18" x14ac:dyDescent="0.35">
      <c r="O3069" s="34" t="str">
        <f t="shared" si="141"/>
        <v>Blank</v>
      </c>
      <c r="Q3069" s="34">
        <f t="shared" si="142"/>
        <v>1</v>
      </c>
      <c r="R3069" s="34">
        <f t="shared" si="143"/>
        <v>0</v>
      </c>
    </row>
    <row r="3070" spans="15:18" x14ac:dyDescent="0.35">
      <c r="O3070" s="34" t="str">
        <f t="shared" si="141"/>
        <v>Blank</v>
      </c>
      <c r="Q3070" s="34">
        <f t="shared" si="142"/>
        <v>1</v>
      </c>
      <c r="R3070" s="34">
        <f t="shared" si="143"/>
        <v>0</v>
      </c>
    </row>
    <row r="3071" spans="15:18" x14ac:dyDescent="0.35">
      <c r="O3071" s="34" t="str">
        <f t="shared" si="141"/>
        <v>Blank</v>
      </c>
      <c r="Q3071" s="34">
        <f t="shared" si="142"/>
        <v>1</v>
      </c>
      <c r="R3071" s="34">
        <f t="shared" si="143"/>
        <v>0</v>
      </c>
    </row>
    <row r="3072" spans="15:18" x14ac:dyDescent="0.35">
      <c r="O3072" s="34" t="str">
        <f t="shared" si="141"/>
        <v>Blank</v>
      </c>
      <c r="Q3072" s="34">
        <f t="shared" si="142"/>
        <v>1</v>
      </c>
      <c r="R3072" s="34">
        <f t="shared" si="143"/>
        <v>0</v>
      </c>
    </row>
    <row r="3073" spans="15:18" x14ac:dyDescent="0.35">
      <c r="O3073" s="34" t="str">
        <f t="shared" si="141"/>
        <v>Blank</v>
      </c>
      <c r="Q3073" s="34">
        <f t="shared" si="142"/>
        <v>1</v>
      </c>
      <c r="R3073" s="34">
        <f t="shared" si="143"/>
        <v>0</v>
      </c>
    </row>
    <row r="3074" spans="15:18" x14ac:dyDescent="0.35">
      <c r="O3074" s="34" t="str">
        <f t="shared" si="141"/>
        <v>Blank</v>
      </c>
      <c r="Q3074" s="34">
        <f t="shared" si="142"/>
        <v>1</v>
      </c>
      <c r="R3074" s="34">
        <f t="shared" si="143"/>
        <v>0</v>
      </c>
    </row>
    <row r="3075" spans="15:18" x14ac:dyDescent="0.35">
      <c r="O3075" s="34" t="str">
        <f t="shared" si="141"/>
        <v>Blank</v>
      </c>
      <c r="Q3075" s="34">
        <f t="shared" si="142"/>
        <v>1</v>
      </c>
      <c r="R3075" s="34">
        <f t="shared" si="143"/>
        <v>0</v>
      </c>
    </row>
    <row r="3076" spans="15:18" x14ac:dyDescent="0.35">
      <c r="O3076" s="34" t="str">
        <f t="shared" si="141"/>
        <v>Blank</v>
      </c>
      <c r="Q3076" s="34">
        <f t="shared" si="142"/>
        <v>1</v>
      </c>
      <c r="R3076" s="34">
        <f t="shared" si="143"/>
        <v>0</v>
      </c>
    </row>
    <row r="3077" spans="15:18" x14ac:dyDescent="0.35">
      <c r="O3077" s="34" t="str">
        <f t="shared" si="141"/>
        <v>Blank</v>
      </c>
      <c r="Q3077" s="34">
        <f t="shared" si="142"/>
        <v>1</v>
      </c>
      <c r="R3077" s="34">
        <f t="shared" si="143"/>
        <v>0</v>
      </c>
    </row>
    <row r="3078" spans="15:18" x14ac:dyDescent="0.35">
      <c r="O3078" s="34" t="str">
        <f t="shared" si="141"/>
        <v>Blank</v>
      </c>
      <c r="Q3078" s="34">
        <f t="shared" si="142"/>
        <v>1</v>
      </c>
      <c r="R3078" s="34">
        <f t="shared" si="143"/>
        <v>0</v>
      </c>
    </row>
    <row r="3079" spans="15:18" x14ac:dyDescent="0.35">
      <c r="O3079" s="34" t="str">
        <f t="shared" si="141"/>
        <v>Blank</v>
      </c>
      <c r="Q3079" s="34">
        <f t="shared" si="142"/>
        <v>1</v>
      </c>
      <c r="R3079" s="34">
        <f t="shared" si="143"/>
        <v>0</v>
      </c>
    </row>
    <row r="3080" spans="15:18" x14ac:dyDescent="0.35">
      <c r="O3080" s="34" t="str">
        <f t="shared" ref="O3080:O3143" si="144">IF(ISBLANK(D3080),"Blank","Not Blank")</f>
        <v>Blank</v>
      </c>
      <c r="Q3080" s="34">
        <f t="shared" si="142"/>
        <v>1</v>
      </c>
      <c r="R3080" s="34">
        <f t="shared" si="143"/>
        <v>0</v>
      </c>
    </row>
    <row r="3081" spans="15:18" x14ac:dyDescent="0.35">
      <c r="O3081" s="34" t="str">
        <f t="shared" si="144"/>
        <v>Blank</v>
      </c>
      <c r="Q3081" s="34">
        <f t="shared" ref="Q3081:Q3144" si="145">COUNTIF(J3081,"&lt;&gt;*R*")</f>
        <v>1</v>
      </c>
      <c r="R3081" s="34">
        <f t="shared" ref="R3081:R3144" si="146">IF(AND(O3081="Blank",K3081&lt;50,Q3081=1),K3081,0)</f>
        <v>0</v>
      </c>
    </row>
    <row r="3082" spans="15:18" x14ac:dyDescent="0.35">
      <c r="O3082" s="34" t="str">
        <f t="shared" si="144"/>
        <v>Blank</v>
      </c>
      <c r="Q3082" s="34">
        <f t="shared" si="145"/>
        <v>1</v>
      </c>
      <c r="R3082" s="34">
        <f t="shared" si="146"/>
        <v>0</v>
      </c>
    </row>
    <row r="3083" spans="15:18" x14ac:dyDescent="0.35">
      <c r="O3083" s="34" t="str">
        <f t="shared" si="144"/>
        <v>Blank</v>
      </c>
      <c r="Q3083" s="34">
        <f t="shared" si="145"/>
        <v>1</v>
      </c>
      <c r="R3083" s="34">
        <f t="shared" si="146"/>
        <v>0</v>
      </c>
    </row>
    <row r="3084" spans="15:18" x14ac:dyDescent="0.35">
      <c r="O3084" s="34" t="str">
        <f t="shared" si="144"/>
        <v>Blank</v>
      </c>
      <c r="Q3084" s="34">
        <f t="shared" si="145"/>
        <v>1</v>
      </c>
      <c r="R3084" s="34">
        <f t="shared" si="146"/>
        <v>0</v>
      </c>
    </row>
    <row r="3085" spans="15:18" x14ac:dyDescent="0.35">
      <c r="O3085" s="34" t="str">
        <f t="shared" si="144"/>
        <v>Blank</v>
      </c>
      <c r="Q3085" s="34">
        <f t="shared" si="145"/>
        <v>1</v>
      </c>
      <c r="R3085" s="34">
        <f t="shared" si="146"/>
        <v>0</v>
      </c>
    </row>
    <row r="3086" spans="15:18" x14ac:dyDescent="0.35">
      <c r="O3086" s="34" t="str">
        <f t="shared" si="144"/>
        <v>Blank</v>
      </c>
      <c r="Q3086" s="34">
        <f t="shared" si="145"/>
        <v>1</v>
      </c>
      <c r="R3086" s="34">
        <f t="shared" si="146"/>
        <v>0</v>
      </c>
    </row>
    <row r="3087" spans="15:18" x14ac:dyDescent="0.35">
      <c r="O3087" s="34" t="str">
        <f t="shared" si="144"/>
        <v>Blank</v>
      </c>
      <c r="Q3087" s="34">
        <f t="shared" si="145"/>
        <v>1</v>
      </c>
      <c r="R3087" s="34">
        <f t="shared" si="146"/>
        <v>0</v>
      </c>
    </row>
    <row r="3088" spans="15:18" x14ac:dyDescent="0.35">
      <c r="O3088" s="34" t="str">
        <f t="shared" si="144"/>
        <v>Blank</v>
      </c>
      <c r="Q3088" s="34">
        <f t="shared" si="145"/>
        <v>1</v>
      </c>
      <c r="R3088" s="34">
        <f t="shared" si="146"/>
        <v>0</v>
      </c>
    </row>
    <row r="3089" spans="15:18" x14ac:dyDescent="0.35">
      <c r="O3089" s="34" t="str">
        <f t="shared" si="144"/>
        <v>Blank</v>
      </c>
      <c r="Q3089" s="34">
        <f t="shared" si="145"/>
        <v>1</v>
      </c>
      <c r="R3089" s="34">
        <f t="shared" si="146"/>
        <v>0</v>
      </c>
    </row>
    <row r="3090" spans="15:18" x14ac:dyDescent="0.35">
      <c r="O3090" s="34" t="str">
        <f t="shared" si="144"/>
        <v>Blank</v>
      </c>
      <c r="Q3090" s="34">
        <f t="shared" si="145"/>
        <v>1</v>
      </c>
      <c r="R3090" s="34">
        <f t="shared" si="146"/>
        <v>0</v>
      </c>
    </row>
    <row r="3091" spans="15:18" x14ac:dyDescent="0.35">
      <c r="O3091" s="34" t="str">
        <f t="shared" si="144"/>
        <v>Blank</v>
      </c>
      <c r="Q3091" s="34">
        <f t="shared" si="145"/>
        <v>1</v>
      </c>
      <c r="R3091" s="34">
        <f t="shared" si="146"/>
        <v>0</v>
      </c>
    </row>
    <row r="3092" spans="15:18" x14ac:dyDescent="0.35">
      <c r="O3092" s="34" t="str">
        <f t="shared" si="144"/>
        <v>Blank</v>
      </c>
      <c r="Q3092" s="34">
        <f t="shared" si="145"/>
        <v>1</v>
      </c>
      <c r="R3092" s="34">
        <f t="shared" si="146"/>
        <v>0</v>
      </c>
    </row>
    <row r="3093" spans="15:18" x14ac:dyDescent="0.35">
      <c r="O3093" s="34" t="str">
        <f t="shared" si="144"/>
        <v>Blank</v>
      </c>
      <c r="Q3093" s="34">
        <f t="shared" si="145"/>
        <v>1</v>
      </c>
      <c r="R3093" s="34">
        <f t="shared" si="146"/>
        <v>0</v>
      </c>
    </row>
    <row r="3094" spans="15:18" x14ac:dyDescent="0.35">
      <c r="O3094" s="34" t="str">
        <f t="shared" si="144"/>
        <v>Blank</v>
      </c>
      <c r="Q3094" s="34">
        <f t="shared" si="145"/>
        <v>1</v>
      </c>
      <c r="R3094" s="34">
        <f t="shared" si="146"/>
        <v>0</v>
      </c>
    </row>
    <row r="3095" spans="15:18" x14ac:dyDescent="0.35">
      <c r="O3095" s="34" t="str">
        <f t="shared" si="144"/>
        <v>Blank</v>
      </c>
      <c r="Q3095" s="34">
        <f t="shared" si="145"/>
        <v>1</v>
      </c>
      <c r="R3095" s="34">
        <f t="shared" si="146"/>
        <v>0</v>
      </c>
    </row>
    <row r="3096" spans="15:18" x14ac:dyDescent="0.35">
      <c r="O3096" s="34" t="str">
        <f t="shared" si="144"/>
        <v>Blank</v>
      </c>
      <c r="Q3096" s="34">
        <f t="shared" si="145"/>
        <v>1</v>
      </c>
      <c r="R3096" s="34">
        <f t="shared" si="146"/>
        <v>0</v>
      </c>
    </row>
    <row r="3097" spans="15:18" x14ac:dyDescent="0.35">
      <c r="O3097" s="34" t="str">
        <f t="shared" si="144"/>
        <v>Blank</v>
      </c>
      <c r="Q3097" s="34">
        <f t="shared" si="145"/>
        <v>1</v>
      </c>
      <c r="R3097" s="34">
        <f t="shared" si="146"/>
        <v>0</v>
      </c>
    </row>
    <row r="3098" spans="15:18" x14ac:dyDescent="0.35">
      <c r="O3098" s="34" t="str">
        <f t="shared" si="144"/>
        <v>Blank</v>
      </c>
      <c r="Q3098" s="34">
        <f t="shared" si="145"/>
        <v>1</v>
      </c>
      <c r="R3098" s="34">
        <f t="shared" si="146"/>
        <v>0</v>
      </c>
    </row>
    <row r="3099" spans="15:18" x14ac:dyDescent="0.35">
      <c r="O3099" s="34" t="str">
        <f t="shared" si="144"/>
        <v>Blank</v>
      </c>
      <c r="Q3099" s="34">
        <f t="shared" si="145"/>
        <v>1</v>
      </c>
      <c r="R3099" s="34">
        <f t="shared" si="146"/>
        <v>0</v>
      </c>
    </row>
    <row r="3100" spans="15:18" x14ac:dyDescent="0.35">
      <c r="O3100" s="34" t="str">
        <f t="shared" si="144"/>
        <v>Blank</v>
      </c>
      <c r="Q3100" s="34">
        <f t="shared" si="145"/>
        <v>1</v>
      </c>
      <c r="R3100" s="34">
        <f t="shared" si="146"/>
        <v>0</v>
      </c>
    </row>
    <row r="3101" spans="15:18" x14ac:dyDescent="0.35">
      <c r="O3101" s="34" t="str">
        <f t="shared" si="144"/>
        <v>Blank</v>
      </c>
      <c r="Q3101" s="34">
        <f t="shared" si="145"/>
        <v>1</v>
      </c>
      <c r="R3101" s="34">
        <f t="shared" si="146"/>
        <v>0</v>
      </c>
    </row>
    <row r="3102" spans="15:18" x14ac:dyDescent="0.35">
      <c r="O3102" s="34" t="str">
        <f t="shared" si="144"/>
        <v>Blank</v>
      </c>
      <c r="Q3102" s="34">
        <f t="shared" si="145"/>
        <v>1</v>
      </c>
      <c r="R3102" s="34">
        <f t="shared" si="146"/>
        <v>0</v>
      </c>
    </row>
    <row r="3103" spans="15:18" x14ac:dyDescent="0.35">
      <c r="O3103" s="34" t="str">
        <f t="shared" si="144"/>
        <v>Blank</v>
      </c>
      <c r="Q3103" s="34">
        <f t="shared" si="145"/>
        <v>1</v>
      </c>
      <c r="R3103" s="34">
        <f t="shared" si="146"/>
        <v>0</v>
      </c>
    </row>
    <row r="3104" spans="15:18" x14ac:dyDescent="0.35">
      <c r="O3104" s="34" t="str">
        <f t="shared" si="144"/>
        <v>Blank</v>
      </c>
      <c r="Q3104" s="34">
        <f t="shared" si="145"/>
        <v>1</v>
      </c>
      <c r="R3104" s="34">
        <f t="shared" si="146"/>
        <v>0</v>
      </c>
    </row>
    <row r="3105" spans="15:18" x14ac:dyDescent="0.35">
      <c r="O3105" s="34" t="str">
        <f t="shared" si="144"/>
        <v>Blank</v>
      </c>
      <c r="Q3105" s="34">
        <f t="shared" si="145"/>
        <v>1</v>
      </c>
      <c r="R3105" s="34">
        <f t="shared" si="146"/>
        <v>0</v>
      </c>
    </row>
    <row r="3106" spans="15:18" x14ac:dyDescent="0.35">
      <c r="O3106" s="34" t="str">
        <f t="shared" si="144"/>
        <v>Blank</v>
      </c>
      <c r="Q3106" s="34">
        <f t="shared" si="145"/>
        <v>1</v>
      </c>
      <c r="R3106" s="34">
        <f t="shared" si="146"/>
        <v>0</v>
      </c>
    </row>
    <row r="3107" spans="15:18" x14ac:dyDescent="0.35">
      <c r="O3107" s="34" t="str">
        <f t="shared" si="144"/>
        <v>Blank</v>
      </c>
      <c r="Q3107" s="34">
        <f t="shared" si="145"/>
        <v>1</v>
      </c>
      <c r="R3107" s="34">
        <f t="shared" si="146"/>
        <v>0</v>
      </c>
    </row>
    <row r="3108" spans="15:18" x14ac:dyDescent="0.35">
      <c r="O3108" s="34" t="str">
        <f t="shared" si="144"/>
        <v>Blank</v>
      </c>
      <c r="Q3108" s="34">
        <f t="shared" si="145"/>
        <v>1</v>
      </c>
      <c r="R3108" s="34">
        <f t="shared" si="146"/>
        <v>0</v>
      </c>
    </row>
    <row r="3109" spans="15:18" x14ac:dyDescent="0.35">
      <c r="O3109" s="34" t="str">
        <f t="shared" si="144"/>
        <v>Blank</v>
      </c>
      <c r="Q3109" s="34">
        <f t="shared" si="145"/>
        <v>1</v>
      </c>
      <c r="R3109" s="34">
        <f t="shared" si="146"/>
        <v>0</v>
      </c>
    </row>
    <row r="3110" spans="15:18" x14ac:dyDescent="0.35">
      <c r="O3110" s="34" t="str">
        <f t="shared" si="144"/>
        <v>Blank</v>
      </c>
      <c r="Q3110" s="34">
        <f t="shared" si="145"/>
        <v>1</v>
      </c>
      <c r="R3110" s="34">
        <f t="shared" si="146"/>
        <v>0</v>
      </c>
    </row>
    <row r="3111" spans="15:18" x14ac:dyDescent="0.35">
      <c r="O3111" s="34" t="str">
        <f t="shared" si="144"/>
        <v>Blank</v>
      </c>
      <c r="Q3111" s="34">
        <f t="shared" si="145"/>
        <v>1</v>
      </c>
      <c r="R3111" s="34">
        <f t="shared" si="146"/>
        <v>0</v>
      </c>
    </row>
    <row r="3112" spans="15:18" x14ac:dyDescent="0.35">
      <c r="O3112" s="34" t="str">
        <f t="shared" si="144"/>
        <v>Blank</v>
      </c>
      <c r="Q3112" s="34">
        <f t="shared" si="145"/>
        <v>1</v>
      </c>
      <c r="R3112" s="34">
        <f t="shared" si="146"/>
        <v>0</v>
      </c>
    </row>
    <row r="3113" spans="15:18" x14ac:dyDescent="0.35">
      <c r="O3113" s="34" t="str">
        <f t="shared" si="144"/>
        <v>Blank</v>
      </c>
      <c r="Q3113" s="34">
        <f t="shared" si="145"/>
        <v>1</v>
      </c>
      <c r="R3113" s="34">
        <f t="shared" si="146"/>
        <v>0</v>
      </c>
    </row>
    <row r="3114" spans="15:18" x14ac:dyDescent="0.35">
      <c r="O3114" s="34" t="str">
        <f t="shared" si="144"/>
        <v>Blank</v>
      </c>
      <c r="Q3114" s="34">
        <f t="shared" si="145"/>
        <v>1</v>
      </c>
      <c r="R3114" s="34">
        <f t="shared" si="146"/>
        <v>0</v>
      </c>
    </row>
    <row r="3115" spans="15:18" x14ac:dyDescent="0.35">
      <c r="O3115" s="34" t="str">
        <f t="shared" si="144"/>
        <v>Blank</v>
      </c>
      <c r="Q3115" s="34">
        <f t="shared" si="145"/>
        <v>1</v>
      </c>
      <c r="R3115" s="34">
        <f t="shared" si="146"/>
        <v>0</v>
      </c>
    </row>
    <row r="3116" spans="15:18" x14ac:dyDescent="0.35">
      <c r="O3116" s="34" t="str">
        <f t="shared" si="144"/>
        <v>Blank</v>
      </c>
      <c r="Q3116" s="34">
        <f t="shared" si="145"/>
        <v>1</v>
      </c>
      <c r="R3116" s="34">
        <f t="shared" si="146"/>
        <v>0</v>
      </c>
    </row>
    <row r="3117" spans="15:18" x14ac:dyDescent="0.35">
      <c r="O3117" s="34" t="str">
        <f t="shared" si="144"/>
        <v>Blank</v>
      </c>
      <c r="Q3117" s="34">
        <f t="shared" si="145"/>
        <v>1</v>
      </c>
      <c r="R3117" s="34">
        <f t="shared" si="146"/>
        <v>0</v>
      </c>
    </row>
    <row r="3118" spans="15:18" x14ac:dyDescent="0.35">
      <c r="O3118" s="34" t="str">
        <f t="shared" si="144"/>
        <v>Blank</v>
      </c>
      <c r="Q3118" s="34">
        <f t="shared" si="145"/>
        <v>1</v>
      </c>
      <c r="R3118" s="34">
        <f t="shared" si="146"/>
        <v>0</v>
      </c>
    </row>
    <row r="3119" spans="15:18" x14ac:dyDescent="0.35">
      <c r="O3119" s="34" t="str">
        <f t="shared" si="144"/>
        <v>Blank</v>
      </c>
      <c r="Q3119" s="34">
        <f t="shared" si="145"/>
        <v>1</v>
      </c>
      <c r="R3119" s="34">
        <f t="shared" si="146"/>
        <v>0</v>
      </c>
    </row>
    <row r="3120" spans="15:18" x14ac:dyDescent="0.35">
      <c r="O3120" s="34" t="str">
        <f t="shared" si="144"/>
        <v>Blank</v>
      </c>
      <c r="Q3120" s="34">
        <f t="shared" si="145"/>
        <v>1</v>
      </c>
      <c r="R3120" s="34">
        <f t="shared" si="146"/>
        <v>0</v>
      </c>
    </row>
    <row r="3121" spans="15:18" x14ac:dyDescent="0.35">
      <c r="O3121" s="34" t="str">
        <f t="shared" si="144"/>
        <v>Blank</v>
      </c>
      <c r="Q3121" s="34">
        <f t="shared" si="145"/>
        <v>1</v>
      </c>
      <c r="R3121" s="34">
        <f t="shared" si="146"/>
        <v>0</v>
      </c>
    </row>
    <row r="3122" spans="15:18" x14ac:dyDescent="0.35">
      <c r="O3122" s="34" t="str">
        <f t="shared" si="144"/>
        <v>Blank</v>
      </c>
      <c r="Q3122" s="34">
        <f t="shared" si="145"/>
        <v>1</v>
      </c>
      <c r="R3122" s="34">
        <f t="shared" si="146"/>
        <v>0</v>
      </c>
    </row>
    <row r="3123" spans="15:18" x14ac:dyDescent="0.35">
      <c r="O3123" s="34" t="str">
        <f t="shared" si="144"/>
        <v>Blank</v>
      </c>
      <c r="Q3123" s="34">
        <f t="shared" si="145"/>
        <v>1</v>
      </c>
      <c r="R3123" s="34">
        <f t="shared" si="146"/>
        <v>0</v>
      </c>
    </row>
    <row r="3124" spans="15:18" x14ac:dyDescent="0.35">
      <c r="O3124" s="34" t="str">
        <f t="shared" si="144"/>
        <v>Blank</v>
      </c>
      <c r="Q3124" s="34">
        <f t="shared" si="145"/>
        <v>1</v>
      </c>
      <c r="R3124" s="34">
        <f t="shared" si="146"/>
        <v>0</v>
      </c>
    </row>
    <row r="3125" spans="15:18" x14ac:dyDescent="0.35">
      <c r="O3125" s="34" t="str">
        <f t="shared" si="144"/>
        <v>Blank</v>
      </c>
      <c r="Q3125" s="34">
        <f t="shared" si="145"/>
        <v>1</v>
      </c>
      <c r="R3125" s="34">
        <f t="shared" si="146"/>
        <v>0</v>
      </c>
    </row>
    <row r="3126" spans="15:18" x14ac:dyDescent="0.35">
      <c r="O3126" s="34" t="str">
        <f t="shared" si="144"/>
        <v>Blank</v>
      </c>
      <c r="Q3126" s="34">
        <f t="shared" si="145"/>
        <v>1</v>
      </c>
      <c r="R3126" s="34">
        <f t="shared" si="146"/>
        <v>0</v>
      </c>
    </row>
    <row r="3127" spans="15:18" x14ac:dyDescent="0.35">
      <c r="O3127" s="34" t="str">
        <f t="shared" si="144"/>
        <v>Blank</v>
      </c>
      <c r="Q3127" s="34">
        <f t="shared" si="145"/>
        <v>1</v>
      </c>
      <c r="R3127" s="34">
        <f t="shared" si="146"/>
        <v>0</v>
      </c>
    </row>
    <row r="3128" spans="15:18" x14ac:dyDescent="0.35">
      <c r="O3128" s="34" t="str">
        <f t="shared" si="144"/>
        <v>Blank</v>
      </c>
      <c r="Q3128" s="34">
        <f t="shared" si="145"/>
        <v>1</v>
      </c>
      <c r="R3128" s="34">
        <f t="shared" si="146"/>
        <v>0</v>
      </c>
    </row>
    <row r="3129" spans="15:18" x14ac:dyDescent="0.35">
      <c r="O3129" s="34" t="str">
        <f t="shared" si="144"/>
        <v>Blank</v>
      </c>
      <c r="Q3129" s="34">
        <f t="shared" si="145"/>
        <v>1</v>
      </c>
      <c r="R3129" s="34">
        <f t="shared" si="146"/>
        <v>0</v>
      </c>
    </row>
    <row r="3130" spans="15:18" x14ac:dyDescent="0.35">
      <c r="O3130" s="34" t="str">
        <f t="shared" si="144"/>
        <v>Blank</v>
      </c>
      <c r="Q3130" s="34">
        <f t="shared" si="145"/>
        <v>1</v>
      </c>
      <c r="R3130" s="34">
        <f t="shared" si="146"/>
        <v>0</v>
      </c>
    </row>
    <row r="3131" spans="15:18" x14ac:dyDescent="0.35">
      <c r="O3131" s="34" t="str">
        <f t="shared" si="144"/>
        <v>Blank</v>
      </c>
      <c r="Q3131" s="34">
        <f t="shared" si="145"/>
        <v>1</v>
      </c>
      <c r="R3131" s="34">
        <f t="shared" si="146"/>
        <v>0</v>
      </c>
    </row>
    <row r="3132" spans="15:18" x14ac:dyDescent="0.35">
      <c r="O3132" s="34" t="str">
        <f t="shared" si="144"/>
        <v>Blank</v>
      </c>
      <c r="Q3132" s="34">
        <f t="shared" si="145"/>
        <v>1</v>
      </c>
      <c r="R3132" s="34">
        <f t="shared" si="146"/>
        <v>0</v>
      </c>
    </row>
    <row r="3133" spans="15:18" x14ac:dyDescent="0.35">
      <c r="O3133" s="34" t="str">
        <f t="shared" si="144"/>
        <v>Blank</v>
      </c>
      <c r="Q3133" s="34">
        <f t="shared" si="145"/>
        <v>1</v>
      </c>
      <c r="R3133" s="34">
        <f t="shared" si="146"/>
        <v>0</v>
      </c>
    </row>
    <row r="3134" spans="15:18" x14ac:dyDescent="0.35">
      <c r="O3134" s="34" t="str">
        <f t="shared" si="144"/>
        <v>Blank</v>
      </c>
      <c r="Q3134" s="34">
        <f t="shared" si="145"/>
        <v>1</v>
      </c>
      <c r="R3134" s="34">
        <f t="shared" si="146"/>
        <v>0</v>
      </c>
    </row>
    <row r="3135" spans="15:18" x14ac:dyDescent="0.35">
      <c r="O3135" s="34" t="str">
        <f t="shared" si="144"/>
        <v>Blank</v>
      </c>
      <c r="Q3135" s="34">
        <f t="shared" si="145"/>
        <v>1</v>
      </c>
      <c r="R3135" s="34">
        <f t="shared" si="146"/>
        <v>0</v>
      </c>
    </row>
    <row r="3136" spans="15:18" x14ac:dyDescent="0.35">
      <c r="O3136" s="34" t="str">
        <f t="shared" si="144"/>
        <v>Blank</v>
      </c>
      <c r="Q3136" s="34">
        <f t="shared" si="145"/>
        <v>1</v>
      </c>
      <c r="R3136" s="34">
        <f t="shared" si="146"/>
        <v>0</v>
      </c>
    </row>
    <row r="3137" spans="15:18" x14ac:dyDescent="0.35">
      <c r="O3137" s="34" t="str">
        <f t="shared" si="144"/>
        <v>Blank</v>
      </c>
      <c r="Q3137" s="34">
        <f t="shared" si="145"/>
        <v>1</v>
      </c>
      <c r="R3137" s="34">
        <f t="shared" si="146"/>
        <v>0</v>
      </c>
    </row>
    <row r="3138" spans="15:18" x14ac:dyDescent="0.35">
      <c r="O3138" s="34" t="str">
        <f t="shared" si="144"/>
        <v>Blank</v>
      </c>
      <c r="Q3138" s="34">
        <f t="shared" si="145"/>
        <v>1</v>
      </c>
      <c r="R3138" s="34">
        <f t="shared" si="146"/>
        <v>0</v>
      </c>
    </row>
    <row r="3139" spans="15:18" x14ac:dyDescent="0.35">
      <c r="O3139" s="34" t="str">
        <f t="shared" si="144"/>
        <v>Blank</v>
      </c>
      <c r="Q3139" s="34">
        <f t="shared" si="145"/>
        <v>1</v>
      </c>
      <c r="R3139" s="34">
        <f t="shared" si="146"/>
        <v>0</v>
      </c>
    </row>
    <row r="3140" spans="15:18" x14ac:dyDescent="0.35">
      <c r="O3140" s="34" t="str">
        <f t="shared" si="144"/>
        <v>Blank</v>
      </c>
      <c r="Q3140" s="34">
        <f t="shared" si="145"/>
        <v>1</v>
      </c>
      <c r="R3140" s="34">
        <f t="shared" si="146"/>
        <v>0</v>
      </c>
    </row>
    <row r="3141" spans="15:18" x14ac:dyDescent="0.35">
      <c r="O3141" s="34" t="str">
        <f t="shared" si="144"/>
        <v>Blank</v>
      </c>
      <c r="Q3141" s="34">
        <f t="shared" si="145"/>
        <v>1</v>
      </c>
      <c r="R3141" s="34">
        <f t="shared" si="146"/>
        <v>0</v>
      </c>
    </row>
    <row r="3142" spans="15:18" x14ac:dyDescent="0.35">
      <c r="O3142" s="34" t="str">
        <f t="shared" si="144"/>
        <v>Blank</v>
      </c>
      <c r="Q3142" s="34">
        <f t="shared" si="145"/>
        <v>1</v>
      </c>
      <c r="R3142" s="34">
        <f t="shared" si="146"/>
        <v>0</v>
      </c>
    </row>
    <row r="3143" spans="15:18" x14ac:dyDescent="0.35">
      <c r="O3143" s="34" t="str">
        <f t="shared" si="144"/>
        <v>Blank</v>
      </c>
      <c r="Q3143" s="34">
        <f t="shared" si="145"/>
        <v>1</v>
      </c>
      <c r="R3143" s="34">
        <f t="shared" si="146"/>
        <v>0</v>
      </c>
    </row>
    <row r="3144" spans="15:18" x14ac:dyDescent="0.35">
      <c r="O3144" s="34" t="str">
        <f t="shared" ref="O3144:O3207" si="147">IF(ISBLANK(D3144),"Blank","Not Blank")</f>
        <v>Blank</v>
      </c>
      <c r="Q3144" s="34">
        <f t="shared" si="145"/>
        <v>1</v>
      </c>
      <c r="R3144" s="34">
        <f t="shared" si="146"/>
        <v>0</v>
      </c>
    </row>
    <row r="3145" spans="15:18" x14ac:dyDescent="0.35">
      <c r="O3145" s="34" t="str">
        <f t="shared" si="147"/>
        <v>Blank</v>
      </c>
      <c r="Q3145" s="34">
        <f t="shared" ref="Q3145:Q3208" si="148">COUNTIF(J3145,"&lt;&gt;*R*")</f>
        <v>1</v>
      </c>
      <c r="R3145" s="34">
        <f t="shared" ref="R3145:R3208" si="149">IF(AND(O3145="Blank",K3145&lt;50,Q3145=1),K3145,0)</f>
        <v>0</v>
      </c>
    </row>
    <row r="3146" spans="15:18" x14ac:dyDescent="0.35">
      <c r="O3146" s="34" t="str">
        <f t="shared" si="147"/>
        <v>Blank</v>
      </c>
      <c r="Q3146" s="34">
        <f t="shared" si="148"/>
        <v>1</v>
      </c>
      <c r="R3146" s="34">
        <f t="shared" si="149"/>
        <v>0</v>
      </c>
    </row>
    <row r="3147" spans="15:18" x14ac:dyDescent="0.35">
      <c r="O3147" s="34" t="str">
        <f t="shared" si="147"/>
        <v>Blank</v>
      </c>
      <c r="Q3147" s="34">
        <f t="shared" si="148"/>
        <v>1</v>
      </c>
      <c r="R3147" s="34">
        <f t="shared" si="149"/>
        <v>0</v>
      </c>
    </row>
    <row r="3148" spans="15:18" x14ac:dyDescent="0.35">
      <c r="O3148" s="34" t="str">
        <f t="shared" si="147"/>
        <v>Blank</v>
      </c>
      <c r="Q3148" s="34">
        <f t="shared" si="148"/>
        <v>1</v>
      </c>
      <c r="R3148" s="34">
        <f t="shared" si="149"/>
        <v>0</v>
      </c>
    </row>
    <row r="3149" spans="15:18" x14ac:dyDescent="0.35">
      <c r="O3149" s="34" t="str">
        <f t="shared" si="147"/>
        <v>Blank</v>
      </c>
      <c r="Q3149" s="34">
        <f t="shared" si="148"/>
        <v>1</v>
      </c>
      <c r="R3149" s="34">
        <f t="shared" si="149"/>
        <v>0</v>
      </c>
    </row>
    <row r="3150" spans="15:18" x14ac:dyDescent="0.35">
      <c r="O3150" s="34" t="str">
        <f t="shared" si="147"/>
        <v>Blank</v>
      </c>
      <c r="Q3150" s="34">
        <f t="shared" si="148"/>
        <v>1</v>
      </c>
      <c r="R3150" s="34">
        <f t="shared" si="149"/>
        <v>0</v>
      </c>
    </row>
    <row r="3151" spans="15:18" x14ac:dyDescent="0.35">
      <c r="O3151" s="34" t="str">
        <f t="shared" si="147"/>
        <v>Blank</v>
      </c>
      <c r="Q3151" s="34">
        <f t="shared" si="148"/>
        <v>1</v>
      </c>
      <c r="R3151" s="34">
        <f t="shared" si="149"/>
        <v>0</v>
      </c>
    </row>
    <row r="3152" spans="15:18" x14ac:dyDescent="0.35">
      <c r="O3152" s="34" t="str">
        <f t="shared" si="147"/>
        <v>Blank</v>
      </c>
      <c r="Q3152" s="34">
        <f t="shared" si="148"/>
        <v>1</v>
      </c>
      <c r="R3152" s="34">
        <f t="shared" si="149"/>
        <v>0</v>
      </c>
    </row>
    <row r="3153" spans="15:18" x14ac:dyDescent="0.35">
      <c r="O3153" s="34" t="str">
        <f t="shared" si="147"/>
        <v>Blank</v>
      </c>
      <c r="Q3153" s="34">
        <f t="shared" si="148"/>
        <v>1</v>
      </c>
      <c r="R3153" s="34">
        <f t="shared" si="149"/>
        <v>0</v>
      </c>
    </row>
    <row r="3154" spans="15:18" x14ac:dyDescent="0.35">
      <c r="O3154" s="34" t="str">
        <f t="shared" si="147"/>
        <v>Blank</v>
      </c>
      <c r="Q3154" s="34">
        <f t="shared" si="148"/>
        <v>1</v>
      </c>
      <c r="R3154" s="34">
        <f t="shared" si="149"/>
        <v>0</v>
      </c>
    </row>
    <row r="3155" spans="15:18" x14ac:dyDescent="0.35">
      <c r="O3155" s="34" t="str">
        <f t="shared" si="147"/>
        <v>Blank</v>
      </c>
      <c r="Q3155" s="34">
        <f t="shared" si="148"/>
        <v>1</v>
      </c>
      <c r="R3155" s="34">
        <f t="shared" si="149"/>
        <v>0</v>
      </c>
    </row>
    <row r="3156" spans="15:18" x14ac:dyDescent="0.35">
      <c r="O3156" s="34" t="str">
        <f t="shared" si="147"/>
        <v>Blank</v>
      </c>
      <c r="Q3156" s="34">
        <f t="shared" si="148"/>
        <v>1</v>
      </c>
      <c r="R3156" s="34">
        <f t="shared" si="149"/>
        <v>0</v>
      </c>
    </row>
    <row r="3157" spans="15:18" x14ac:dyDescent="0.35">
      <c r="O3157" s="34" t="str">
        <f t="shared" si="147"/>
        <v>Blank</v>
      </c>
      <c r="Q3157" s="34">
        <f t="shared" si="148"/>
        <v>1</v>
      </c>
      <c r="R3157" s="34">
        <f t="shared" si="149"/>
        <v>0</v>
      </c>
    </row>
    <row r="3158" spans="15:18" x14ac:dyDescent="0.35">
      <c r="O3158" s="34" t="str">
        <f t="shared" si="147"/>
        <v>Blank</v>
      </c>
      <c r="Q3158" s="34">
        <f t="shared" si="148"/>
        <v>1</v>
      </c>
      <c r="R3158" s="34">
        <f t="shared" si="149"/>
        <v>0</v>
      </c>
    </row>
    <row r="3159" spans="15:18" x14ac:dyDescent="0.35">
      <c r="O3159" s="34" t="str">
        <f t="shared" si="147"/>
        <v>Blank</v>
      </c>
      <c r="Q3159" s="34">
        <f t="shared" si="148"/>
        <v>1</v>
      </c>
      <c r="R3159" s="34">
        <f t="shared" si="149"/>
        <v>0</v>
      </c>
    </row>
    <row r="3160" spans="15:18" x14ac:dyDescent="0.35">
      <c r="O3160" s="34" t="str">
        <f t="shared" si="147"/>
        <v>Blank</v>
      </c>
      <c r="Q3160" s="34">
        <f t="shared" si="148"/>
        <v>1</v>
      </c>
      <c r="R3160" s="34">
        <f t="shared" si="149"/>
        <v>0</v>
      </c>
    </row>
    <row r="3161" spans="15:18" x14ac:dyDescent="0.35">
      <c r="O3161" s="34" t="str">
        <f t="shared" si="147"/>
        <v>Blank</v>
      </c>
      <c r="Q3161" s="34">
        <f t="shared" si="148"/>
        <v>1</v>
      </c>
      <c r="R3161" s="34">
        <f t="shared" si="149"/>
        <v>0</v>
      </c>
    </row>
    <row r="3162" spans="15:18" x14ac:dyDescent="0.35">
      <c r="O3162" s="34" t="str">
        <f t="shared" si="147"/>
        <v>Blank</v>
      </c>
      <c r="Q3162" s="34">
        <f t="shared" si="148"/>
        <v>1</v>
      </c>
      <c r="R3162" s="34">
        <f t="shared" si="149"/>
        <v>0</v>
      </c>
    </row>
    <row r="3163" spans="15:18" x14ac:dyDescent="0.35">
      <c r="O3163" s="34" t="str">
        <f t="shared" si="147"/>
        <v>Blank</v>
      </c>
      <c r="Q3163" s="34">
        <f t="shared" si="148"/>
        <v>1</v>
      </c>
      <c r="R3163" s="34">
        <f t="shared" si="149"/>
        <v>0</v>
      </c>
    </row>
    <row r="3164" spans="15:18" x14ac:dyDescent="0.35">
      <c r="O3164" s="34" t="str">
        <f t="shared" si="147"/>
        <v>Blank</v>
      </c>
      <c r="Q3164" s="34">
        <f t="shared" si="148"/>
        <v>1</v>
      </c>
      <c r="R3164" s="34">
        <f t="shared" si="149"/>
        <v>0</v>
      </c>
    </row>
    <row r="3165" spans="15:18" x14ac:dyDescent="0.35">
      <c r="O3165" s="34" t="str">
        <f t="shared" si="147"/>
        <v>Blank</v>
      </c>
      <c r="Q3165" s="34">
        <f t="shared" si="148"/>
        <v>1</v>
      </c>
      <c r="R3165" s="34">
        <f t="shared" si="149"/>
        <v>0</v>
      </c>
    </row>
    <row r="3166" spans="15:18" x14ac:dyDescent="0.35">
      <c r="O3166" s="34" t="str">
        <f t="shared" si="147"/>
        <v>Blank</v>
      </c>
      <c r="Q3166" s="34">
        <f t="shared" si="148"/>
        <v>1</v>
      </c>
      <c r="R3166" s="34">
        <f t="shared" si="149"/>
        <v>0</v>
      </c>
    </row>
    <row r="3167" spans="15:18" x14ac:dyDescent="0.35">
      <c r="O3167" s="34" t="str">
        <f t="shared" si="147"/>
        <v>Blank</v>
      </c>
      <c r="Q3167" s="34">
        <f t="shared" si="148"/>
        <v>1</v>
      </c>
      <c r="R3167" s="34">
        <f t="shared" si="149"/>
        <v>0</v>
      </c>
    </row>
    <row r="3168" spans="15:18" x14ac:dyDescent="0.35">
      <c r="O3168" s="34" t="str">
        <f t="shared" si="147"/>
        <v>Blank</v>
      </c>
      <c r="Q3168" s="34">
        <f t="shared" si="148"/>
        <v>1</v>
      </c>
      <c r="R3168" s="34">
        <f t="shared" si="149"/>
        <v>0</v>
      </c>
    </row>
    <row r="3169" spans="15:18" x14ac:dyDescent="0.35">
      <c r="O3169" s="34" t="str">
        <f t="shared" si="147"/>
        <v>Blank</v>
      </c>
      <c r="Q3169" s="34">
        <f t="shared" si="148"/>
        <v>1</v>
      </c>
      <c r="R3169" s="34">
        <f t="shared" si="149"/>
        <v>0</v>
      </c>
    </row>
    <row r="3170" spans="15:18" x14ac:dyDescent="0.35">
      <c r="O3170" s="34" t="str">
        <f t="shared" si="147"/>
        <v>Blank</v>
      </c>
      <c r="Q3170" s="34">
        <f t="shared" si="148"/>
        <v>1</v>
      </c>
      <c r="R3170" s="34">
        <f t="shared" si="149"/>
        <v>0</v>
      </c>
    </row>
    <row r="3171" spans="15:18" x14ac:dyDescent="0.35">
      <c r="O3171" s="34" t="str">
        <f t="shared" si="147"/>
        <v>Blank</v>
      </c>
      <c r="Q3171" s="34">
        <f t="shared" si="148"/>
        <v>1</v>
      </c>
      <c r="R3171" s="34">
        <f t="shared" si="149"/>
        <v>0</v>
      </c>
    </row>
    <row r="3172" spans="15:18" x14ac:dyDescent="0.35">
      <c r="O3172" s="34" t="str">
        <f t="shared" si="147"/>
        <v>Blank</v>
      </c>
      <c r="Q3172" s="34">
        <f t="shared" si="148"/>
        <v>1</v>
      </c>
      <c r="R3172" s="34">
        <f t="shared" si="149"/>
        <v>0</v>
      </c>
    </row>
    <row r="3173" spans="15:18" x14ac:dyDescent="0.35">
      <c r="O3173" s="34" t="str">
        <f t="shared" si="147"/>
        <v>Blank</v>
      </c>
      <c r="Q3173" s="34">
        <f t="shared" si="148"/>
        <v>1</v>
      </c>
      <c r="R3173" s="34">
        <f t="shared" si="149"/>
        <v>0</v>
      </c>
    </row>
    <row r="3174" spans="15:18" x14ac:dyDescent="0.35">
      <c r="O3174" s="34" t="str">
        <f t="shared" si="147"/>
        <v>Blank</v>
      </c>
      <c r="Q3174" s="34">
        <f t="shared" si="148"/>
        <v>1</v>
      </c>
      <c r="R3174" s="34">
        <f t="shared" si="149"/>
        <v>0</v>
      </c>
    </row>
    <row r="3175" spans="15:18" x14ac:dyDescent="0.35">
      <c r="O3175" s="34" t="str">
        <f t="shared" si="147"/>
        <v>Blank</v>
      </c>
      <c r="Q3175" s="34">
        <f t="shared" si="148"/>
        <v>1</v>
      </c>
      <c r="R3175" s="34">
        <f t="shared" si="149"/>
        <v>0</v>
      </c>
    </row>
    <row r="3176" spans="15:18" x14ac:dyDescent="0.35">
      <c r="O3176" s="34" t="str">
        <f t="shared" si="147"/>
        <v>Blank</v>
      </c>
      <c r="Q3176" s="34">
        <f t="shared" si="148"/>
        <v>1</v>
      </c>
      <c r="R3176" s="34">
        <f t="shared" si="149"/>
        <v>0</v>
      </c>
    </row>
    <row r="3177" spans="15:18" x14ac:dyDescent="0.35">
      <c r="O3177" s="34" t="str">
        <f t="shared" si="147"/>
        <v>Blank</v>
      </c>
      <c r="Q3177" s="34">
        <f t="shared" si="148"/>
        <v>1</v>
      </c>
      <c r="R3177" s="34">
        <f t="shared" si="149"/>
        <v>0</v>
      </c>
    </row>
    <row r="3178" spans="15:18" x14ac:dyDescent="0.35">
      <c r="O3178" s="34" t="str">
        <f t="shared" si="147"/>
        <v>Blank</v>
      </c>
      <c r="Q3178" s="34">
        <f t="shared" si="148"/>
        <v>1</v>
      </c>
      <c r="R3178" s="34">
        <f t="shared" si="149"/>
        <v>0</v>
      </c>
    </row>
    <row r="3179" spans="15:18" x14ac:dyDescent="0.35">
      <c r="O3179" s="34" t="str">
        <f t="shared" si="147"/>
        <v>Blank</v>
      </c>
      <c r="Q3179" s="34">
        <f t="shared" si="148"/>
        <v>1</v>
      </c>
      <c r="R3179" s="34">
        <f t="shared" si="149"/>
        <v>0</v>
      </c>
    </row>
    <row r="3180" spans="15:18" x14ac:dyDescent="0.35">
      <c r="O3180" s="34" t="str">
        <f t="shared" si="147"/>
        <v>Blank</v>
      </c>
      <c r="Q3180" s="34">
        <f t="shared" si="148"/>
        <v>1</v>
      </c>
      <c r="R3180" s="34">
        <f t="shared" si="149"/>
        <v>0</v>
      </c>
    </row>
    <row r="3181" spans="15:18" x14ac:dyDescent="0.35">
      <c r="O3181" s="34" t="str">
        <f t="shared" si="147"/>
        <v>Blank</v>
      </c>
      <c r="Q3181" s="34">
        <f t="shared" si="148"/>
        <v>1</v>
      </c>
      <c r="R3181" s="34">
        <f t="shared" si="149"/>
        <v>0</v>
      </c>
    </row>
    <row r="3182" spans="15:18" x14ac:dyDescent="0.35">
      <c r="O3182" s="34" t="str">
        <f t="shared" si="147"/>
        <v>Blank</v>
      </c>
      <c r="Q3182" s="34">
        <f t="shared" si="148"/>
        <v>1</v>
      </c>
      <c r="R3182" s="34">
        <f t="shared" si="149"/>
        <v>0</v>
      </c>
    </row>
    <row r="3183" spans="15:18" x14ac:dyDescent="0.35">
      <c r="O3183" s="34" t="str">
        <f t="shared" si="147"/>
        <v>Blank</v>
      </c>
      <c r="Q3183" s="34">
        <f t="shared" si="148"/>
        <v>1</v>
      </c>
      <c r="R3183" s="34">
        <f t="shared" si="149"/>
        <v>0</v>
      </c>
    </row>
    <row r="3184" spans="15:18" x14ac:dyDescent="0.35">
      <c r="O3184" s="34" t="str">
        <f t="shared" si="147"/>
        <v>Blank</v>
      </c>
      <c r="Q3184" s="34">
        <f t="shared" si="148"/>
        <v>1</v>
      </c>
      <c r="R3184" s="34">
        <f t="shared" si="149"/>
        <v>0</v>
      </c>
    </row>
    <row r="3185" spans="15:18" x14ac:dyDescent="0.35">
      <c r="O3185" s="34" t="str">
        <f t="shared" si="147"/>
        <v>Blank</v>
      </c>
      <c r="Q3185" s="34">
        <f t="shared" si="148"/>
        <v>1</v>
      </c>
      <c r="R3185" s="34">
        <f t="shared" si="149"/>
        <v>0</v>
      </c>
    </row>
    <row r="3186" spans="15:18" x14ac:dyDescent="0.35">
      <c r="O3186" s="34" t="str">
        <f t="shared" si="147"/>
        <v>Blank</v>
      </c>
      <c r="Q3186" s="34">
        <f t="shared" si="148"/>
        <v>1</v>
      </c>
      <c r="R3186" s="34">
        <f t="shared" si="149"/>
        <v>0</v>
      </c>
    </row>
    <row r="3187" spans="15:18" x14ac:dyDescent="0.35">
      <c r="O3187" s="34" t="str">
        <f t="shared" si="147"/>
        <v>Blank</v>
      </c>
      <c r="Q3187" s="34">
        <f t="shared" si="148"/>
        <v>1</v>
      </c>
      <c r="R3187" s="34">
        <f t="shared" si="149"/>
        <v>0</v>
      </c>
    </row>
    <row r="3188" spans="15:18" x14ac:dyDescent="0.35">
      <c r="O3188" s="34" t="str">
        <f t="shared" si="147"/>
        <v>Blank</v>
      </c>
      <c r="Q3188" s="34">
        <f t="shared" si="148"/>
        <v>1</v>
      </c>
      <c r="R3188" s="34">
        <f t="shared" si="149"/>
        <v>0</v>
      </c>
    </row>
    <row r="3189" spans="15:18" x14ac:dyDescent="0.35">
      <c r="O3189" s="34" t="str">
        <f t="shared" si="147"/>
        <v>Blank</v>
      </c>
      <c r="Q3189" s="34">
        <f t="shared" si="148"/>
        <v>1</v>
      </c>
      <c r="R3189" s="34">
        <f t="shared" si="149"/>
        <v>0</v>
      </c>
    </row>
    <row r="3190" spans="15:18" x14ac:dyDescent="0.35">
      <c r="O3190" s="34" t="str">
        <f t="shared" si="147"/>
        <v>Blank</v>
      </c>
      <c r="Q3190" s="34">
        <f t="shared" si="148"/>
        <v>1</v>
      </c>
      <c r="R3190" s="34">
        <f t="shared" si="149"/>
        <v>0</v>
      </c>
    </row>
    <row r="3191" spans="15:18" x14ac:dyDescent="0.35">
      <c r="O3191" s="34" t="str">
        <f t="shared" si="147"/>
        <v>Blank</v>
      </c>
      <c r="Q3191" s="34">
        <f t="shared" si="148"/>
        <v>1</v>
      </c>
      <c r="R3191" s="34">
        <f t="shared" si="149"/>
        <v>0</v>
      </c>
    </row>
    <row r="3192" spans="15:18" x14ac:dyDescent="0.35">
      <c r="O3192" s="34" t="str">
        <f t="shared" si="147"/>
        <v>Blank</v>
      </c>
      <c r="Q3192" s="34">
        <f t="shared" si="148"/>
        <v>1</v>
      </c>
      <c r="R3192" s="34">
        <f t="shared" si="149"/>
        <v>0</v>
      </c>
    </row>
    <row r="3193" spans="15:18" x14ac:dyDescent="0.35">
      <c r="O3193" s="34" t="str">
        <f t="shared" si="147"/>
        <v>Blank</v>
      </c>
      <c r="Q3193" s="34">
        <f t="shared" si="148"/>
        <v>1</v>
      </c>
      <c r="R3193" s="34">
        <f t="shared" si="149"/>
        <v>0</v>
      </c>
    </row>
    <row r="3194" spans="15:18" x14ac:dyDescent="0.35">
      <c r="O3194" s="34" t="str">
        <f t="shared" si="147"/>
        <v>Blank</v>
      </c>
      <c r="Q3194" s="34">
        <f t="shared" si="148"/>
        <v>1</v>
      </c>
      <c r="R3194" s="34">
        <f t="shared" si="149"/>
        <v>0</v>
      </c>
    </row>
    <row r="3195" spans="15:18" x14ac:dyDescent="0.35">
      <c r="O3195" s="34" t="str">
        <f t="shared" si="147"/>
        <v>Blank</v>
      </c>
      <c r="Q3195" s="34">
        <f t="shared" si="148"/>
        <v>1</v>
      </c>
      <c r="R3195" s="34">
        <f t="shared" si="149"/>
        <v>0</v>
      </c>
    </row>
    <row r="3196" spans="15:18" x14ac:dyDescent="0.35">
      <c r="O3196" s="34" t="str">
        <f t="shared" si="147"/>
        <v>Blank</v>
      </c>
      <c r="Q3196" s="34">
        <f t="shared" si="148"/>
        <v>1</v>
      </c>
      <c r="R3196" s="34">
        <f t="shared" si="149"/>
        <v>0</v>
      </c>
    </row>
    <row r="3197" spans="15:18" x14ac:dyDescent="0.35">
      <c r="O3197" s="34" t="str">
        <f t="shared" si="147"/>
        <v>Blank</v>
      </c>
      <c r="Q3197" s="34">
        <f t="shared" si="148"/>
        <v>1</v>
      </c>
      <c r="R3197" s="34">
        <f t="shared" si="149"/>
        <v>0</v>
      </c>
    </row>
    <row r="3198" spans="15:18" x14ac:dyDescent="0.35">
      <c r="O3198" s="34" t="str">
        <f t="shared" si="147"/>
        <v>Blank</v>
      </c>
      <c r="Q3198" s="34">
        <f t="shared" si="148"/>
        <v>1</v>
      </c>
      <c r="R3198" s="34">
        <f t="shared" si="149"/>
        <v>0</v>
      </c>
    </row>
    <row r="3199" spans="15:18" x14ac:dyDescent="0.35">
      <c r="O3199" s="34" t="str">
        <f t="shared" si="147"/>
        <v>Blank</v>
      </c>
      <c r="Q3199" s="34">
        <f t="shared" si="148"/>
        <v>1</v>
      </c>
      <c r="R3199" s="34">
        <f t="shared" si="149"/>
        <v>0</v>
      </c>
    </row>
    <row r="3200" spans="15:18" x14ac:dyDescent="0.35">
      <c r="O3200" s="34" t="str">
        <f t="shared" si="147"/>
        <v>Blank</v>
      </c>
      <c r="Q3200" s="34">
        <f t="shared" si="148"/>
        <v>1</v>
      </c>
      <c r="R3200" s="34">
        <f t="shared" si="149"/>
        <v>0</v>
      </c>
    </row>
    <row r="3201" spans="15:18" x14ac:dyDescent="0.35">
      <c r="O3201" s="34" t="str">
        <f t="shared" si="147"/>
        <v>Blank</v>
      </c>
      <c r="Q3201" s="34">
        <f t="shared" si="148"/>
        <v>1</v>
      </c>
      <c r="R3201" s="34">
        <f t="shared" si="149"/>
        <v>0</v>
      </c>
    </row>
    <row r="3202" spans="15:18" x14ac:dyDescent="0.35">
      <c r="O3202" s="34" t="str">
        <f t="shared" si="147"/>
        <v>Blank</v>
      </c>
      <c r="Q3202" s="34">
        <f t="shared" si="148"/>
        <v>1</v>
      </c>
      <c r="R3202" s="34">
        <f t="shared" si="149"/>
        <v>0</v>
      </c>
    </row>
    <row r="3203" spans="15:18" x14ac:dyDescent="0.35">
      <c r="O3203" s="34" t="str">
        <f t="shared" si="147"/>
        <v>Blank</v>
      </c>
      <c r="Q3203" s="34">
        <f t="shared" si="148"/>
        <v>1</v>
      </c>
      <c r="R3203" s="34">
        <f t="shared" si="149"/>
        <v>0</v>
      </c>
    </row>
    <row r="3204" spans="15:18" x14ac:dyDescent="0.35">
      <c r="O3204" s="34" t="str">
        <f t="shared" si="147"/>
        <v>Blank</v>
      </c>
      <c r="Q3204" s="34">
        <f t="shared" si="148"/>
        <v>1</v>
      </c>
      <c r="R3204" s="34">
        <f t="shared" si="149"/>
        <v>0</v>
      </c>
    </row>
    <row r="3205" spans="15:18" x14ac:dyDescent="0.35">
      <c r="O3205" s="34" t="str">
        <f t="shared" si="147"/>
        <v>Blank</v>
      </c>
      <c r="Q3205" s="34">
        <f t="shared" si="148"/>
        <v>1</v>
      </c>
      <c r="R3205" s="34">
        <f t="shared" si="149"/>
        <v>0</v>
      </c>
    </row>
    <row r="3206" spans="15:18" x14ac:dyDescent="0.35">
      <c r="O3206" s="34" t="str">
        <f t="shared" si="147"/>
        <v>Blank</v>
      </c>
      <c r="Q3206" s="34">
        <f t="shared" si="148"/>
        <v>1</v>
      </c>
      <c r="R3206" s="34">
        <f t="shared" si="149"/>
        <v>0</v>
      </c>
    </row>
    <row r="3207" spans="15:18" x14ac:dyDescent="0.35">
      <c r="O3207" s="34" t="str">
        <f t="shared" si="147"/>
        <v>Blank</v>
      </c>
      <c r="Q3207" s="34">
        <f t="shared" si="148"/>
        <v>1</v>
      </c>
      <c r="R3207" s="34">
        <f t="shared" si="149"/>
        <v>0</v>
      </c>
    </row>
    <row r="3208" spans="15:18" x14ac:dyDescent="0.35">
      <c r="O3208" s="34" t="str">
        <f t="shared" ref="O3208:O3271" si="150">IF(ISBLANK(D3208),"Blank","Not Blank")</f>
        <v>Blank</v>
      </c>
      <c r="Q3208" s="34">
        <f t="shared" si="148"/>
        <v>1</v>
      </c>
      <c r="R3208" s="34">
        <f t="shared" si="149"/>
        <v>0</v>
      </c>
    </row>
    <row r="3209" spans="15:18" x14ac:dyDescent="0.35">
      <c r="O3209" s="34" t="str">
        <f t="shared" si="150"/>
        <v>Blank</v>
      </c>
      <c r="Q3209" s="34">
        <f t="shared" ref="Q3209:Q3272" si="151">COUNTIF(J3209,"&lt;&gt;*R*")</f>
        <v>1</v>
      </c>
      <c r="R3209" s="34">
        <f t="shared" ref="R3209:R3272" si="152">IF(AND(O3209="Blank",K3209&lt;50,Q3209=1),K3209,0)</f>
        <v>0</v>
      </c>
    </row>
    <row r="3210" spans="15:18" x14ac:dyDescent="0.35">
      <c r="O3210" s="34" t="str">
        <f t="shared" si="150"/>
        <v>Blank</v>
      </c>
      <c r="Q3210" s="34">
        <f t="shared" si="151"/>
        <v>1</v>
      </c>
      <c r="R3210" s="34">
        <f t="shared" si="152"/>
        <v>0</v>
      </c>
    </row>
    <row r="3211" spans="15:18" x14ac:dyDescent="0.35">
      <c r="O3211" s="34" t="str">
        <f t="shared" si="150"/>
        <v>Blank</v>
      </c>
      <c r="Q3211" s="34">
        <f t="shared" si="151"/>
        <v>1</v>
      </c>
      <c r="R3211" s="34">
        <f t="shared" si="152"/>
        <v>0</v>
      </c>
    </row>
    <row r="3212" spans="15:18" x14ac:dyDescent="0.35">
      <c r="O3212" s="34" t="str">
        <f t="shared" si="150"/>
        <v>Blank</v>
      </c>
      <c r="Q3212" s="34">
        <f t="shared" si="151"/>
        <v>1</v>
      </c>
      <c r="R3212" s="34">
        <f t="shared" si="152"/>
        <v>0</v>
      </c>
    </row>
    <row r="3213" spans="15:18" x14ac:dyDescent="0.35">
      <c r="O3213" s="34" t="str">
        <f t="shared" si="150"/>
        <v>Blank</v>
      </c>
      <c r="Q3213" s="34">
        <f t="shared" si="151"/>
        <v>1</v>
      </c>
      <c r="R3213" s="34">
        <f t="shared" si="152"/>
        <v>0</v>
      </c>
    </row>
    <row r="3214" spans="15:18" x14ac:dyDescent="0.35">
      <c r="O3214" s="34" t="str">
        <f t="shared" si="150"/>
        <v>Blank</v>
      </c>
      <c r="Q3214" s="34">
        <f t="shared" si="151"/>
        <v>1</v>
      </c>
      <c r="R3214" s="34">
        <f t="shared" si="152"/>
        <v>0</v>
      </c>
    </row>
    <row r="3215" spans="15:18" x14ac:dyDescent="0.35">
      <c r="O3215" s="34" t="str">
        <f t="shared" si="150"/>
        <v>Blank</v>
      </c>
      <c r="Q3215" s="34">
        <f t="shared" si="151"/>
        <v>1</v>
      </c>
      <c r="R3215" s="34">
        <f t="shared" si="152"/>
        <v>0</v>
      </c>
    </row>
    <row r="3216" spans="15:18" x14ac:dyDescent="0.35">
      <c r="O3216" s="34" t="str">
        <f t="shared" si="150"/>
        <v>Blank</v>
      </c>
      <c r="Q3216" s="34">
        <f t="shared" si="151"/>
        <v>1</v>
      </c>
      <c r="R3216" s="34">
        <f t="shared" si="152"/>
        <v>0</v>
      </c>
    </row>
    <row r="3217" spans="15:18" x14ac:dyDescent="0.35">
      <c r="O3217" s="34" t="str">
        <f t="shared" si="150"/>
        <v>Blank</v>
      </c>
      <c r="Q3217" s="34">
        <f t="shared" si="151"/>
        <v>1</v>
      </c>
      <c r="R3217" s="34">
        <f t="shared" si="152"/>
        <v>0</v>
      </c>
    </row>
    <row r="3218" spans="15:18" x14ac:dyDescent="0.35">
      <c r="O3218" s="34" t="str">
        <f t="shared" si="150"/>
        <v>Blank</v>
      </c>
      <c r="Q3218" s="34">
        <f t="shared" si="151"/>
        <v>1</v>
      </c>
      <c r="R3218" s="34">
        <f t="shared" si="152"/>
        <v>0</v>
      </c>
    </row>
    <row r="3219" spans="15:18" x14ac:dyDescent="0.35">
      <c r="O3219" s="34" t="str">
        <f t="shared" si="150"/>
        <v>Blank</v>
      </c>
      <c r="Q3219" s="34">
        <f t="shared" si="151"/>
        <v>1</v>
      </c>
      <c r="R3219" s="34">
        <f t="shared" si="152"/>
        <v>0</v>
      </c>
    </row>
    <row r="3220" spans="15:18" x14ac:dyDescent="0.35">
      <c r="O3220" s="34" t="str">
        <f t="shared" si="150"/>
        <v>Blank</v>
      </c>
      <c r="Q3220" s="34">
        <f t="shared" si="151"/>
        <v>1</v>
      </c>
      <c r="R3220" s="34">
        <f t="shared" si="152"/>
        <v>0</v>
      </c>
    </row>
    <row r="3221" spans="15:18" x14ac:dyDescent="0.35">
      <c r="O3221" s="34" t="str">
        <f t="shared" si="150"/>
        <v>Blank</v>
      </c>
      <c r="Q3221" s="34">
        <f t="shared" si="151"/>
        <v>1</v>
      </c>
      <c r="R3221" s="34">
        <f t="shared" si="152"/>
        <v>0</v>
      </c>
    </row>
    <row r="3222" spans="15:18" x14ac:dyDescent="0.35">
      <c r="O3222" s="34" t="str">
        <f t="shared" si="150"/>
        <v>Blank</v>
      </c>
      <c r="Q3222" s="34">
        <f t="shared" si="151"/>
        <v>1</v>
      </c>
      <c r="R3222" s="34">
        <f t="shared" si="152"/>
        <v>0</v>
      </c>
    </row>
    <row r="3223" spans="15:18" x14ac:dyDescent="0.35">
      <c r="O3223" s="34" t="str">
        <f t="shared" si="150"/>
        <v>Blank</v>
      </c>
      <c r="Q3223" s="34">
        <f t="shared" si="151"/>
        <v>1</v>
      </c>
      <c r="R3223" s="34">
        <f t="shared" si="152"/>
        <v>0</v>
      </c>
    </row>
    <row r="3224" spans="15:18" x14ac:dyDescent="0.35">
      <c r="O3224" s="34" t="str">
        <f t="shared" si="150"/>
        <v>Blank</v>
      </c>
      <c r="Q3224" s="34">
        <f t="shared" si="151"/>
        <v>1</v>
      </c>
      <c r="R3224" s="34">
        <f t="shared" si="152"/>
        <v>0</v>
      </c>
    </row>
    <row r="3225" spans="15:18" x14ac:dyDescent="0.35">
      <c r="O3225" s="34" t="str">
        <f t="shared" si="150"/>
        <v>Blank</v>
      </c>
      <c r="Q3225" s="34">
        <f t="shared" si="151"/>
        <v>1</v>
      </c>
      <c r="R3225" s="34">
        <f t="shared" si="152"/>
        <v>0</v>
      </c>
    </row>
    <row r="3226" spans="15:18" x14ac:dyDescent="0.35">
      <c r="O3226" s="34" t="str">
        <f t="shared" si="150"/>
        <v>Blank</v>
      </c>
      <c r="Q3226" s="34">
        <f t="shared" si="151"/>
        <v>1</v>
      </c>
      <c r="R3226" s="34">
        <f t="shared" si="152"/>
        <v>0</v>
      </c>
    </row>
    <row r="3227" spans="15:18" x14ac:dyDescent="0.35">
      <c r="O3227" s="34" t="str">
        <f t="shared" si="150"/>
        <v>Blank</v>
      </c>
      <c r="Q3227" s="34">
        <f t="shared" si="151"/>
        <v>1</v>
      </c>
      <c r="R3227" s="34">
        <f t="shared" si="152"/>
        <v>0</v>
      </c>
    </row>
    <row r="3228" spans="15:18" x14ac:dyDescent="0.35">
      <c r="O3228" s="34" t="str">
        <f t="shared" si="150"/>
        <v>Blank</v>
      </c>
      <c r="Q3228" s="34">
        <f t="shared" si="151"/>
        <v>1</v>
      </c>
      <c r="R3228" s="34">
        <f t="shared" si="152"/>
        <v>0</v>
      </c>
    </row>
    <row r="3229" spans="15:18" x14ac:dyDescent="0.35">
      <c r="O3229" s="34" t="str">
        <f t="shared" si="150"/>
        <v>Blank</v>
      </c>
      <c r="Q3229" s="34">
        <f t="shared" si="151"/>
        <v>1</v>
      </c>
      <c r="R3229" s="34">
        <f t="shared" si="152"/>
        <v>0</v>
      </c>
    </row>
    <row r="3230" spans="15:18" x14ac:dyDescent="0.35">
      <c r="O3230" s="34" t="str">
        <f t="shared" si="150"/>
        <v>Blank</v>
      </c>
      <c r="Q3230" s="34">
        <f t="shared" si="151"/>
        <v>1</v>
      </c>
      <c r="R3230" s="34">
        <f t="shared" si="152"/>
        <v>0</v>
      </c>
    </row>
    <row r="3231" spans="15:18" x14ac:dyDescent="0.35">
      <c r="O3231" s="34" t="str">
        <f t="shared" si="150"/>
        <v>Blank</v>
      </c>
      <c r="Q3231" s="34">
        <f t="shared" si="151"/>
        <v>1</v>
      </c>
      <c r="R3231" s="34">
        <f t="shared" si="152"/>
        <v>0</v>
      </c>
    </row>
    <row r="3232" spans="15:18" x14ac:dyDescent="0.35">
      <c r="O3232" s="34" t="str">
        <f t="shared" si="150"/>
        <v>Blank</v>
      </c>
      <c r="Q3232" s="34">
        <f t="shared" si="151"/>
        <v>1</v>
      </c>
      <c r="R3232" s="34">
        <f t="shared" si="152"/>
        <v>0</v>
      </c>
    </row>
    <row r="3233" spans="15:18" x14ac:dyDescent="0.35">
      <c r="O3233" s="34" t="str">
        <f t="shared" si="150"/>
        <v>Blank</v>
      </c>
      <c r="Q3233" s="34">
        <f t="shared" si="151"/>
        <v>1</v>
      </c>
      <c r="R3233" s="34">
        <f t="shared" si="152"/>
        <v>0</v>
      </c>
    </row>
    <row r="3234" spans="15:18" x14ac:dyDescent="0.35">
      <c r="O3234" s="34" t="str">
        <f t="shared" si="150"/>
        <v>Blank</v>
      </c>
      <c r="Q3234" s="34">
        <f t="shared" si="151"/>
        <v>1</v>
      </c>
      <c r="R3234" s="34">
        <f t="shared" si="152"/>
        <v>0</v>
      </c>
    </row>
    <row r="3235" spans="15:18" x14ac:dyDescent="0.35">
      <c r="O3235" s="34" t="str">
        <f t="shared" si="150"/>
        <v>Blank</v>
      </c>
      <c r="Q3235" s="34">
        <f t="shared" si="151"/>
        <v>1</v>
      </c>
      <c r="R3235" s="34">
        <f t="shared" si="152"/>
        <v>0</v>
      </c>
    </row>
    <row r="3236" spans="15:18" x14ac:dyDescent="0.35">
      <c r="O3236" s="34" t="str">
        <f t="shared" si="150"/>
        <v>Blank</v>
      </c>
      <c r="Q3236" s="34">
        <f t="shared" si="151"/>
        <v>1</v>
      </c>
      <c r="R3236" s="34">
        <f t="shared" si="152"/>
        <v>0</v>
      </c>
    </row>
    <row r="3237" spans="15:18" x14ac:dyDescent="0.35">
      <c r="O3237" s="34" t="str">
        <f t="shared" si="150"/>
        <v>Blank</v>
      </c>
      <c r="Q3237" s="34">
        <f t="shared" si="151"/>
        <v>1</v>
      </c>
      <c r="R3237" s="34">
        <f t="shared" si="152"/>
        <v>0</v>
      </c>
    </row>
    <row r="3238" spans="15:18" x14ac:dyDescent="0.35">
      <c r="O3238" s="34" t="str">
        <f t="shared" si="150"/>
        <v>Blank</v>
      </c>
      <c r="Q3238" s="34">
        <f t="shared" si="151"/>
        <v>1</v>
      </c>
      <c r="R3238" s="34">
        <f t="shared" si="152"/>
        <v>0</v>
      </c>
    </row>
    <row r="3239" spans="15:18" x14ac:dyDescent="0.35">
      <c r="O3239" s="34" t="str">
        <f t="shared" si="150"/>
        <v>Blank</v>
      </c>
      <c r="Q3239" s="34">
        <f t="shared" si="151"/>
        <v>1</v>
      </c>
      <c r="R3239" s="34">
        <f t="shared" si="152"/>
        <v>0</v>
      </c>
    </row>
    <row r="3240" spans="15:18" x14ac:dyDescent="0.35">
      <c r="O3240" s="34" t="str">
        <f t="shared" si="150"/>
        <v>Blank</v>
      </c>
      <c r="Q3240" s="34">
        <f t="shared" si="151"/>
        <v>1</v>
      </c>
      <c r="R3240" s="34">
        <f t="shared" si="152"/>
        <v>0</v>
      </c>
    </row>
    <row r="3241" spans="15:18" x14ac:dyDescent="0.35">
      <c r="O3241" s="34" t="str">
        <f t="shared" si="150"/>
        <v>Blank</v>
      </c>
      <c r="Q3241" s="34">
        <f t="shared" si="151"/>
        <v>1</v>
      </c>
      <c r="R3241" s="34">
        <f t="shared" si="152"/>
        <v>0</v>
      </c>
    </row>
    <row r="3242" spans="15:18" x14ac:dyDescent="0.35">
      <c r="O3242" s="34" t="str">
        <f t="shared" si="150"/>
        <v>Blank</v>
      </c>
      <c r="Q3242" s="34">
        <f t="shared" si="151"/>
        <v>1</v>
      </c>
      <c r="R3242" s="34">
        <f t="shared" si="152"/>
        <v>0</v>
      </c>
    </row>
    <row r="3243" spans="15:18" x14ac:dyDescent="0.35">
      <c r="O3243" s="34" t="str">
        <f t="shared" si="150"/>
        <v>Blank</v>
      </c>
      <c r="Q3243" s="34">
        <f t="shared" si="151"/>
        <v>1</v>
      </c>
      <c r="R3243" s="34">
        <f t="shared" si="152"/>
        <v>0</v>
      </c>
    </row>
    <row r="3244" spans="15:18" x14ac:dyDescent="0.35">
      <c r="O3244" s="34" t="str">
        <f t="shared" si="150"/>
        <v>Blank</v>
      </c>
      <c r="Q3244" s="34">
        <f t="shared" si="151"/>
        <v>1</v>
      </c>
      <c r="R3244" s="34">
        <f t="shared" si="152"/>
        <v>0</v>
      </c>
    </row>
    <row r="3245" spans="15:18" x14ac:dyDescent="0.35">
      <c r="O3245" s="34" t="str">
        <f t="shared" si="150"/>
        <v>Blank</v>
      </c>
      <c r="Q3245" s="34">
        <f t="shared" si="151"/>
        <v>1</v>
      </c>
      <c r="R3245" s="34">
        <f t="shared" si="152"/>
        <v>0</v>
      </c>
    </row>
    <row r="3246" spans="15:18" x14ac:dyDescent="0.35">
      <c r="O3246" s="34" t="str">
        <f t="shared" si="150"/>
        <v>Blank</v>
      </c>
      <c r="Q3246" s="34">
        <f t="shared" si="151"/>
        <v>1</v>
      </c>
      <c r="R3246" s="34">
        <f t="shared" si="152"/>
        <v>0</v>
      </c>
    </row>
    <row r="3247" spans="15:18" x14ac:dyDescent="0.35">
      <c r="O3247" s="34" t="str">
        <f t="shared" si="150"/>
        <v>Blank</v>
      </c>
      <c r="Q3247" s="34">
        <f t="shared" si="151"/>
        <v>1</v>
      </c>
      <c r="R3247" s="34">
        <f t="shared" si="152"/>
        <v>0</v>
      </c>
    </row>
    <row r="3248" spans="15:18" x14ac:dyDescent="0.35">
      <c r="O3248" s="34" t="str">
        <f t="shared" si="150"/>
        <v>Blank</v>
      </c>
      <c r="Q3248" s="34">
        <f t="shared" si="151"/>
        <v>1</v>
      </c>
      <c r="R3248" s="34">
        <f t="shared" si="152"/>
        <v>0</v>
      </c>
    </row>
    <row r="3249" spans="15:18" x14ac:dyDescent="0.35">
      <c r="O3249" s="34" t="str">
        <f t="shared" si="150"/>
        <v>Blank</v>
      </c>
      <c r="Q3249" s="34">
        <f t="shared" si="151"/>
        <v>1</v>
      </c>
      <c r="R3249" s="34">
        <f t="shared" si="152"/>
        <v>0</v>
      </c>
    </row>
    <row r="3250" spans="15:18" x14ac:dyDescent="0.35">
      <c r="O3250" s="34" t="str">
        <f t="shared" si="150"/>
        <v>Blank</v>
      </c>
      <c r="Q3250" s="34">
        <f t="shared" si="151"/>
        <v>1</v>
      </c>
      <c r="R3250" s="34">
        <f t="shared" si="152"/>
        <v>0</v>
      </c>
    </row>
    <row r="3251" spans="15:18" x14ac:dyDescent="0.35">
      <c r="O3251" s="34" t="str">
        <f t="shared" si="150"/>
        <v>Blank</v>
      </c>
      <c r="Q3251" s="34">
        <f t="shared" si="151"/>
        <v>1</v>
      </c>
      <c r="R3251" s="34">
        <f t="shared" si="152"/>
        <v>0</v>
      </c>
    </row>
    <row r="3252" spans="15:18" x14ac:dyDescent="0.35">
      <c r="O3252" s="34" t="str">
        <f t="shared" si="150"/>
        <v>Blank</v>
      </c>
      <c r="Q3252" s="34">
        <f t="shared" si="151"/>
        <v>1</v>
      </c>
      <c r="R3252" s="34">
        <f t="shared" si="152"/>
        <v>0</v>
      </c>
    </row>
    <row r="3253" spans="15:18" x14ac:dyDescent="0.35">
      <c r="O3253" s="34" t="str">
        <f t="shared" si="150"/>
        <v>Blank</v>
      </c>
      <c r="Q3253" s="34">
        <f t="shared" si="151"/>
        <v>1</v>
      </c>
      <c r="R3253" s="34">
        <f t="shared" si="152"/>
        <v>0</v>
      </c>
    </row>
    <row r="3254" spans="15:18" x14ac:dyDescent="0.35">
      <c r="O3254" s="34" t="str">
        <f t="shared" si="150"/>
        <v>Blank</v>
      </c>
      <c r="Q3254" s="34">
        <f t="shared" si="151"/>
        <v>1</v>
      </c>
      <c r="R3254" s="34">
        <f t="shared" si="152"/>
        <v>0</v>
      </c>
    </row>
    <row r="3255" spans="15:18" x14ac:dyDescent="0.35">
      <c r="O3255" s="34" t="str">
        <f t="shared" si="150"/>
        <v>Blank</v>
      </c>
      <c r="Q3255" s="34">
        <f t="shared" si="151"/>
        <v>1</v>
      </c>
      <c r="R3255" s="34">
        <f t="shared" si="152"/>
        <v>0</v>
      </c>
    </row>
    <row r="3256" spans="15:18" x14ac:dyDescent="0.35">
      <c r="O3256" s="34" t="str">
        <f t="shared" si="150"/>
        <v>Blank</v>
      </c>
      <c r="Q3256" s="34">
        <f t="shared" si="151"/>
        <v>1</v>
      </c>
      <c r="R3256" s="34">
        <f t="shared" si="152"/>
        <v>0</v>
      </c>
    </row>
    <row r="3257" spans="15:18" x14ac:dyDescent="0.35">
      <c r="O3257" s="34" t="str">
        <f t="shared" si="150"/>
        <v>Blank</v>
      </c>
      <c r="Q3257" s="34">
        <f t="shared" si="151"/>
        <v>1</v>
      </c>
      <c r="R3257" s="34">
        <f t="shared" si="152"/>
        <v>0</v>
      </c>
    </row>
    <row r="3258" spans="15:18" x14ac:dyDescent="0.35">
      <c r="O3258" s="34" t="str">
        <f t="shared" si="150"/>
        <v>Blank</v>
      </c>
      <c r="Q3258" s="34">
        <f t="shared" si="151"/>
        <v>1</v>
      </c>
      <c r="R3258" s="34">
        <f t="shared" si="152"/>
        <v>0</v>
      </c>
    </row>
    <row r="3259" spans="15:18" x14ac:dyDescent="0.35">
      <c r="O3259" s="34" t="str">
        <f t="shared" si="150"/>
        <v>Blank</v>
      </c>
      <c r="Q3259" s="34">
        <f t="shared" si="151"/>
        <v>1</v>
      </c>
      <c r="R3259" s="34">
        <f t="shared" si="152"/>
        <v>0</v>
      </c>
    </row>
    <row r="3260" spans="15:18" x14ac:dyDescent="0.35">
      <c r="O3260" s="34" t="str">
        <f t="shared" si="150"/>
        <v>Blank</v>
      </c>
      <c r="Q3260" s="34">
        <f t="shared" si="151"/>
        <v>1</v>
      </c>
      <c r="R3260" s="34">
        <f t="shared" si="152"/>
        <v>0</v>
      </c>
    </row>
    <row r="3261" spans="15:18" x14ac:dyDescent="0.35">
      <c r="O3261" s="34" t="str">
        <f t="shared" si="150"/>
        <v>Blank</v>
      </c>
      <c r="Q3261" s="34">
        <f t="shared" si="151"/>
        <v>1</v>
      </c>
      <c r="R3261" s="34">
        <f t="shared" si="152"/>
        <v>0</v>
      </c>
    </row>
    <row r="3262" spans="15:18" x14ac:dyDescent="0.35">
      <c r="O3262" s="34" t="str">
        <f t="shared" si="150"/>
        <v>Blank</v>
      </c>
      <c r="Q3262" s="34">
        <f t="shared" si="151"/>
        <v>1</v>
      </c>
      <c r="R3262" s="34">
        <f t="shared" si="152"/>
        <v>0</v>
      </c>
    </row>
    <row r="3263" spans="15:18" x14ac:dyDescent="0.35">
      <c r="O3263" s="34" t="str">
        <f t="shared" si="150"/>
        <v>Blank</v>
      </c>
      <c r="Q3263" s="34">
        <f t="shared" si="151"/>
        <v>1</v>
      </c>
      <c r="R3263" s="34">
        <f t="shared" si="152"/>
        <v>0</v>
      </c>
    </row>
    <row r="3264" spans="15:18" x14ac:dyDescent="0.35">
      <c r="O3264" s="34" t="str">
        <f t="shared" si="150"/>
        <v>Blank</v>
      </c>
      <c r="Q3264" s="34">
        <f t="shared" si="151"/>
        <v>1</v>
      </c>
      <c r="R3264" s="34">
        <f t="shared" si="152"/>
        <v>0</v>
      </c>
    </row>
    <row r="3265" spans="15:18" x14ac:dyDescent="0.35">
      <c r="O3265" s="34" t="str">
        <f t="shared" si="150"/>
        <v>Blank</v>
      </c>
      <c r="Q3265" s="34">
        <f t="shared" si="151"/>
        <v>1</v>
      </c>
      <c r="R3265" s="34">
        <f t="shared" si="152"/>
        <v>0</v>
      </c>
    </row>
    <row r="3266" spans="15:18" x14ac:dyDescent="0.35">
      <c r="O3266" s="34" t="str">
        <f t="shared" si="150"/>
        <v>Blank</v>
      </c>
      <c r="Q3266" s="34">
        <f t="shared" si="151"/>
        <v>1</v>
      </c>
      <c r="R3266" s="34">
        <f t="shared" si="152"/>
        <v>0</v>
      </c>
    </row>
    <row r="3267" spans="15:18" x14ac:dyDescent="0.35">
      <c r="O3267" s="34" t="str">
        <f t="shared" si="150"/>
        <v>Blank</v>
      </c>
      <c r="Q3267" s="34">
        <f t="shared" si="151"/>
        <v>1</v>
      </c>
      <c r="R3267" s="34">
        <f t="shared" si="152"/>
        <v>0</v>
      </c>
    </row>
    <row r="3268" spans="15:18" x14ac:dyDescent="0.35">
      <c r="O3268" s="34" t="str">
        <f t="shared" si="150"/>
        <v>Blank</v>
      </c>
      <c r="Q3268" s="34">
        <f t="shared" si="151"/>
        <v>1</v>
      </c>
      <c r="R3268" s="34">
        <f t="shared" si="152"/>
        <v>0</v>
      </c>
    </row>
    <row r="3269" spans="15:18" x14ac:dyDescent="0.35">
      <c r="O3269" s="34" t="str">
        <f t="shared" si="150"/>
        <v>Blank</v>
      </c>
      <c r="Q3269" s="34">
        <f t="shared" si="151"/>
        <v>1</v>
      </c>
      <c r="R3269" s="34">
        <f t="shared" si="152"/>
        <v>0</v>
      </c>
    </row>
    <row r="3270" spans="15:18" x14ac:dyDescent="0.35">
      <c r="O3270" s="34" t="str">
        <f t="shared" si="150"/>
        <v>Blank</v>
      </c>
      <c r="Q3270" s="34">
        <f t="shared" si="151"/>
        <v>1</v>
      </c>
      <c r="R3270" s="34">
        <f t="shared" si="152"/>
        <v>0</v>
      </c>
    </row>
    <row r="3271" spans="15:18" x14ac:dyDescent="0.35">
      <c r="O3271" s="34" t="str">
        <f t="shared" si="150"/>
        <v>Blank</v>
      </c>
      <c r="Q3271" s="34">
        <f t="shared" si="151"/>
        <v>1</v>
      </c>
      <c r="R3271" s="34">
        <f t="shared" si="152"/>
        <v>0</v>
      </c>
    </row>
    <row r="3272" spans="15:18" x14ac:dyDescent="0.35">
      <c r="O3272" s="34" t="str">
        <f t="shared" ref="O3272:O3335" si="153">IF(ISBLANK(D3272),"Blank","Not Blank")</f>
        <v>Blank</v>
      </c>
      <c r="Q3272" s="34">
        <f t="shared" si="151"/>
        <v>1</v>
      </c>
      <c r="R3272" s="34">
        <f t="shared" si="152"/>
        <v>0</v>
      </c>
    </row>
    <row r="3273" spans="15:18" x14ac:dyDescent="0.35">
      <c r="O3273" s="34" t="str">
        <f t="shared" si="153"/>
        <v>Blank</v>
      </c>
      <c r="Q3273" s="34">
        <f t="shared" ref="Q3273:Q3336" si="154">COUNTIF(J3273,"&lt;&gt;*R*")</f>
        <v>1</v>
      </c>
      <c r="R3273" s="34">
        <f t="shared" ref="R3273:R3336" si="155">IF(AND(O3273="Blank",K3273&lt;50,Q3273=1),K3273,0)</f>
        <v>0</v>
      </c>
    </row>
    <row r="3274" spans="15:18" x14ac:dyDescent="0.35">
      <c r="O3274" s="34" t="str">
        <f t="shared" si="153"/>
        <v>Blank</v>
      </c>
      <c r="Q3274" s="34">
        <f t="shared" si="154"/>
        <v>1</v>
      </c>
      <c r="R3274" s="34">
        <f t="shared" si="155"/>
        <v>0</v>
      </c>
    </row>
    <row r="3275" spans="15:18" x14ac:dyDescent="0.35">
      <c r="O3275" s="34" t="str">
        <f t="shared" si="153"/>
        <v>Blank</v>
      </c>
      <c r="Q3275" s="34">
        <f t="shared" si="154"/>
        <v>1</v>
      </c>
      <c r="R3275" s="34">
        <f t="shared" si="155"/>
        <v>0</v>
      </c>
    </row>
    <row r="3276" spans="15:18" x14ac:dyDescent="0.35">
      <c r="O3276" s="34" t="str">
        <f t="shared" si="153"/>
        <v>Blank</v>
      </c>
      <c r="Q3276" s="34">
        <f t="shared" si="154"/>
        <v>1</v>
      </c>
      <c r="R3276" s="34">
        <f t="shared" si="155"/>
        <v>0</v>
      </c>
    </row>
    <row r="3277" spans="15:18" x14ac:dyDescent="0.35">
      <c r="O3277" s="34" t="str">
        <f t="shared" si="153"/>
        <v>Blank</v>
      </c>
      <c r="Q3277" s="34">
        <f t="shared" si="154"/>
        <v>1</v>
      </c>
      <c r="R3277" s="34">
        <f t="shared" si="155"/>
        <v>0</v>
      </c>
    </row>
    <row r="3278" spans="15:18" x14ac:dyDescent="0.35">
      <c r="O3278" s="34" t="str">
        <f t="shared" si="153"/>
        <v>Blank</v>
      </c>
      <c r="Q3278" s="34">
        <f t="shared" si="154"/>
        <v>1</v>
      </c>
      <c r="R3278" s="34">
        <f t="shared" si="155"/>
        <v>0</v>
      </c>
    </row>
    <row r="3279" spans="15:18" x14ac:dyDescent="0.35">
      <c r="O3279" s="34" t="str">
        <f t="shared" si="153"/>
        <v>Blank</v>
      </c>
      <c r="Q3279" s="34">
        <f t="shared" si="154"/>
        <v>1</v>
      </c>
      <c r="R3279" s="34">
        <f t="shared" si="155"/>
        <v>0</v>
      </c>
    </row>
    <row r="3280" spans="15:18" x14ac:dyDescent="0.35">
      <c r="O3280" s="34" t="str">
        <f t="shared" si="153"/>
        <v>Blank</v>
      </c>
      <c r="Q3280" s="34">
        <f t="shared" si="154"/>
        <v>1</v>
      </c>
      <c r="R3280" s="34">
        <f t="shared" si="155"/>
        <v>0</v>
      </c>
    </row>
    <row r="3281" spans="15:18" x14ac:dyDescent="0.35">
      <c r="O3281" s="34" t="str">
        <f t="shared" si="153"/>
        <v>Blank</v>
      </c>
      <c r="Q3281" s="34">
        <f t="shared" si="154"/>
        <v>1</v>
      </c>
      <c r="R3281" s="34">
        <f t="shared" si="155"/>
        <v>0</v>
      </c>
    </row>
    <row r="3282" spans="15:18" x14ac:dyDescent="0.35">
      <c r="O3282" s="34" t="str">
        <f t="shared" si="153"/>
        <v>Blank</v>
      </c>
      <c r="Q3282" s="34">
        <f t="shared" si="154"/>
        <v>1</v>
      </c>
      <c r="R3282" s="34">
        <f t="shared" si="155"/>
        <v>0</v>
      </c>
    </row>
    <row r="3283" spans="15:18" x14ac:dyDescent="0.35">
      <c r="O3283" s="34" t="str">
        <f t="shared" si="153"/>
        <v>Blank</v>
      </c>
      <c r="Q3283" s="34">
        <f t="shared" si="154"/>
        <v>1</v>
      </c>
      <c r="R3283" s="34">
        <f t="shared" si="155"/>
        <v>0</v>
      </c>
    </row>
    <row r="3284" spans="15:18" x14ac:dyDescent="0.35">
      <c r="O3284" s="34" t="str">
        <f t="shared" si="153"/>
        <v>Blank</v>
      </c>
      <c r="Q3284" s="34">
        <f t="shared" si="154"/>
        <v>1</v>
      </c>
      <c r="R3284" s="34">
        <f t="shared" si="155"/>
        <v>0</v>
      </c>
    </row>
    <row r="3285" spans="15:18" x14ac:dyDescent="0.35">
      <c r="O3285" s="34" t="str">
        <f t="shared" si="153"/>
        <v>Blank</v>
      </c>
      <c r="Q3285" s="34">
        <f t="shared" si="154"/>
        <v>1</v>
      </c>
      <c r="R3285" s="34">
        <f t="shared" si="155"/>
        <v>0</v>
      </c>
    </row>
    <row r="3286" spans="15:18" x14ac:dyDescent="0.35">
      <c r="O3286" s="34" t="str">
        <f t="shared" si="153"/>
        <v>Blank</v>
      </c>
      <c r="Q3286" s="34">
        <f t="shared" si="154"/>
        <v>1</v>
      </c>
      <c r="R3286" s="34">
        <f t="shared" si="155"/>
        <v>0</v>
      </c>
    </row>
    <row r="3287" spans="15:18" x14ac:dyDescent="0.35">
      <c r="O3287" s="34" t="str">
        <f t="shared" si="153"/>
        <v>Blank</v>
      </c>
      <c r="Q3287" s="34">
        <f t="shared" si="154"/>
        <v>1</v>
      </c>
      <c r="R3287" s="34">
        <f t="shared" si="155"/>
        <v>0</v>
      </c>
    </row>
    <row r="3288" spans="15:18" x14ac:dyDescent="0.35">
      <c r="O3288" s="34" t="str">
        <f t="shared" si="153"/>
        <v>Blank</v>
      </c>
      <c r="Q3288" s="34">
        <f t="shared" si="154"/>
        <v>1</v>
      </c>
      <c r="R3288" s="34">
        <f t="shared" si="155"/>
        <v>0</v>
      </c>
    </row>
    <row r="3289" spans="15:18" x14ac:dyDescent="0.35">
      <c r="O3289" s="34" t="str">
        <f t="shared" si="153"/>
        <v>Blank</v>
      </c>
      <c r="Q3289" s="34">
        <f t="shared" si="154"/>
        <v>1</v>
      </c>
      <c r="R3289" s="34">
        <f t="shared" si="155"/>
        <v>0</v>
      </c>
    </row>
    <row r="3290" spans="15:18" x14ac:dyDescent="0.35">
      <c r="O3290" s="34" t="str">
        <f t="shared" si="153"/>
        <v>Blank</v>
      </c>
      <c r="Q3290" s="34">
        <f t="shared" si="154"/>
        <v>1</v>
      </c>
      <c r="R3290" s="34">
        <f t="shared" si="155"/>
        <v>0</v>
      </c>
    </row>
    <row r="3291" spans="15:18" x14ac:dyDescent="0.35">
      <c r="O3291" s="34" t="str">
        <f t="shared" si="153"/>
        <v>Blank</v>
      </c>
      <c r="Q3291" s="34">
        <f t="shared" si="154"/>
        <v>1</v>
      </c>
      <c r="R3291" s="34">
        <f t="shared" si="155"/>
        <v>0</v>
      </c>
    </row>
    <row r="3292" spans="15:18" x14ac:dyDescent="0.35">
      <c r="O3292" s="34" t="str">
        <f t="shared" si="153"/>
        <v>Blank</v>
      </c>
      <c r="Q3292" s="34">
        <f t="shared" si="154"/>
        <v>1</v>
      </c>
      <c r="R3292" s="34">
        <f t="shared" si="155"/>
        <v>0</v>
      </c>
    </row>
    <row r="3293" spans="15:18" x14ac:dyDescent="0.35">
      <c r="O3293" s="34" t="str">
        <f t="shared" si="153"/>
        <v>Blank</v>
      </c>
      <c r="Q3293" s="34">
        <f t="shared" si="154"/>
        <v>1</v>
      </c>
      <c r="R3293" s="34">
        <f t="shared" si="155"/>
        <v>0</v>
      </c>
    </row>
    <row r="3294" spans="15:18" x14ac:dyDescent="0.35">
      <c r="O3294" s="34" t="str">
        <f t="shared" si="153"/>
        <v>Blank</v>
      </c>
      <c r="Q3294" s="34">
        <f t="shared" si="154"/>
        <v>1</v>
      </c>
      <c r="R3294" s="34">
        <f t="shared" si="155"/>
        <v>0</v>
      </c>
    </row>
    <row r="3295" spans="15:18" x14ac:dyDescent="0.35">
      <c r="O3295" s="34" t="str">
        <f t="shared" si="153"/>
        <v>Blank</v>
      </c>
      <c r="Q3295" s="34">
        <f t="shared" si="154"/>
        <v>1</v>
      </c>
      <c r="R3295" s="34">
        <f t="shared" si="155"/>
        <v>0</v>
      </c>
    </row>
    <row r="3296" spans="15:18" x14ac:dyDescent="0.35">
      <c r="O3296" s="34" t="str">
        <f t="shared" si="153"/>
        <v>Blank</v>
      </c>
      <c r="Q3296" s="34">
        <f t="shared" si="154"/>
        <v>1</v>
      </c>
      <c r="R3296" s="34">
        <f t="shared" si="155"/>
        <v>0</v>
      </c>
    </row>
    <row r="3297" spans="15:18" x14ac:dyDescent="0.35">
      <c r="O3297" s="34" t="str">
        <f t="shared" si="153"/>
        <v>Blank</v>
      </c>
      <c r="Q3297" s="34">
        <f t="shared" si="154"/>
        <v>1</v>
      </c>
      <c r="R3297" s="34">
        <f t="shared" si="155"/>
        <v>0</v>
      </c>
    </row>
    <row r="3298" spans="15:18" x14ac:dyDescent="0.35">
      <c r="O3298" s="34" t="str">
        <f t="shared" si="153"/>
        <v>Blank</v>
      </c>
      <c r="Q3298" s="34">
        <f t="shared" si="154"/>
        <v>1</v>
      </c>
      <c r="R3298" s="34">
        <f t="shared" si="155"/>
        <v>0</v>
      </c>
    </row>
    <row r="3299" spans="15:18" x14ac:dyDescent="0.35">
      <c r="O3299" s="34" t="str">
        <f t="shared" si="153"/>
        <v>Blank</v>
      </c>
      <c r="Q3299" s="34">
        <f t="shared" si="154"/>
        <v>1</v>
      </c>
      <c r="R3299" s="34">
        <f t="shared" si="155"/>
        <v>0</v>
      </c>
    </row>
    <row r="3300" spans="15:18" x14ac:dyDescent="0.35">
      <c r="O3300" s="34" t="str">
        <f t="shared" si="153"/>
        <v>Blank</v>
      </c>
      <c r="Q3300" s="34">
        <f t="shared" si="154"/>
        <v>1</v>
      </c>
      <c r="R3300" s="34">
        <f t="shared" si="155"/>
        <v>0</v>
      </c>
    </row>
    <row r="3301" spans="15:18" x14ac:dyDescent="0.35">
      <c r="O3301" s="34" t="str">
        <f t="shared" si="153"/>
        <v>Blank</v>
      </c>
      <c r="Q3301" s="34">
        <f t="shared" si="154"/>
        <v>1</v>
      </c>
      <c r="R3301" s="34">
        <f t="shared" si="155"/>
        <v>0</v>
      </c>
    </row>
    <row r="3302" spans="15:18" x14ac:dyDescent="0.35">
      <c r="O3302" s="34" t="str">
        <f t="shared" si="153"/>
        <v>Blank</v>
      </c>
      <c r="Q3302" s="34">
        <f t="shared" si="154"/>
        <v>1</v>
      </c>
      <c r="R3302" s="34">
        <f t="shared" si="155"/>
        <v>0</v>
      </c>
    </row>
    <row r="3303" spans="15:18" x14ac:dyDescent="0.35">
      <c r="O3303" s="34" t="str">
        <f t="shared" si="153"/>
        <v>Blank</v>
      </c>
      <c r="Q3303" s="34">
        <f t="shared" si="154"/>
        <v>1</v>
      </c>
      <c r="R3303" s="34">
        <f t="shared" si="155"/>
        <v>0</v>
      </c>
    </row>
    <row r="3304" spans="15:18" x14ac:dyDescent="0.35">
      <c r="O3304" s="34" t="str">
        <f t="shared" si="153"/>
        <v>Blank</v>
      </c>
      <c r="Q3304" s="34">
        <f t="shared" si="154"/>
        <v>1</v>
      </c>
      <c r="R3304" s="34">
        <f t="shared" si="155"/>
        <v>0</v>
      </c>
    </row>
    <row r="3305" spans="15:18" x14ac:dyDescent="0.35">
      <c r="O3305" s="34" t="str">
        <f t="shared" si="153"/>
        <v>Blank</v>
      </c>
      <c r="Q3305" s="34">
        <f t="shared" si="154"/>
        <v>1</v>
      </c>
      <c r="R3305" s="34">
        <f t="shared" si="155"/>
        <v>0</v>
      </c>
    </row>
    <row r="3306" spans="15:18" x14ac:dyDescent="0.35">
      <c r="O3306" s="34" t="str">
        <f t="shared" si="153"/>
        <v>Blank</v>
      </c>
      <c r="Q3306" s="34">
        <f t="shared" si="154"/>
        <v>1</v>
      </c>
      <c r="R3306" s="34">
        <f t="shared" si="155"/>
        <v>0</v>
      </c>
    </row>
    <row r="3307" spans="15:18" x14ac:dyDescent="0.35">
      <c r="O3307" s="34" t="str">
        <f t="shared" si="153"/>
        <v>Blank</v>
      </c>
      <c r="Q3307" s="34">
        <f t="shared" si="154"/>
        <v>1</v>
      </c>
      <c r="R3307" s="34">
        <f t="shared" si="155"/>
        <v>0</v>
      </c>
    </row>
    <row r="3308" spans="15:18" x14ac:dyDescent="0.35">
      <c r="O3308" s="34" t="str">
        <f t="shared" si="153"/>
        <v>Blank</v>
      </c>
      <c r="Q3308" s="34">
        <f t="shared" si="154"/>
        <v>1</v>
      </c>
      <c r="R3308" s="34">
        <f t="shared" si="155"/>
        <v>0</v>
      </c>
    </row>
    <row r="3309" spans="15:18" x14ac:dyDescent="0.35">
      <c r="O3309" s="34" t="str">
        <f t="shared" si="153"/>
        <v>Blank</v>
      </c>
      <c r="Q3309" s="34">
        <f t="shared" si="154"/>
        <v>1</v>
      </c>
      <c r="R3309" s="34">
        <f t="shared" si="155"/>
        <v>0</v>
      </c>
    </row>
    <row r="3310" spans="15:18" x14ac:dyDescent="0.35">
      <c r="O3310" s="34" t="str">
        <f t="shared" si="153"/>
        <v>Blank</v>
      </c>
      <c r="Q3310" s="34">
        <f t="shared" si="154"/>
        <v>1</v>
      </c>
      <c r="R3310" s="34">
        <f t="shared" si="155"/>
        <v>0</v>
      </c>
    </row>
    <row r="3311" spans="15:18" x14ac:dyDescent="0.35">
      <c r="O3311" s="34" t="str">
        <f t="shared" si="153"/>
        <v>Blank</v>
      </c>
      <c r="Q3311" s="34">
        <f t="shared" si="154"/>
        <v>1</v>
      </c>
      <c r="R3311" s="34">
        <f t="shared" si="155"/>
        <v>0</v>
      </c>
    </row>
    <row r="3312" spans="15:18" x14ac:dyDescent="0.35">
      <c r="O3312" s="34" t="str">
        <f t="shared" si="153"/>
        <v>Blank</v>
      </c>
      <c r="Q3312" s="34">
        <f t="shared" si="154"/>
        <v>1</v>
      </c>
      <c r="R3312" s="34">
        <f t="shared" si="155"/>
        <v>0</v>
      </c>
    </row>
    <row r="3313" spans="15:18" x14ac:dyDescent="0.35">
      <c r="O3313" s="34" t="str">
        <f t="shared" si="153"/>
        <v>Blank</v>
      </c>
      <c r="Q3313" s="34">
        <f t="shared" si="154"/>
        <v>1</v>
      </c>
      <c r="R3313" s="34">
        <f t="shared" si="155"/>
        <v>0</v>
      </c>
    </row>
    <row r="3314" spans="15:18" x14ac:dyDescent="0.35">
      <c r="O3314" s="34" t="str">
        <f t="shared" si="153"/>
        <v>Blank</v>
      </c>
      <c r="Q3314" s="34">
        <f t="shared" si="154"/>
        <v>1</v>
      </c>
      <c r="R3314" s="34">
        <f t="shared" si="155"/>
        <v>0</v>
      </c>
    </row>
    <row r="3315" spans="15:18" x14ac:dyDescent="0.35">
      <c r="O3315" s="34" t="str">
        <f t="shared" si="153"/>
        <v>Blank</v>
      </c>
      <c r="Q3315" s="34">
        <f t="shared" si="154"/>
        <v>1</v>
      </c>
      <c r="R3315" s="34">
        <f t="shared" si="155"/>
        <v>0</v>
      </c>
    </row>
    <row r="3316" spans="15:18" x14ac:dyDescent="0.35">
      <c r="O3316" s="34" t="str">
        <f t="shared" si="153"/>
        <v>Blank</v>
      </c>
      <c r="Q3316" s="34">
        <f t="shared" si="154"/>
        <v>1</v>
      </c>
      <c r="R3316" s="34">
        <f t="shared" si="155"/>
        <v>0</v>
      </c>
    </row>
    <row r="3317" spans="15:18" x14ac:dyDescent="0.35">
      <c r="O3317" s="34" t="str">
        <f t="shared" si="153"/>
        <v>Blank</v>
      </c>
      <c r="Q3317" s="34">
        <f t="shared" si="154"/>
        <v>1</v>
      </c>
      <c r="R3317" s="34">
        <f t="shared" si="155"/>
        <v>0</v>
      </c>
    </row>
    <row r="3318" spans="15:18" x14ac:dyDescent="0.35">
      <c r="O3318" s="34" t="str">
        <f t="shared" si="153"/>
        <v>Blank</v>
      </c>
      <c r="Q3318" s="34">
        <f t="shared" si="154"/>
        <v>1</v>
      </c>
      <c r="R3318" s="34">
        <f t="shared" si="155"/>
        <v>0</v>
      </c>
    </row>
    <row r="3319" spans="15:18" x14ac:dyDescent="0.35">
      <c r="O3319" s="34" t="str">
        <f t="shared" si="153"/>
        <v>Blank</v>
      </c>
      <c r="Q3319" s="34">
        <f t="shared" si="154"/>
        <v>1</v>
      </c>
      <c r="R3319" s="34">
        <f t="shared" si="155"/>
        <v>0</v>
      </c>
    </row>
    <row r="3320" spans="15:18" x14ac:dyDescent="0.35">
      <c r="O3320" s="34" t="str">
        <f t="shared" si="153"/>
        <v>Blank</v>
      </c>
      <c r="Q3320" s="34">
        <f t="shared" si="154"/>
        <v>1</v>
      </c>
      <c r="R3320" s="34">
        <f t="shared" si="155"/>
        <v>0</v>
      </c>
    </row>
    <row r="3321" spans="15:18" x14ac:dyDescent="0.35">
      <c r="O3321" s="34" t="str">
        <f t="shared" si="153"/>
        <v>Blank</v>
      </c>
      <c r="Q3321" s="34">
        <f t="shared" si="154"/>
        <v>1</v>
      </c>
      <c r="R3321" s="34">
        <f t="shared" si="155"/>
        <v>0</v>
      </c>
    </row>
    <row r="3322" spans="15:18" x14ac:dyDescent="0.35">
      <c r="O3322" s="34" t="str">
        <f t="shared" si="153"/>
        <v>Blank</v>
      </c>
      <c r="Q3322" s="34">
        <f t="shared" si="154"/>
        <v>1</v>
      </c>
      <c r="R3322" s="34">
        <f t="shared" si="155"/>
        <v>0</v>
      </c>
    </row>
    <row r="3323" spans="15:18" x14ac:dyDescent="0.35">
      <c r="O3323" s="34" t="str">
        <f t="shared" si="153"/>
        <v>Blank</v>
      </c>
      <c r="Q3323" s="34">
        <f t="shared" si="154"/>
        <v>1</v>
      </c>
      <c r="R3323" s="34">
        <f t="shared" si="155"/>
        <v>0</v>
      </c>
    </row>
    <row r="3324" spans="15:18" x14ac:dyDescent="0.35">
      <c r="O3324" s="34" t="str">
        <f t="shared" si="153"/>
        <v>Blank</v>
      </c>
      <c r="Q3324" s="34">
        <f t="shared" si="154"/>
        <v>1</v>
      </c>
      <c r="R3324" s="34">
        <f t="shared" si="155"/>
        <v>0</v>
      </c>
    </row>
    <row r="3325" spans="15:18" x14ac:dyDescent="0.35">
      <c r="O3325" s="34" t="str">
        <f t="shared" si="153"/>
        <v>Blank</v>
      </c>
      <c r="Q3325" s="34">
        <f t="shared" si="154"/>
        <v>1</v>
      </c>
      <c r="R3325" s="34">
        <f t="shared" si="155"/>
        <v>0</v>
      </c>
    </row>
    <row r="3326" spans="15:18" x14ac:dyDescent="0.35">
      <c r="O3326" s="34" t="str">
        <f t="shared" si="153"/>
        <v>Blank</v>
      </c>
      <c r="Q3326" s="34">
        <f t="shared" si="154"/>
        <v>1</v>
      </c>
      <c r="R3326" s="34">
        <f t="shared" si="155"/>
        <v>0</v>
      </c>
    </row>
    <row r="3327" spans="15:18" x14ac:dyDescent="0.35">
      <c r="O3327" s="34" t="str">
        <f t="shared" si="153"/>
        <v>Blank</v>
      </c>
      <c r="Q3327" s="34">
        <f t="shared" si="154"/>
        <v>1</v>
      </c>
      <c r="R3327" s="34">
        <f t="shared" si="155"/>
        <v>0</v>
      </c>
    </row>
    <row r="3328" spans="15:18" x14ac:dyDescent="0.35">
      <c r="O3328" s="34" t="str">
        <f t="shared" si="153"/>
        <v>Blank</v>
      </c>
      <c r="Q3328" s="34">
        <f t="shared" si="154"/>
        <v>1</v>
      </c>
      <c r="R3328" s="34">
        <f t="shared" si="155"/>
        <v>0</v>
      </c>
    </row>
    <row r="3329" spans="15:18" x14ac:dyDescent="0.35">
      <c r="O3329" s="34" t="str">
        <f t="shared" si="153"/>
        <v>Blank</v>
      </c>
      <c r="Q3329" s="34">
        <f t="shared" si="154"/>
        <v>1</v>
      </c>
      <c r="R3329" s="34">
        <f t="shared" si="155"/>
        <v>0</v>
      </c>
    </row>
    <row r="3330" spans="15:18" x14ac:dyDescent="0.35">
      <c r="O3330" s="34" t="str">
        <f t="shared" si="153"/>
        <v>Blank</v>
      </c>
      <c r="Q3330" s="34">
        <f t="shared" si="154"/>
        <v>1</v>
      </c>
      <c r="R3330" s="34">
        <f t="shared" si="155"/>
        <v>0</v>
      </c>
    </row>
    <row r="3331" spans="15:18" x14ac:dyDescent="0.35">
      <c r="O3331" s="34" t="str">
        <f t="shared" si="153"/>
        <v>Blank</v>
      </c>
      <c r="Q3331" s="34">
        <f t="shared" si="154"/>
        <v>1</v>
      </c>
      <c r="R3331" s="34">
        <f t="shared" si="155"/>
        <v>0</v>
      </c>
    </row>
    <row r="3332" spans="15:18" x14ac:dyDescent="0.35">
      <c r="O3332" s="34" t="str">
        <f t="shared" si="153"/>
        <v>Blank</v>
      </c>
      <c r="Q3332" s="34">
        <f t="shared" si="154"/>
        <v>1</v>
      </c>
      <c r="R3332" s="34">
        <f t="shared" si="155"/>
        <v>0</v>
      </c>
    </row>
    <row r="3333" spans="15:18" x14ac:dyDescent="0.35">
      <c r="O3333" s="34" t="str">
        <f t="shared" si="153"/>
        <v>Blank</v>
      </c>
      <c r="Q3333" s="34">
        <f t="shared" si="154"/>
        <v>1</v>
      </c>
      <c r="R3333" s="34">
        <f t="shared" si="155"/>
        <v>0</v>
      </c>
    </row>
    <row r="3334" spans="15:18" x14ac:dyDescent="0.35">
      <c r="O3334" s="34" t="str">
        <f t="shared" si="153"/>
        <v>Blank</v>
      </c>
      <c r="Q3334" s="34">
        <f t="shared" si="154"/>
        <v>1</v>
      </c>
      <c r="R3334" s="34">
        <f t="shared" si="155"/>
        <v>0</v>
      </c>
    </row>
    <row r="3335" spans="15:18" x14ac:dyDescent="0.35">
      <c r="O3335" s="34" t="str">
        <f t="shared" si="153"/>
        <v>Blank</v>
      </c>
      <c r="Q3335" s="34">
        <f t="shared" si="154"/>
        <v>1</v>
      </c>
      <c r="R3335" s="34">
        <f t="shared" si="155"/>
        <v>0</v>
      </c>
    </row>
    <row r="3336" spans="15:18" x14ac:dyDescent="0.35">
      <c r="O3336" s="34" t="str">
        <f t="shared" ref="O3336:O3399" si="156">IF(ISBLANK(D3336),"Blank","Not Blank")</f>
        <v>Blank</v>
      </c>
      <c r="Q3336" s="34">
        <f t="shared" si="154"/>
        <v>1</v>
      </c>
      <c r="R3336" s="34">
        <f t="shared" si="155"/>
        <v>0</v>
      </c>
    </row>
    <row r="3337" spans="15:18" x14ac:dyDescent="0.35">
      <c r="O3337" s="34" t="str">
        <f t="shared" si="156"/>
        <v>Blank</v>
      </c>
      <c r="Q3337" s="34">
        <f t="shared" ref="Q3337:Q3400" si="157">COUNTIF(J3337,"&lt;&gt;*R*")</f>
        <v>1</v>
      </c>
      <c r="R3337" s="34">
        <f t="shared" ref="R3337:R3400" si="158">IF(AND(O3337="Blank",K3337&lt;50,Q3337=1),K3337,0)</f>
        <v>0</v>
      </c>
    </row>
    <row r="3338" spans="15:18" x14ac:dyDescent="0.35">
      <c r="O3338" s="34" t="str">
        <f t="shared" si="156"/>
        <v>Blank</v>
      </c>
      <c r="Q3338" s="34">
        <f t="shared" si="157"/>
        <v>1</v>
      </c>
      <c r="R3338" s="34">
        <f t="shared" si="158"/>
        <v>0</v>
      </c>
    </row>
    <row r="3339" spans="15:18" x14ac:dyDescent="0.35">
      <c r="O3339" s="34" t="str">
        <f t="shared" si="156"/>
        <v>Blank</v>
      </c>
      <c r="Q3339" s="34">
        <f t="shared" si="157"/>
        <v>1</v>
      </c>
      <c r="R3339" s="34">
        <f t="shared" si="158"/>
        <v>0</v>
      </c>
    </row>
    <row r="3340" spans="15:18" x14ac:dyDescent="0.35">
      <c r="O3340" s="34" t="str">
        <f t="shared" si="156"/>
        <v>Blank</v>
      </c>
      <c r="Q3340" s="34">
        <f t="shared" si="157"/>
        <v>1</v>
      </c>
      <c r="R3340" s="34">
        <f t="shared" si="158"/>
        <v>0</v>
      </c>
    </row>
    <row r="3341" spans="15:18" x14ac:dyDescent="0.35">
      <c r="O3341" s="34" t="str">
        <f t="shared" si="156"/>
        <v>Blank</v>
      </c>
      <c r="Q3341" s="34">
        <f t="shared" si="157"/>
        <v>1</v>
      </c>
      <c r="R3341" s="34">
        <f t="shared" si="158"/>
        <v>0</v>
      </c>
    </row>
    <row r="3342" spans="15:18" x14ac:dyDescent="0.35">
      <c r="O3342" s="34" t="str">
        <f t="shared" si="156"/>
        <v>Blank</v>
      </c>
      <c r="Q3342" s="34">
        <f t="shared" si="157"/>
        <v>1</v>
      </c>
      <c r="R3342" s="34">
        <f t="shared" si="158"/>
        <v>0</v>
      </c>
    </row>
    <row r="3343" spans="15:18" x14ac:dyDescent="0.35">
      <c r="O3343" s="34" t="str">
        <f t="shared" si="156"/>
        <v>Blank</v>
      </c>
      <c r="Q3343" s="34">
        <f t="shared" si="157"/>
        <v>1</v>
      </c>
      <c r="R3343" s="34">
        <f t="shared" si="158"/>
        <v>0</v>
      </c>
    </row>
    <row r="3344" spans="15:18" x14ac:dyDescent="0.35">
      <c r="O3344" s="34" t="str">
        <f t="shared" si="156"/>
        <v>Blank</v>
      </c>
      <c r="Q3344" s="34">
        <f t="shared" si="157"/>
        <v>1</v>
      </c>
      <c r="R3344" s="34">
        <f t="shared" si="158"/>
        <v>0</v>
      </c>
    </row>
    <row r="3345" spans="15:18" x14ac:dyDescent="0.35">
      <c r="O3345" s="34" t="str">
        <f t="shared" si="156"/>
        <v>Blank</v>
      </c>
      <c r="Q3345" s="34">
        <f t="shared" si="157"/>
        <v>1</v>
      </c>
      <c r="R3345" s="34">
        <f t="shared" si="158"/>
        <v>0</v>
      </c>
    </row>
    <row r="3346" spans="15:18" x14ac:dyDescent="0.35">
      <c r="O3346" s="34" t="str">
        <f t="shared" si="156"/>
        <v>Blank</v>
      </c>
      <c r="Q3346" s="34">
        <f t="shared" si="157"/>
        <v>1</v>
      </c>
      <c r="R3346" s="34">
        <f t="shared" si="158"/>
        <v>0</v>
      </c>
    </row>
    <row r="3347" spans="15:18" x14ac:dyDescent="0.35">
      <c r="O3347" s="34" t="str">
        <f t="shared" si="156"/>
        <v>Blank</v>
      </c>
      <c r="Q3347" s="34">
        <f t="shared" si="157"/>
        <v>1</v>
      </c>
      <c r="R3347" s="34">
        <f t="shared" si="158"/>
        <v>0</v>
      </c>
    </row>
    <row r="3348" spans="15:18" x14ac:dyDescent="0.35">
      <c r="O3348" s="34" t="str">
        <f t="shared" si="156"/>
        <v>Blank</v>
      </c>
      <c r="Q3348" s="34">
        <f t="shared" si="157"/>
        <v>1</v>
      </c>
      <c r="R3348" s="34">
        <f t="shared" si="158"/>
        <v>0</v>
      </c>
    </row>
    <row r="3349" spans="15:18" x14ac:dyDescent="0.35">
      <c r="O3349" s="34" t="str">
        <f t="shared" si="156"/>
        <v>Blank</v>
      </c>
      <c r="Q3349" s="34">
        <f t="shared" si="157"/>
        <v>1</v>
      </c>
      <c r="R3349" s="34">
        <f t="shared" si="158"/>
        <v>0</v>
      </c>
    </row>
    <row r="3350" spans="15:18" x14ac:dyDescent="0.35">
      <c r="O3350" s="34" t="str">
        <f t="shared" si="156"/>
        <v>Blank</v>
      </c>
      <c r="Q3350" s="34">
        <f t="shared" si="157"/>
        <v>1</v>
      </c>
      <c r="R3350" s="34">
        <f t="shared" si="158"/>
        <v>0</v>
      </c>
    </row>
    <row r="3351" spans="15:18" x14ac:dyDescent="0.35">
      <c r="O3351" s="34" t="str">
        <f t="shared" si="156"/>
        <v>Blank</v>
      </c>
      <c r="Q3351" s="34">
        <f t="shared" si="157"/>
        <v>1</v>
      </c>
      <c r="R3351" s="34">
        <f t="shared" si="158"/>
        <v>0</v>
      </c>
    </row>
    <row r="3352" spans="15:18" x14ac:dyDescent="0.35">
      <c r="O3352" s="34" t="str">
        <f t="shared" si="156"/>
        <v>Blank</v>
      </c>
      <c r="Q3352" s="34">
        <f t="shared" si="157"/>
        <v>1</v>
      </c>
      <c r="R3352" s="34">
        <f t="shared" si="158"/>
        <v>0</v>
      </c>
    </row>
    <row r="3353" spans="15:18" x14ac:dyDescent="0.35">
      <c r="O3353" s="34" t="str">
        <f t="shared" si="156"/>
        <v>Blank</v>
      </c>
      <c r="Q3353" s="34">
        <f t="shared" si="157"/>
        <v>1</v>
      </c>
      <c r="R3353" s="34">
        <f t="shared" si="158"/>
        <v>0</v>
      </c>
    </row>
    <row r="3354" spans="15:18" x14ac:dyDescent="0.35">
      <c r="O3354" s="34" t="str">
        <f t="shared" si="156"/>
        <v>Blank</v>
      </c>
      <c r="Q3354" s="34">
        <f t="shared" si="157"/>
        <v>1</v>
      </c>
      <c r="R3354" s="34">
        <f t="shared" si="158"/>
        <v>0</v>
      </c>
    </row>
    <row r="3355" spans="15:18" x14ac:dyDescent="0.35">
      <c r="O3355" s="34" t="str">
        <f t="shared" si="156"/>
        <v>Blank</v>
      </c>
      <c r="Q3355" s="34">
        <f t="shared" si="157"/>
        <v>1</v>
      </c>
      <c r="R3355" s="34">
        <f t="shared" si="158"/>
        <v>0</v>
      </c>
    </row>
    <row r="3356" spans="15:18" x14ac:dyDescent="0.35">
      <c r="O3356" s="34" t="str">
        <f t="shared" si="156"/>
        <v>Blank</v>
      </c>
      <c r="Q3356" s="34">
        <f t="shared" si="157"/>
        <v>1</v>
      </c>
      <c r="R3356" s="34">
        <f t="shared" si="158"/>
        <v>0</v>
      </c>
    </row>
    <row r="3357" spans="15:18" x14ac:dyDescent="0.35">
      <c r="O3357" s="34" t="str">
        <f t="shared" si="156"/>
        <v>Blank</v>
      </c>
      <c r="Q3357" s="34">
        <f t="shared" si="157"/>
        <v>1</v>
      </c>
      <c r="R3357" s="34">
        <f t="shared" si="158"/>
        <v>0</v>
      </c>
    </row>
    <row r="3358" spans="15:18" x14ac:dyDescent="0.35">
      <c r="O3358" s="34" t="str">
        <f t="shared" si="156"/>
        <v>Blank</v>
      </c>
      <c r="Q3358" s="34">
        <f t="shared" si="157"/>
        <v>1</v>
      </c>
      <c r="R3358" s="34">
        <f t="shared" si="158"/>
        <v>0</v>
      </c>
    </row>
    <row r="3359" spans="15:18" x14ac:dyDescent="0.35">
      <c r="O3359" s="34" t="str">
        <f t="shared" si="156"/>
        <v>Blank</v>
      </c>
      <c r="Q3359" s="34">
        <f t="shared" si="157"/>
        <v>1</v>
      </c>
      <c r="R3359" s="34">
        <f t="shared" si="158"/>
        <v>0</v>
      </c>
    </row>
    <row r="3360" spans="15:18" x14ac:dyDescent="0.35">
      <c r="O3360" s="34" t="str">
        <f t="shared" si="156"/>
        <v>Blank</v>
      </c>
      <c r="Q3360" s="34">
        <f t="shared" si="157"/>
        <v>1</v>
      </c>
      <c r="R3360" s="34">
        <f t="shared" si="158"/>
        <v>0</v>
      </c>
    </row>
    <row r="3361" spans="15:18" x14ac:dyDescent="0.35">
      <c r="O3361" s="34" t="str">
        <f t="shared" si="156"/>
        <v>Blank</v>
      </c>
      <c r="Q3361" s="34">
        <f t="shared" si="157"/>
        <v>1</v>
      </c>
      <c r="R3361" s="34">
        <f t="shared" si="158"/>
        <v>0</v>
      </c>
    </row>
    <row r="3362" spans="15:18" x14ac:dyDescent="0.35">
      <c r="O3362" s="34" t="str">
        <f t="shared" si="156"/>
        <v>Blank</v>
      </c>
      <c r="Q3362" s="34">
        <f t="shared" si="157"/>
        <v>1</v>
      </c>
      <c r="R3362" s="34">
        <f t="shared" si="158"/>
        <v>0</v>
      </c>
    </row>
    <row r="3363" spans="15:18" x14ac:dyDescent="0.35">
      <c r="O3363" s="34" t="str">
        <f t="shared" si="156"/>
        <v>Blank</v>
      </c>
      <c r="Q3363" s="34">
        <f t="shared" si="157"/>
        <v>1</v>
      </c>
      <c r="R3363" s="34">
        <f t="shared" si="158"/>
        <v>0</v>
      </c>
    </row>
    <row r="3364" spans="15:18" x14ac:dyDescent="0.35">
      <c r="O3364" s="34" t="str">
        <f t="shared" si="156"/>
        <v>Blank</v>
      </c>
      <c r="Q3364" s="34">
        <f t="shared" si="157"/>
        <v>1</v>
      </c>
      <c r="R3364" s="34">
        <f t="shared" si="158"/>
        <v>0</v>
      </c>
    </row>
    <row r="3365" spans="15:18" x14ac:dyDescent="0.35">
      <c r="O3365" s="34" t="str">
        <f t="shared" si="156"/>
        <v>Blank</v>
      </c>
      <c r="Q3365" s="34">
        <f t="shared" si="157"/>
        <v>1</v>
      </c>
      <c r="R3365" s="34">
        <f t="shared" si="158"/>
        <v>0</v>
      </c>
    </row>
    <row r="3366" spans="15:18" x14ac:dyDescent="0.35">
      <c r="O3366" s="34" t="str">
        <f t="shared" si="156"/>
        <v>Blank</v>
      </c>
      <c r="Q3366" s="34">
        <f t="shared" si="157"/>
        <v>1</v>
      </c>
      <c r="R3366" s="34">
        <f t="shared" si="158"/>
        <v>0</v>
      </c>
    </row>
    <row r="3367" spans="15:18" x14ac:dyDescent="0.35">
      <c r="O3367" s="34" t="str">
        <f t="shared" si="156"/>
        <v>Blank</v>
      </c>
      <c r="Q3367" s="34">
        <f t="shared" si="157"/>
        <v>1</v>
      </c>
      <c r="R3367" s="34">
        <f t="shared" si="158"/>
        <v>0</v>
      </c>
    </row>
    <row r="3368" spans="15:18" x14ac:dyDescent="0.35">
      <c r="O3368" s="34" t="str">
        <f t="shared" si="156"/>
        <v>Blank</v>
      </c>
      <c r="Q3368" s="34">
        <f t="shared" si="157"/>
        <v>1</v>
      </c>
      <c r="R3368" s="34">
        <f t="shared" si="158"/>
        <v>0</v>
      </c>
    </row>
    <row r="3369" spans="15:18" x14ac:dyDescent="0.35">
      <c r="O3369" s="34" t="str">
        <f t="shared" si="156"/>
        <v>Blank</v>
      </c>
      <c r="Q3369" s="34">
        <f t="shared" si="157"/>
        <v>1</v>
      </c>
      <c r="R3369" s="34">
        <f t="shared" si="158"/>
        <v>0</v>
      </c>
    </row>
    <row r="3370" spans="15:18" x14ac:dyDescent="0.35">
      <c r="O3370" s="34" t="str">
        <f t="shared" si="156"/>
        <v>Blank</v>
      </c>
      <c r="Q3370" s="34">
        <f t="shared" si="157"/>
        <v>1</v>
      </c>
      <c r="R3370" s="34">
        <f t="shared" si="158"/>
        <v>0</v>
      </c>
    </row>
    <row r="3371" spans="15:18" x14ac:dyDescent="0.35">
      <c r="O3371" s="34" t="str">
        <f t="shared" si="156"/>
        <v>Blank</v>
      </c>
      <c r="Q3371" s="34">
        <f t="shared" si="157"/>
        <v>1</v>
      </c>
      <c r="R3371" s="34">
        <f t="shared" si="158"/>
        <v>0</v>
      </c>
    </row>
    <row r="3372" spans="15:18" x14ac:dyDescent="0.35">
      <c r="O3372" s="34" t="str">
        <f t="shared" si="156"/>
        <v>Blank</v>
      </c>
      <c r="Q3372" s="34">
        <f t="shared" si="157"/>
        <v>1</v>
      </c>
      <c r="R3372" s="34">
        <f t="shared" si="158"/>
        <v>0</v>
      </c>
    </row>
    <row r="3373" spans="15:18" x14ac:dyDescent="0.35">
      <c r="O3373" s="34" t="str">
        <f t="shared" si="156"/>
        <v>Blank</v>
      </c>
      <c r="Q3373" s="34">
        <f t="shared" si="157"/>
        <v>1</v>
      </c>
      <c r="R3373" s="34">
        <f t="shared" si="158"/>
        <v>0</v>
      </c>
    </row>
    <row r="3374" spans="15:18" x14ac:dyDescent="0.35">
      <c r="O3374" s="34" t="str">
        <f t="shared" si="156"/>
        <v>Blank</v>
      </c>
      <c r="Q3374" s="34">
        <f t="shared" si="157"/>
        <v>1</v>
      </c>
      <c r="R3374" s="34">
        <f t="shared" si="158"/>
        <v>0</v>
      </c>
    </row>
    <row r="3375" spans="15:18" x14ac:dyDescent="0.35">
      <c r="O3375" s="34" t="str">
        <f t="shared" si="156"/>
        <v>Blank</v>
      </c>
      <c r="Q3375" s="34">
        <f t="shared" si="157"/>
        <v>1</v>
      </c>
      <c r="R3375" s="34">
        <f t="shared" si="158"/>
        <v>0</v>
      </c>
    </row>
    <row r="3376" spans="15:18" x14ac:dyDescent="0.35">
      <c r="O3376" s="34" t="str">
        <f t="shared" si="156"/>
        <v>Blank</v>
      </c>
      <c r="Q3376" s="34">
        <f t="shared" si="157"/>
        <v>1</v>
      </c>
      <c r="R3376" s="34">
        <f t="shared" si="158"/>
        <v>0</v>
      </c>
    </row>
    <row r="3377" spans="15:18" x14ac:dyDescent="0.35">
      <c r="O3377" s="34" t="str">
        <f t="shared" si="156"/>
        <v>Blank</v>
      </c>
      <c r="Q3377" s="34">
        <f t="shared" si="157"/>
        <v>1</v>
      </c>
      <c r="R3377" s="34">
        <f t="shared" si="158"/>
        <v>0</v>
      </c>
    </row>
    <row r="3378" spans="15:18" x14ac:dyDescent="0.35">
      <c r="O3378" s="34" t="str">
        <f t="shared" si="156"/>
        <v>Blank</v>
      </c>
      <c r="Q3378" s="34">
        <f t="shared" si="157"/>
        <v>1</v>
      </c>
      <c r="R3378" s="34">
        <f t="shared" si="158"/>
        <v>0</v>
      </c>
    </row>
    <row r="3379" spans="15:18" x14ac:dyDescent="0.35">
      <c r="O3379" s="34" t="str">
        <f t="shared" si="156"/>
        <v>Blank</v>
      </c>
      <c r="Q3379" s="34">
        <f t="shared" si="157"/>
        <v>1</v>
      </c>
      <c r="R3379" s="34">
        <f t="shared" si="158"/>
        <v>0</v>
      </c>
    </row>
    <row r="3380" spans="15:18" x14ac:dyDescent="0.35">
      <c r="O3380" s="34" t="str">
        <f t="shared" si="156"/>
        <v>Blank</v>
      </c>
      <c r="Q3380" s="34">
        <f t="shared" si="157"/>
        <v>1</v>
      </c>
      <c r="R3380" s="34">
        <f t="shared" si="158"/>
        <v>0</v>
      </c>
    </row>
    <row r="3381" spans="15:18" x14ac:dyDescent="0.35">
      <c r="O3381" s="34" t="str">
        <f t="shared" si="156"/>
        <v>Blank</v>
      </c>
      <c r="Q3381" s="34">
        <f t="shared" si="157"/>
        <v>1</v>
      </c>
      <c r="R3381" s="34">
        <f t="shared" si="158"/>
        <v>0</v>
      </c>
    </row>
    <row r="3382" spans="15:18" x14ac:dyDescent="0.35">
      <c r="O3382" s="34" t="str">
        <f t="shared" si="156"/>
        <v>Blank</v>
      </c>
      <c r="Q3382" s="34">
        <f t="shared" si="157"/>
        <v>1</v>
      </c>
      <c r="R3382" s="34">
        <f t="shared" si="158"/>
        <v>0</v>
      </c>
    </row>
    <row r="3383" spans="15:18" x14ac:dyDescent="0.35">
      <c r="O3383" s="34" t="str">
        <f t="shared" si="156"/>
        <v>Blank</v>
      </c>
      <c r="Q3383" s="34">
        <f t="shared" si="157"/>
        <v>1</v>
      </c>
      <c r="R3383" s="34">
        <f t="shared" si="158"/>
        <v>0</v>
      </c>
    </row>
    <row r="3384" spans="15:18" x14ac:dyDescent="0.35">
      <c r="O3384" s="34" t="str">
        <f t="shared" si="156"/>
        <v>Blank</v>
      </c>
      <c r="Q3384" s="34">
        <f t="shared" si="157"/>
        <v>1</v>
      </c>
      <c r="R3384" s="34">
        <f t="shared" si="158"/>
        <v>0</v>
      </c>
    </row>
    <row r="3385" spans="15:18" x14ac:dyDescent="0.35">
      <c r="O3385" s="34" t="str">
        <f t="shared" si="156"/>
        <v>Blank</v>
      </c>
      <c r="Q3385" s="34">
        <f t="shared" si="157"/>
        <v>1</v>
      </c>
      <c r="R3385" s="34">
        <f t="shared" si="158"/>
        <v>0</v>
      </c>
    </row>
    <row r="3386" spans="15:18" x14ac:dyDescent="0.35">
      <c r="O3386" s="34" t="str">
        <f t="shared" si="156"/>
        <v>Blank</v>
      </c>
      <c r="Q3386" s="34">
        <f t="shared" si="157"/>
        <v>1</v>
      </c>
      <c r="R3386" s="34">
        <f t="shared" si="158"/>
        <v>0</v>
      </c>
    </row>
    <row r="3387" spans="15:18" x14ac:dyDescent="0.35">
      <c r="O3387" s="34" t="str">
        <f t="shared" si="156"/>
        <v>Blank</v>
      </c>
      <c r="Q3387" s="34">
        <f t="shared" si="157"/>
        <v>1</v>
      </c>
      <c r="R3387" s="34">
        <f t="shared" si="158"/>
        <v>0</v>
      </c>
    </row>
    <row r="3388" spans="15:18" x14ac:dyDescent="0.35">
      <c r="O3388" s="34" t="str">
        <f t="shared" si="156"/>
        <v>Blank</v>
      </c>
      <c r="Q3388" s="34">
        <f t="shared" si="157"/>
        <v>1</v>
      </c>
      <c r="R3388" s="34">
        <f t="shared" si="158"/>
        <v>0</v>
      </c>
    </row>
    <row r="3389" spans="15:18" x14ac:dyDescent="0.35">
      <c r="O3389" s="34" t="str">
        <f t="shared" si="156"/>
        <v>Blank</v>
      </c>
      <c r="Q3389" s="34">
        <f t="shared" si="157"/>
        <v>1</v>
      </c>
      <c r="R3389" s="34">
        <f t="shared" si="158"/>
        <v>0</v>
      </c>
    </row>
    <row r="3390" spans="15:18" x14ac:dyDescent="0.35">
      <c r="O3390" s="34" t="str">
        <f t="shared" si="156"/>
        <v>Blank</v>
      </c>
      <c r="Q3390" s="34">
        <f t="shared" si="157"/>
        <v>1</v>
      </c>
      <c r="R3390" s="34">
        <f t="shared" si="158"/>
        <v>0</v>
      </c>
    </row>
    <row r="3391" spans="15:18" x14ac:dyDescent="0.35">
      <c r="O3391" s="34" t="str">
        <f t="shared" si="156"/>
        <v>Blank</v>
      </c>
      <c r="Q3391" s="34">
        <f t="shared" si="157"/>
        <v>1</v>
      </c>
      <c r="R3391" s="34">
        <f t="shared" si="158"/>
        <v>0</v>
      </c>
    </row>
    <row r="3392" spans="15:18" x14ac:dyDescent="0.35">
      <c r="O3392" s="34" t="str">
        <f t="shared" si="156"/>
        <v>Blank</v>
      </c>
      <c r="Q3392" s="34">
        <f t="shared" si="157"/>
        <v>1</v>
      </c>
      <c r="R3392" s="34">
        <f t="shared" si="158"/>
        <v>0</v>
      </c>
    </row>
    <row r="3393" spans="15:18" x14ac:dyDescent="0.35">
      <c r="O3393" s="34" t="str">
        <f t="shared" si="156"/>
        <v>Blank</v>
      </c>
      <c r="Q3393" s="34">
        <f t="shared" si="157"/>
        <v>1</v>
      </c>
      <c r="R3393" s="34">
        <f t="shared" si="158"/>
        <v>0</v>
      </c>
    </row>
    <row r="3394" spans="15:18" x14ac:dyDescent="0.35">
      <c r="O3394" s="34" t="str">
        <f t="shared" si="156"/>
        <v>Blank</v>
      </c>
      <c r="Q3394" s="34">
        <f t="shared" si="157"/>
        <v>1</v>
      </c>
      <c r="R3394" s="34">
        <f t="shared" si="158"/>
        <v>0</v>
      </c>
    </row>
    <row r="3395" spans="15:18" x14ac:dyDescent="0.35">
      <c r="O3395" s="34" t="str">
        <f t="shared" si="156"/>
        <v>Blank</v>
      </c>
      <c r="Q3395" s="34">
        <f t="shared" si="157"/>
        <v>1</v>
      </c>
      <c r="R3395" s="34">
        <f t="shared" si="158"/>
        <v>0</v>
      </c>
    </row>
    <row r="3396" spans="15:18" x14ac:dyDescent="0.35">
      <c r="O3396" s="34" t="str">
        <f t="shared" si="156"/>
        <v>Blank</v>
      </c>
      <c r="Q3396" s="34">
        <f t="shared" si="157"/>
        <v>1</v>
      </c>
      <c r="R3396" s="34">
        <f t="shared" si="158"/>
        <v>0</v>
      </c>
    </row>
    <row r="3397" spans="15:18" x14ac:dyDescent="0.35">
      <c r="O3397" s="34" t="str">
        <f t="shared" si="156"/>
        <v>Blank</v>
      </c>
      <c r="Q3397" s="34">
        <f t="shared" si="157"/>
        <v>1</v>
      </c>
      <c r="R3397" s="34">
        <f t="shared" si="158"/>
        <v>0</v>
      </c>
    </row>
    <row r="3398" spans="15:18" x14ac:dyDescent="0.35">
      <c r="O3398" s="34" t="str">
        <f t="shared" si="156"/>
        <v>Blank</v>
      </c>
      <c r="Q3398" s="34">
        <f t="shared" si="157"/>
        <v>1</v>
      </c>
      <c r="R3398" s="34">
        <f t="shared" si="158"/>
        <v>0</v>
      </c>
    </row>
    <row r="3399" spans="15:18" x14ac:dyDescent="0.35">
      <c r="O3399" s="34" t="str">
        <f t="shared" si="156"/>
        <v>Blank</v>
      </c>
      <c r="Q3399" s="34">
        <f t="shared" si="157"/>
        <v>1</v>
      </c>
      <c r="R3399" s="34">
        <f t="shared" si="158"/>
        <v>0</v>
      </c>
    </row>
    <row r="3400" spans="15:18" x14ac:dyDescent="0.35">
      <c r="O3400" s="34" t="str">
        <f t="shared" ref="O3400:O3463" si="159">IF(ISBLANK(D3400),"Blank","Not Blank")</f>
        <v>Blank</v>
      </c>
      <c r="Q3400" s="34">
        <f t="shared" si="157"/>
        <v>1</v>
      </c>
      <c r="R3400" s="34">
        <f t="shared" si="158"/>
        <v>0</v>
      </c>
    </row>
    <row r="3401" spans="15:18" x14ac:dyDescent="0.35">
      <c r="O3401" s="34" t="str">
        <f t="shared" si="159"/>
        <v>Blank</v>
      </c>
      <c r="Q3401" s="34">
        <f t="shared" ref="Q3401:Q3464" si="160">COUNTIF(J3401,"&lt;&gt;*R*")</f>
        <v>1</v>
      </c>
      <c r="R3401" s="34">
        <f t="shared" ref="R3401:R3464" si="161">IF(AND(O3401="Blank",K3401&lt;50,Q3401=1),K3401,0)</f>
        <v>0</v>
      </c>
    </row>
    <row r="3402" spans="15:18" x14ac:dyDescent="0.35">
      <c r="O3402" s="34" t="str">
        <f t="shared" si="159"/>
        <v>Blank</v>
      </c>
      <c r="Q3402" s="34">
        <f t="shared" si="160"/>
        <v>1</v>
      </c>
      <c r="R3402" s="34">
        <f t="shared" si="161"/>
        <v>0</v>
      </c>
    </row>
    <row r="3403" spans="15:18" x14ac:dyDescent="0.35">
      <c r="O3403" s="34" t="str">
        <f t="shared" si="159"/>
        <v>Blank</v>
      </c>
      <c r="Q3403" s="34">
        <f t="shared" si="160"/>
        <v>1</v>
      </c>
      <c r="R3403" s="34">
        <f t="shared" si="161"/>
        <v>0</v>
      </c>
    </row>
    <row r="3404" spans="15:18" x14ac:dyDescent="0.35">
      <c r="O3404" s="34" t="str">
        <f t="shared" si="159"/>
        <v>Blank</v>
      </c>
      <c r="Q3404" s="34">
        <f t="shared" si="160"/>
        <v>1</v>
      </c>
      <c r="R3404" s="34">
        <f t="shared" si="161"/>
        <v>0</v>
      </c>
    </row>
    <row r="3405" spans="15:18" x14ac:dyDescent="0.35">
      <c r="O3405" s="34" t="str">
        <f t="shared" si="159"/>
        <v>Blank</v>
      </c>
      <c r="Q3405" s="34">
        <f t="shared" si="160"/>
        <v>1</v>
      </c>
      <c r="R3405" s="34">
        <f t="shared" si="161"/>
        <v>0</v>
      </c>
    </row>
    <row r="3406" spans="15:18" x14ac:dyDescent="0.35">
      <c r="O3406" s="34" t="str">
        <f t="shared" si="159"/>
        <v>Blank</v>
      </c>
      <c r="Q3406" s="34">
        <f t="shared" si="160"/>
        <v>1</v>
      </c>
      <c r="R3406" s="34">
        <f t="shared" si="161"/>
        <v>0</v>
      </c>
    </row>
    <row r="3407" spans="15:18" x14ac:dyDescent="0.35">
      <c r="O3407" s="34" t="str">
        <f t="shared" si="159"/>
        <v>Blank</v>
      </c>
      <c r="Q3407" s="34">
        <f t="shared" si="160"/>
        <v>1</v>
      </c>
      <c r="R3407" s="34">
        <f t="shared" si="161"/>
        <v>0</v>
      </c>
    </row>
    <row r="3408" spans="15:18" x14ac:dyDescent="0.35">
      <c r="O3408" s="34" t="str">
        <f t="shared" si="159"/>
        <v>Blank</v>
      </c>
      <c r="Q3408" s="34">
        <f t="shared" si="160"/>
        <v>1</v>
      </c>
      <c r="R3408" s="34">
        <f t="shared" si="161"/>
        <v>0</v>
      </c>
    </row>
    <row r="3409" spans="15:18" x14ac:dyDescent="0.35">
      <c r="O3409" s="34" t="str">
        <f t="shared" si="159"/>
        <v>Blank</v>
      </c>
      <c r="Q3409" s="34">
        <f t="shared" si="160"/>
        <v>1</v>
      </c>
      <c r="R3409" s="34">
        <f t="shared" si="161"/>
        <v>0</v>
      </c>
    </row>
    <row r="3410" spans="15:18" x14ac:dyDescent="0.35">
      <c r="O3410" s="34" t="str">
        <f t="shared" si="159"/>
        <v>Blank</v>
      </c>
      <c r="Q3410" s="34">
        <f t="shared" si="160"/>
        <v>1</v>
      </c>
      <c r="R3410" s="34">
        <f t="shared" si="161"/>
        <v>0</v>
      </c>
    </row>
    <row r="3411" spans="15:18" x14ac:dyDescent="0.35">
      <c r="O3411" s="34" t="str">
        <f t="shared" si="159"/>
        <v>Blank</v>
      </c>
      <c r="Q3411" s="34">
        <f t="shared" si="160"/>
        <v>1</v>
      </c>
      <c r="R3411" s="34">
        <f t="shared" si="161"/>
        <v>0</v>
      </c>
    </row>
    <row r="3412" spans="15:18" x14ac:dyDescent="0.35">
      <c r="O3412" s="34" t="str">
        <f t="shared" si="159"/>
        <v>Blank</v>
      </c>
      <c r="Q3412" s="34">
        <f t="shared" si="160"/>
        <v>1</v>
      </c>
      <c r="R3412" s="34">
        <f t="shared" si="161"/>
        <v>0</v>
      </c>
    </row>
    <row r="3413" spans="15:18" x14ac:dyDescent="0.35">
      <c r="O3413" s="34" t="str">
        <f t="shared" si="159"/>
        <v>Blank</v>
      </c>
      <c r="Q3413" s="34">
        <f t="shared" si="160"/>
        <v>1</v>
      </c>
      <c r="R3413" s="34">
        <f t="shared" si="161"/>
        <v>0</v>
      </c>
    </row>
    <row r="3414" spans="15:18" x14ac:dyDescent="0.35">
      <c r="O3414" s="34" t="str">
        <f t="shared" si="159"/>
        <v>Blank</v>
      </c>
      <c r="Q3414" s="34">
        <f t="shared" si="160"/>
        <v>1</v>
      </c>
      <c r="R3414" s="34">
        <f t="shared" si="161"/>
        <v>0</v>
      </c>
    </row>
    <row r="3415" spans="15:18" x14ac:dyDescent="0.35">
      <c r="O3415" s="34" t="str">
        <f t="shared" si="159"/>
        <v>Blank</v>
      </c>
      <c r="Q3415" s="34">
        <f t="shared" si="160"/>
        <v>1</v>
      </c>
      <c r="R3415" s="34">
        <f t="shared" si="161"/>
        <v>0</v>
      </c>
    </row>
    <row r="3416" spans="15:18" x14ac:dyDescent="0.35">
      <c r="O3416" s="34" t="str">
        <f t="shared" si="159"/>
        <v>Blank</v>
      </c>
      <c r="Q3416" s="34">
        <f t="shared" si="160"/>
        <v>1</v>
      </c>
      <c r="R3416" s="34">
        <f t="shared" si="161"/>
        <v>0</v>
      </c>
    </row>
    <row r="3417" spans="15:18" x14ac:dyDescent="0.35">
      <c r="O3417" s="34" t="str">
        <f t="shared" si="159"/>
        <v>Blank</v>
      </c>
      <c r="Q3417" s="34">
        <f t="shared" si="160"/>
        <v>1</v>
      </c>
      <c r="R3417" s="34">
        <f t="shared" si="161"/>
        <v>0</v>
      </c>
    </row>
    <row r="3418" spans="15:18" x14ac:dyDescent="0.35">
      <c r="O3418" s="34" t="str">
        <f t="shared" si="159"/>
        <v>Blank</v>
      </c>
      <c r="Q3418" s="34">
        <f t="shared" si="160"/>
        <v>1</v>
      </c>
      <c r="R3418" s="34">
        <f t="shared" si="161"/>
        <v>0</v>
      </c>
    </row>
    <row r="3419" spans="15:18" x14ac:dyDescent="0.35">
      <c r="O3419" s="34" t="str">
        <f t="shared" si="159"/>
        <v>Blank</v>
      </c>
      <c r="Q3419" s="34">
        <f t="shared" si="160"/>
        <v>1</v>
      </c>
      <c r="R3419" s="34">
        <f t="shared" si="161"/>
        <v>0</v>
      </c>
    </row>
    <row r="3420" spans="15:18" x14ac:dyDescent="0.35">
      <c r="O3420" s="34" t="str">
        <f t="shared" si="159"/>
        <v>Blank</v>
      </c>
      <c r="Q3420" s="34">
        <f t="shared" si="160"/>
        <v>1</v>
      </c>
      <c r="R3420" s="34">
        <f t="shared" si="161"/>
        <v>0</v>
      </c>
    </row>
    <row r="3421" spans="15:18" x14ac:dyDescent="0.35">
      <c r="O3421" s="34" t="str">
        <f t="shared" si="159"/>
        <v>Blank</v>
      </c>
      <c r="Q3421" s="34">
        <f t="shared" si="160"/>
        <v>1</v>
      </c>
      <c r="R3421" s="34">
        <f t="shared" si="161"/>
        <v>0</v>
      </c>
    </row>
    <row r="3422" spans="15:18" x14ac:dyDescent="0.35">
      <c r="O3422" s="34" t="str">
        <f t="shared" si="159"/>
        <v>Blank</v>
      </c>
      <c r="Q3422" s="34">
        <f t="shared" si="160"/>
        <v>1</v>
      </c>
      <c r="R3422" s="34">
        <f t="shared" si="161"/>
        <v>0</v>
      </c>
    </row>
    <row r="3423" spans="15:18" x14ac:dyDescent="0.35">
      <c r="O3423" s="34" t="str">
        <f t="shared" si="159"/>
        <v>Blank</v>
      </c>
      <c r="Q3423" s="34">
        <f t="shared" si="160"/>
        <v>1</v>
      </c>
      <c r="R3423" s="34">
        <f t="shared" si="161"/>
        <v>0</v>
      </c>
    </row>
    <row r="3424" spans="15:18" x14ac:dyDescent="0.35">
      <c r="O3424" s="34" t="str">
        <f t="shared" si="159"/>
        <v>Blank</v>
      </c>
      <c r="Q3424" s="34">
        <f t="shared" si="160"/>
        <v>1</v>
      </c>
      <c r="R3424" s="34">
        <f t="shared" si="161"/>
        <v>0</v>
      </c>
    </row>
    <row r="3425" spans="15:18" x14ac:dyDescent="0.35">
      <c r="O3425" s="34" t="str">
        <f t="shared" si="159"/>
        <v>Blank</v>
      </c>
      <c r="Q3425" s="34">
        <f t="shared" si="160"/>
        <v>1</v>
      </c>
      <c r="R3425" s="34">
        <f t="shared" si="161"/>
        <v>0</v>
      </c>
    </row>
    <row r="3426" spans="15:18" x14ac:dyDescent="0.35">
      <c r="O3426" s="34" t="str">
        <f t="shared" si="159"/>
        <v>Blank</v>
      </c>
      <c r="Q3426" s="34">
        <f t="shared" si="160"/>
        <v>1</v>
      </c>
      <c r="R3426" s="34">
        <f t="shared" si="161"/>
        <v>0</v>
      </c>
    </row>
    <row r="3427" spans="15:18" x14ac:dyDescent="0.35">
      <c r="O3427" s="34" t="str">
        <f t="shared" si="159"/>
        <v>Blank</v>
      </c>
      <c r="Q3427" s="34">
        <f t="shared" si="160"/>
        <v>1</v>
      </c>
      <c r="R3427" s="34">
        <f t="shared" si="161"/>
        <v>0</v>
      </c>
    </row>
    <row r="3428" spans="15:18" x14ac:dyDescent="0.35">
      <c r="O3428" s="34" t="str">
        <f t="shared" si="159"/>
        <v>Blank</v>
      </c>
      <c r="Q3428" s="34">
        <f t="shared" si="160"/>
        <v>1</v>
      </c>
      <c r="R3428" s="34">
        <f t="shared" si="161"/>
        <v>0</v>
      </c>
    </row>
    <row r="3429" spans="15:18" x14ac:dyDescent="0.35">
      <c r="O3429" s="34" t="str">
        <f t="shared" si="159"/>
        <v>Blank</v>
      </c>
      <c r="Q3429" s="34">
        <f t="shared" si="160"/>
        <v>1</v>
      </c>
      <c r="R3429" s="34">
        <f t="shared" si="161"/>
        <v>0</v>
      </c>
    </row>
    <row r="3430" spans="15:18" x14ac:dyDescent="0.35">
      <c r="O3430" s="34" t="str">
        <f t="shared" si="159"/>
        <v>Blank</v>
      </c>
      <c r="Q3430" s="34">
        <f t="shared" si="160"/>
        <v>1</v>
      </c>
      <c r="R3430" s="34">
        <f t="shared" si="161"/>
        <v>0</v>
      </c>
    </row>
    <row r="3431" spans="15:18" x14ac:dyDescent="0.35">
      <c r="O3431" s="34" t="str">
        <f t="shared" si="159"/>
        <v>Blank</v>
      </c>
      <c r="Q3431" s="34">
        <f t="shared" si="160"/>
        <v>1</v>
      </c>
      <c r="R3431" s="34">
        <f t="shared" si="161"/>
        <v>0</v>
      </c>
    </row>
    <row r="3432" spans="15:18" x14ac:dyDescent="0.35">
      <c r="O3432" s="34" t="str">
        <f t="shared" si="159"/>
        <v>Blank</v>
      </c>
      <c r="Q3432" s="34">
        <f t="shared" si="160"/>
        <v>1</v>
      </c>
      <c r="R3432" s="34">
        <f t="shared" si="161"/>
        <v>0</v>
      </c>
    </row>
    <row r="3433" spans="15:18" x14ac:dyDescent="0.35">
      <c r="O3433" s="34" t="str">
        <f t="shared" si="159"/>
        <v>Blank</v>
      </c>
      <c r="Q3433" s="34">
        <f t="shared" si="160"/>
        <v>1</v>
      </c>
      <c r="R3433" s="34">
        <f t="shared" si="161"/>
        <v>0</v>
      </c>
    </row>
    <row r="3434" spans="15:18" x14ac:dyDescent="0.35">
      <c r="O3434" s="34" t="str">
        <f t="shared" si="159"/>
        <v>Blank</v>
      </c>
      <c r="Q3434" s="34">
        <f t="shared" si="160"/>
        <v>1</v>
      </c>
      <c r="R3434" s="34">
        <f t="shared" si="161"/>
        <v>0</v>
      </c>
    </row>
    <row r="3435" spans="15:18" x14ac:dyDescent="0.35">
      <c r="O3435" s="34" t="str">
        <f t="shared" si="159"/>
        <v>Blank</v>
      </c>
      <c r="Q3435" s="34">
        <f t="shared" si="160"/>
        <v>1</v>
      </c>
      <c r="R3435" s="34">
        <f t="shared" si="161"/>
        <v>0</v>
      </c>
    </row>
    <row r="3436" spans="15:18" x14ac:dyDescent="0.35">
      <c r="O3436" s="34" t="str">
        <f t="shared" si="159"/>
        <v>Blank</v>
      </c>
      <c r="Q3436" s="34">
        <f t="shared" si="160"/>
        <v>1</v>
      </c>
      <c r="R3436" s="34">
        <f t="shared" si="161"/>
        <v>0</v>
      </c>
    </row>
    <row r="3437" spans="15:18" x14ac:dyDescent="0.35">
      <c r="O3437" s="34" t="str">
        <f t="shared" si="159"/>
        <v>Blank</v>
      </c>
      <c r="Q3437" s="34">
        <f t="shared" si="160"/>
        <v>1</v>
      </c>
      <c r="R3437" s="34">
        <f t="shared" si="161"/>
        <v>0</v>
      </c>
    </row>
    <row r="3438" spans="15:18" x14ac:dyDescent="0.35">
      <c r="O3438" s="34" t="str">
        <f t="shared" si="159"/>
        <v>Blank</v>
      </c>
      <c r="Q3438" s="34">
        <f t="shared" si="160"/>
        <v>1</v>
      </c>
      <c r="R3438" s="34">
        <f t="shared" si="161"/>
        <v>0</v>
      </c>
    </row>
    <row r="3439" spans="15:18" x14ac:dyDescent="0.35">
      <c r="O3439" s="34" t="str">
        <f t="shared" si="159"/>
        <v>Blank</v>
      </c>
      <c r="Q3439" s="34">
        <f t="shared" si="160"/>
        <v>1</v>
      </c>
      <c r="R3439" s="34">
        <f t="shared" si="161"/>
        <v>0</v>
      </c>
    </row>
    <row r="3440" spans="15:18" x14ac:dyDescent="0.35">
      <c r="O3440" s="34" t="str">
        <f t="shared" si="159"/>
        <v>Blank</v>
      </c>
      <c r="Q3440" s="34">
        <f t="shared" si="160"/>
        <v>1</v>
      </c>
      <c r="R3440" s="34">
        <f t="shared" si="161"/>
        <v>0</v>
      </c>
    </row>
    <row r="3441" spans="15:18" x14ac:dyDescent="0.35">
      <c r="O3441" s="34" t="str">
        <f t="shared" si="159"/>
        <v>Blank</v>
      </c>
      <c r="Q3441" s="34">
        <f t="shared" si="160"/>
        <v>1</v>
      </c>
      <c r="R3441" s="34">
        <f t="shared" si="161"/>
        <v>0</v>
      </c>
    </row>
    <row r="3442" spans="15:18" x14ac:dyDescent="0.35">
      <c r="O3442" s="34" t="str">
        <f t="shared" si="159"/>
        <v>Blank</v>
      </c>
      <c r="Q3442" s="34">
        <f t="shared" si="160"/>
        <v>1</v>
      </c>
      <c r="R3442" s="34">
        <f t="shared" si="161"/>
        <v>0</v>
      </c>
    </row>
    <row r="3443" spans="15:18" x14ac:dyDescent="0.35">
      <c r="O3443" s="34" t="str">
        <f t="shared" si="159"/>
        <v>Blank</v>
      </c>
      <c r="Q3443" s="34">
        <f t="shared" si="160"/>
        <v>1</v>
      </c>
      <c r="R3443" s="34">
        <f t="shared" si="161"/>
        <v>0</v>
      </c>
    </row>
    <row r="3444" spans="15:18" x14ac:dyDescent="0.35">
      <c r="O3444" s="34" t="str">
        <f t="shared" si="159"/>
        <v>Blank</v>
      </c>
      <c r="Q3444" s="34">
        <f t="shared" si="160"/>
        <v>1</v>
      </c>
      <c r="R3444" s="34">
        <f t="shared" si="161"/>
        <v>0</v>
      </c>
    </row>
    <row r="3445" spans="15:18" x14ac:dyDescent="0.35">
      <c r="O3445" s="34" t="str">
        <f t="shared" si="159"/>
        <v>Blank</v>
      </c>
      <c r="Q3445" s="34">
        <f t="shared" si="160"/>
        <v>1</v>
      </c>
      <c r="R3445" s="34">
        <f t="shared" si="161"/>
        <v>0</v>
      </c>
    </row>
    <row r="3446" spans="15:18" x14ac:dyDescent="0.35">
      <c r="O3446" s="34" t="str">
        <f t="shared" si="159"/>
        <v>Blank</v>
      </c>
      <c r="Q3446" s="34">
        <f t="shared" si="160"/>
        <v>1</v>
      </c>
      <c r="R3446" s="34">
        <f t="shared" si="161"/>
        <v>0</v>
      </c>
    </row>
    <row r="3447" spans="15:18" x14ac:dyDescent="0.35">
      <c r="O3447" s="34" t="str">
        <f t="shared" si="159"/>
        <v>Blank</v>
      </c>
      <c r="Q3447" s="34">
        <f t="shared" si="160"/>
        <v>1</v>
      </c>
      <c r="R3447" s="34">
        <f t="shared" si="161"/>
        <v>0</v>
      </c>
    </row>
    <row r="3448" spans="15:18" x14ac:dyDescent="0.35">
      <c r="O3448" s="34" t="str">
        <f t="shared" si="159"/>
        <v>Blank</v>
      </c>
      <c r="Q3448" s="34">
        <f t="shared" si="160"/>
        <v>1</v>
      </c>
      <c r="R3448" s="34">
        <f t="shared" si="161"/>
        <v>0</v>
      </c>
    </row>
    <row r="3449" spans="15:18" x14ac:dyDescent="0.35">
      <c r="O3449" s="34" t="str">
        <f t="shared" si="159"/>
        <v>Blank</v>
      </c>
      <c r="Q3449" s="34">
        <f t="shared" si="160"/>
        <v>1</v>
      </c>
      <c r="R3449" s="34">
        <f t="shared" si="161"/>
        <v>0</v>
      </c>
    </row>
    <row r="3450" spans="15:18" x14ac:dyDescent="0.35">
      <c r="O3450" s="34" t="str">
        <f t="shared" si="159"/>
        <v>Blank</v>
      </c>
      <c r="Q3450" s="34">
        <f t="shared" si="160"/>
        <v>1</v>
      </c>
      <c r="R3450" s="34">
        <f t="shared" si="161"/>
        <v>0</v>
      </c>
    </row>
    <row r="3451" spans="15:18" x14ac:dyDescent="0.35">
      <c r="O3451" s="34" t="str">
        <f t="shared" si="159"/>
        <v>Blank</v>
      </c>
      <c r="Q3451" s="34">
        <f t="shared" si="160"/>
        <v>1</v>
      </c>
      <c r="R3451" s="34">
        <f t="shared" si="161"/>
        <v>0</v>
      </c>
    </row>
    <row r="3452" spans="15:18" x14ac:dyDescent="0.35">
      <c r="O3452" s="34" t="str">
        <f t="shared" si="159"/>
        <v>Blank</v>
      </c>
      <c r="Q3452" s="34">
        <f t="shared" si="160"/>
        <v>1</v>
      </c>
      <c r="R3452" s="34">
        <f t="shared" si="161"/>
        <v>0</v>
      </c>
    </row>
    <row r="3453" spans="15:18" x14ac:dyDescent="0.35">
      <c r="O3453" s="34" t="str">
        <f t="shared" si="159"/>
        <v>Blank</v>
      </c>
      <c r="Q3453" s="34">
        <f t="shared" si="160"/>
        <v>1</v>
      </c>
      <c r="R3453" s="34">
        <f t="shared" si="161"/>
        <v>0</v>
      </c>
    </row>
    <row r="3454" spans="15:18" x14ac:dyDescent="0.35">
      <c r="O3454" s="34" t="str">
        <f t="shared" si="159"/>
        <v>Blank</v>
      </c>
      <c r="Q3454" s="34">
        <f t="shared" si="160"/>
        <v>1</v>
      </c>
      <c r="R3454" s="34">
        <f t="shared" si="161"/>
        <v>0</v>
      </c>
    </row>
    <row r="3455" spans="15:18" x14ac:dyDescent="0.35">
      <c r="O3455" s="34" t="str">
        <f t="shared" si="159"/>
        <v>Blank</v>
      </c>
      <c r="Q3455" s="34">
        <f t="shared" si="160"/>
        <v>1</v>
      </c>
      <c r="R3455" s="34">
        <f t="shared" si="161"/>
        <v>0</v>
      </c>
    </row>
    <row r="3456" spans="15:18" x14ac:dyDescent="0.35">
      <c r="O3456" s="34" t="str">
        <f t="shared" si="159"/>
        <v>Blank</v>
      </c>
      <c r="Q3456" s="34">
        <f t="shared" si="160"/>
        <v>1</v>
      </c>
      <c r="R3456" s="34">
        <f t="shared" si="161"/>
        <v>0</v>
      </c>
    </row>
    <row r="3457" spans="15:18" x14ac:dyDescent="0.35">
      <c r="O3457" s="34" t="str">
        <f t="shared" si="159"/>
        <v>Blank</v>
      </c>
      <c r="Q3457" s="34">
        <f t="shared" si="160"/>
        <v>1</v>
      </c>
      <c r="R3457" s="34">
        <f t="shared" si="161"/>
        <v>0</v>
      </c>
    </row>
    <row r="3458" spans="15:18" x14ac:dyDescent="0.35">
      <c r="O3458" s="34" t="str">
        <f t="shared" si="159"/>
        <v>Blank</v>
      </c>
      <c r="Q3458" s="34">
        <f t="shared" si="160"/>
        <v>1</v>
      </c>
      <c r="R3458" s="34">
        <f t="shared" si="161"/>
        <v>0</v>
      </c>
    </row>
    <row r="3459" spans="15:18" x14ac:dyDescent="0.35">
      <c r="O3459" s="34" t="str">
        <f t="shared" si="159"/>
        <v>Blank</v>
      </c>
      <c r="Q3459" s="34">
        <f t="shared" si="160"/>
        <v>1</v>
      </c>
      <c r="R3459" s="34">
        <f t="shared" si="161"/>
        <v>0</v>
      </c>
    </row>
    <row r="3460" spans="15:18" x14ac:dyDescent="0.35">
      <c r="O3460" s="34" t="str">
        <f t="shared" si="159"/>
        <v>Blank</v>
      </c>
      <c r="Q3460" s="34">
        <f t="shared" si="160"/>
        <v>1</v>
      </c>
      <c r="R3460" s="34">
        <f t="shared" si="161"/>
        <v>0</v>
      </c>
    </row>
    <row r="3461" spans="15:18" x14ac:dyDescent="0.35">
      <c r="O3461" s="34" t="str">
        <f t="shared" si="159"/>
        <v>Blank</v>
      </c>
      <c r="Q3461" s="34">
        <f t="shared" si="160"/>
        <v>1</v>
      </c>
      <c r="R3461" s="34">
        <f t="shared" si="161"/>
        <v>0</v>
      </c>
    </row>
    <row r="3462" spans="15:18" x14ac:dyDescent="0.35">
      <c r="O3462" s="34" t="str">
        <f t="shared" si="159"/>
        <v>Blank</v>
      </c>
      <c r="Q3462" s="34">
        <f t="shared" si="160"/>
        <v>1</v>
      </c>
      <c r="R3462" s="34">
        <f t="shared" si="161"/>
        <v>0</v>
      </c>
    </row>
    <row r="3463" spans="15:18" x14ac:dyDescent="0.35">
      <c r="O3463" s="34" t="str">
        <f t="shared" si="159"/>
        <v>Blank</v>
      </c>
      <c r="Q3463" s="34">
        <f t="shared" si="160"/>
        <v>1</v>
      </c>
      <c r="R3463" s="34">
        <f t="shared" si="161"/>
        <v>0</v>
      </c>
    </row>
    <row r="3464" spans="15:18" x14ac:dyDescent="0.35">
      <c r="O3464" s="34" t="str">
        <f t="shared" ref="O3464:O3527" si="162">IF(ISBLANK(D3464),"Blank","Not Blank")</f>
        <v>Blank</v>
      </c>
      <c r="Q3464" s="34">
        <f t="shared" si="160"/>
        <v>1</v>
      </c>
      <c r="R3464" s="34">
        <f t="shared" si="161"/>
        <v>0</v>
      </c>
    </row>
    <row r="3465" spans="15:18" x14ac:dyDescent="0.35">
      <c r="O3465" s="34" t="str">
        <f t="shared" si="162"/>
        <v>Blank</v>
      </c>
      <c r="Q3465" s="34">
        <f t="shared" ref="Q3465:Q3528" si="163">COUNTIF(J3465,"&lt;&gt;*R*")</f>
        <v>1</v>
      </c>
      <c r="R3465" s="34">
        <f t="shared" ref="R3465:R3528" si="164">IF(AND(O3465="Blank",K3465&lt;50,Q3465=1),K3465,0)</f>
        <v>0</v>
      </c>
    </row>
    <row r="3466" spans="15:18" x14ac:dyDescent="0.35">
      <c r="O3466" s="34" t="str">
        <f t="shared" si="162"/>
        <v>Blank</v>
      </c>
      <c r="Q3466" s="34">
        <f t="shared" si="163"/>
        <v>1</v>
      </c>
      <c r="R3466" s="34">
        <f t="shared" si="164"/>
        <v>0</v>
      </c>
    </row>
    <row r="3467" spans="15:18" x14ac:dyDescent="0.35">
      <c r="O3467" s="34" t="str">
        <f t="shared" si="162"/>
        <v>Blank</v>
      </c>
      <c r="Q3467" s="34">
        <f t="shared" si="163"/>
        <v>1</v>
      </c>
      <c r="R3467" s="34">
        <f t="shared" si="164"/>
        <v>0</v>
      </c>
    </row>
    <row r="3468" spans="15:18" x14ac:dyDescent="0.35">
      <c r="O3468" s="34" t="str">
        <f t="shared" si="162"/>
        <v>Blank</v>
      </c>
      <c r="Q3468" s="34">
        <f t="shared" si="163"/>
        <v>1</v>
      </c>
      <c r="R3468" s="34">
        <f t="shared" si="164"/>
        <v>0</v>
      </c>
    </row>
    <row r="3469" spans="15:18" x14ac:dyDescent="0.35">
      <c r="O3469" s="34" t="str">
        <f t="shared" si="162"/>
        <v>Blank</v>
      </c>
      <c r="Q3469" s="34">
        <f t="shared" si="163"/>
        <v>1</v>
      </c>
      <c r="R3469" s="34">
        <f t="shared" si="164"/>
        <v>0</v>
      </c>
    </row>
    <row r="3470" spans="15:18" x14ac:dyDescent="0.35">
      <c r="O3470" s="34" t="str">
        <f t="shared" si="162"/>
        <v>Blank</v>
      </c>
      <c r="Q3470" s="34">
        <f t="shared" si="163"/>
        <v>1</v>
      </c>
      <c r="R3470" s="34">
        <f t="shared" si="164"/>
        <v>0</v>
      </c>
    </row>
    <row r="3471" spans="15:18" x14ac:dyDescent="0.35">
      <c r="O3471" s="34" t="str">
        <f t="shared" si="162"/>
        <v>Blank</v>
      </c>
      <c r="Q3471" s="34">
        <f t="shared" si="163"/>
        <v>1</v>
      </c>
      <c r="R3471" s="34">
        <f t="shared" si="164"/>
        <v>0</v>
      </c>
    </row>
    <row r="3472" spans="15:18" x14ac:dyDescent="0.35">
      <c r="O3472" s="34" t="str">
        <f t="shared" si="162"/>
        <v>Blank</v>
      </c>
      <c r="Q3472" s="34">
        <f t="shared" si="163"/>
        <v>1</v>
      </c>
      <c r="R3472" s="34">
        <f t="shared" si="164"/>
        <v>0</v>
      </c>
    </row>
    <row r="3473" spans="15:18" x14ac:dyDescent="0.35">
      <c r="O3473" s="34" t="str">
        <f t="shared" si="162"/>
        <v>Blank</v>
      </c>
      <c r="Q3473" s="34">
        <f t="shared" si="163"/>
        <v>1</v>
      </c>
      <c r="R3473" s="34">
        <f t="shared" si="164"/>
        <v>0</v>
      </c>
    </row>
    <row r="3474" spans="15:18" x14ac:dyDescent="0.35">
      <c r="O3474" s="34" t="str">
        <f t="shared" si="162"/>
        <v>Blank</v>
      </c>
      <c r="Q3474" s="34">
        <f t="shared" si="163"/>
        <v>1</v>
      </c>
      <c r="R3474" s="34">
        <f t="shared" si="164"/>
        <v>0</v>
      </c>
    </row>
    <row r="3475" spans="15:18" x14ac:dyDescent="0.35">
      <c r="O3475" s="34" t="str">
        <f t="shared" si="162"/>
        <v>Blank</v>
      </c>
      <c r="Q3475" s="34">
        <f t="shared" si="163"/>
        <v>1</v>
      </c>
      <c r="R3475" s="34">
        <f t="shared" si="164"/>
        <v>0</v>
      </c>
    </row>
    <row r="3476" spans="15:18" x14ac:dyDescent="0.35">
      <c r="O3476" s="34" t="str">
        <f t="shared" si="162"/>
        <v>Blank</v>
      </c>
      <c r="Q3476" s="34">
        <f t="shared" si="163"/>
        <v>1</v>
      </c>
      <c r="R3476" s="34">
        <f t="shared" si="164"/>
        <v>0</v>
      </c>
    </row>
    <row r="3477" spans="15:18" x14ac:dyDescent="0.35">
      <c r="O3477" s="34" t="str">
        <f t="shared" si="162"/>
        <v>Blank</v>
      </c>
      <c r="Q3477" s="34">
        <f t="shared" si="163"/>
        <v>1</v>
      </c>
      <c r="R3477" s="34">
        <f t="shared" si="164"/>
        <v>0</v>
      </c>
    </row>
    <row r="3478" spans="15:18" x14ac:dyDescent="0.35">
      <c r="O3478" s="34" t="str">
        <f t="shared" si="162"/>
        <v>Blank</v>
      </c>
      <c r="Q3478" s="34">
        <f t="shared" si="163"/>
        <v>1</v>
      </c>
      <c r="R3478" s="34">
        <f t="shared" si="164"/>
        <v>0</v>
      </c>
    </row>
    <row r="3479" spans="15:18" x14ac:dyDescent="0.35">
      <c r="O3479" s="34" t="str">
        <f t="shared" si="162"/>
        <v>Blank</v>
      </c>
      <c r="Q3479" s="34">
        <f t="shared" si="163"/>
        <v>1</v>
      </c>
      <c r="R3479" s="34">
        <f t="shared" si="164"/>
        <v>0</v>
      </c>
    </row>
    <row r="3480" spans="15:18" x14ac:dyDescent="0.35">
      <c r="O3480" s="34" t="str">
        <f t="shared" si="162"/>
        <v>Blank</v>
      </c>
      <c r="Q3480" s="34">
        <f t="shared" si="163"/>
        <v>1</v>
      </c>
      <c r="R3480" s="34">
        <f t="shared" si="164"/>
        <v>0</v>
      </c>
    </row>
    <row r="3481" spans="15:18" x14ac:dyDescent="0.35">
      <c r="O3481" s="34" t="str">
        <f t="shared" si="162"/>
        <v>Blank</v>
      </c>
      <c r="Q3481" s="34">
        <f t="shared" si="163"/>
        <v>1</v>
      </c>
      <c r="R3481" s="34">
        <f t="shared" si="164"/>
        <v>0</v>
      </c>
    </row>
    <row r="3482" spans="15:18" x14ac:dyDescent="0.35">
      <c r="O3482" s="34" t="str">
        <f t="shared" si="162"/>
        <v>Blank</v>
      </c>
      <c r="Q3482" s="34">
        <f t="shared" si="163"/>
        <v>1</v>
      </c>
      <c r="R3482" s="34">
        <f t="shared" si="164"/>
        <v>0</v>
      </c>
    </row>
    <row r="3483" spans="15:18" x14ac:dyDescent="0.35">
      <c r="O3483" s="34" t="str">
        <f t="shared" si="162"/>
        <v>Blank</v>
      </c>
      <c r="Q3483" s="34">
        <f t="shared" si="163"/>
        <v>1</v>
      </c>
      <c r="R3483" s="34">
        <f t="shared" si="164"/>
        <v>0</v>
      </c>
    </row>
    <row r="3484" spans="15:18" x14ac:dyDescent="0.35">
      <c r="O3484" s="34" t="str">
        <f t="shared" si="162"/>
        <v>Blank</v>
      </c>
      <c r="Q3484" s="34">
        <f t="shared" si="163"/>
        <v>1</v>
      </c>
      <c r="R3484" s="34">
        <f t="shared" si="164"/>
        <v>0</v>
      </c>
    </row>
    <row r="3485" spans="15:18" x14ac:dyDescent="0.35">
      <c r="O3485" s="34" t="str">
        <f t="shared" si="162"/>
        <v>Blank</v>
      </c>
      <c r="Q3485" s="34">
        <f t="shared" si="163"/>
        <v>1</v>
      </c>
      <c r="R3485" s="34">
        <f t="shared" si="164"/>
        <v>0</v>
      </c>
    </row>
    <row r="3486" spans="15:18" x14ac:dyDescent="0.35">
      <c r="O3486" s="34" t="str">
        <f t="shared" si="162"/>
        <v>Blank</v>
      </c>
      <c r="Q3486" s="34">
        <f t="shared" si="163"/>
        <v>1</v>
      </c>
      <c r="R3486" s="34">
        <f t="shared" si="164"/>
        <v>0</v>
      </c>
    </row>
    <row r="3487" spans="15:18" x14ac:dyDescent="0.35">
      <c r="O3487" s="34" t="str">
        <f t="shared" si="162"/>
        <v>Blank</v>
      </c>
      <c r="Q3487" s="34">
        <f t="shared" si="163"/>
        <v>1</v>
      </c>
      <c r="R3487" s="34">
        <f t="shared" si="164"/>
        <v>0</v>
      </c>
    </row>
    <row r="3488" spans="15:18" x14ac:dyDescent="0.35">
      <c r="O3488" s="34" t="str">
        <f t="shared" si="162"/>
        <v>Blank</v>
      </c>
      <c r="Q3488" s="34">
        <f t="shared" si="163"/>
        <v>1</v>
      </c>
      <c r="R3488" s="34">
        <f t="shared" si="164"/>
        <v>0</v>
      </c>
    </row>
    <row r="3489" spans="15:18" x14ac:dyDescent="0.35">
      <c r="O3489" s="34" t="str">
        <f t="shared" si="162"/>
        <v>Blank</v>
      </c>
      <c r="Q3489" s="34">
        <f t="shared" si="163"/>
        <v>1</v>
      </c>
      <c r="R3489" s="34">
        <f t="shared" si="164"/>
        <v>0</v>
      </c>
    </row>
    <row r="3490" spans="15:18" x14ac:dyDescent="0.35">
      <c r="O3490" s="34" t="str">
        <f t="shared" si="162"/>
        <v>Blank</v>
      </c>
      <c r="Q3490" s="34">
        <f t="shared" si="163"/>
        <v>1</v>
      </c>
      <c r="R3490" s="34">
        <f t="shared" si="164"/>
        <v>0</v>
      </c>
    </row>
    <row r="3491" spans="15:18" x14ac:dyDescent="0.35">
      <c r="O3491" s="34" t="str">
        <f t="shared" si="162"/>
        <v>Blank</v>
      </c>
      <c r="Q3491" s="34">
        <f t="shared" si="163"/>
        <v>1</v>
      </c>
      <c r="R3491" s="34">
        <f t="shared" si="164"/>
        <v>0</v>
      </c>
    </row>
    <row r="3492" spans="15:18" x14ac:dyDescent="0.35">
      <c r="O3492" s="34" t="str">
        <f t="shared" si="162"/>
        <v>Blank</v>
      </c>
      <c r="Q3492" s="34">
        <f t="shared" si="163"/>
        <v>1</v>
      </c>
      <c r="R3492" s="34">
        <f t="shared" si="164"/>
        <v>0</v>
      </c>
    </row>
    <row r="3493" spans="15:18" x14ac:dyDescent="0.35">
      <c r="O3493" s="34" t="str">
        <f t="shared" si="162"/>
        <v>Blank</v>
      </c>
      <c r="Q3493" s="34">
        <f t="shared" si="163"/>
        <v>1</v>
      </c>
      <c r="R3493" s="34">
        <f t="shared" si="164"/>
        <v>0</v>
      </c>
    </row>
    <row r="3494" spans="15:18" x14ac:dyDescent="0.35">
      <c r="O3494" s="34" t="str">
        <f t="shared" si="162"/>
        <v>Blank</v>
      </c>
      <c r="Q3494" s="34">
        <f t="shared" si="163"/>
        <v>1</v>
      </c>
      <c r="R3494" s="34">
        <f t="shared" si="164"/>
        <v>0</v>
      </c>
    </row>
    <row r="3495" spans="15:18" x14ac:dyDescent="0.35">
      <c r="O3495" s="34" t="str">
        <f t="shared" si="162"/>
        <v>Blank</v>
      </c>
      <c r="Q3495" s="34">
        <f t="shared" si="163"/>
        <v>1</v>
      </c>
      <c r="R3495" s="34">
        <f t="shared" si="164"/>
        <v>0</v>
      </c>
    </row>
    <row r="3496" spans="15:18" x14ac:dyDescent="0.35">
      <c r="O3496" s="34" t="str">
        <f t="shared" si="162"/>
        <v>Blank</v>
      </c>
      <c r="Q3496" s="34">
        <f t="shared" si="163"/>
        <v>1</v>
      </c>
      <c r="R3496" s="34">
        <f t="shared" si="164"/>
        <v>0</v>
      </c>
    </row>
    <row r="3497" spans="15:18" x14ac:dyDescent="0.35">
      <c r="O3497" s="34" t="str">
        <f t="shared" si="162"/>
        <v>Blank</v>
      </c>
      <c r="Q3497" s="34">
        <f t="shared" si="163"/>
        <v>1</v>
      </c>
      <c r="R3497" s="34">
        <f t="shared" si="164"/>
        <v>0</v>
      </c>
    </row>
    <row r="3498" spans="15:18" x14ac:dyDescent="0.35">
      <c r="O3498" s="34" t="str">
        <f t="shared" si="162"/>
        <v>Blank</v>
      </c>
      <c r="Q3498" s="34">
        <f t="shared" si="163"/>
        <v>1</v>
      </c>
      <c r="R3498" s="34">
        <f t="shared" si="164"/>
        <v>0</v>
      </c>
    </row>
    <row r="3499" spans="15:18" x14ac:dyDescent="0.35">
      <c r="O3499" s="34" t="str">
        <f t="shared" si="162"/>
        <v>Blank</v>
      </c>
      <c r="Q3499" s="34">
        <f t="shared" si="163"/>
        <v>1</v>
      </c>
      <c r="R3499" s="34">
        <f t="shared" si="164"/>
        <v>0</v>
      </c>
    </row>
    <row r="3500" spans="15:18" x14ac:dyDescent="0.35">
      <c r="O3500" s="34" t="str">
        <f t="shared" si="162"/>
        <v>Blank</v>
      </c>
      <c r="Q3500" s="34">
        <f t="shared" si="163"/>
        <v>1</v>
      </c>
      <c r="R3500" s="34">
        <f t="shared" si="164"/>
        <v>0</v>
      </c>
    </row>
    <row r="3501" spans="15:18" x14ac:dyDescent="0.35">
      <c r="O3501" s="34" t="str">
        <f t="shared" si="162"/>
        <v>Blank</v>
      </c>
      <c r="Q3501" s="34">
        <f t="shared" si="163"/>
        <v>1</v>
      </c>
      <c r="R3501" s="34">
        <f t="shared" si="164"/>
        <v>0</v>
      </c>
    </row>
    <row r="3502" spans="15:18" x14ac:dyDescent="0.35">
      <c r="O3502" s="34" t="str">
        <f t="shared" si="162"/>
        <v>Blank</v>
      </c>
      <c r="Q3502" s="34">
        <f t="shared" si="163"/>
        <v>1</v>
      </c>
      <c r="R3502" s="34">
        <f t="shared" si="164"/>
        <v>0</v>
      </c>
    </row>
    <row r="3503" spans="15:18" x14ac:dyDescent="0.35">
      <c r="O3503" s="34" t="str">
        <f t="shared" si="162"/>
        <v>Blank</v>
      </c>
      <c r="Q3503" s="34">
        <f t="shared" si="163"/>
        <v>1</v>
      </c>
      <c r="R3503" s="34">
        <f t="shared" si="164"/>
        <v>0</v>
      </c>
    </row>
    <row r="3504" spans="15:18" x14ac:dyDescent="0.35">
      <c r="O3504" s="34" t="str">
        <f t="shared" si="162"/>
        <v>Blank</v>
      </c>
      <c r="Q3504" s="34">
        <f t="shared" si="163"/>
        <v>1</v>
      </c>
      <c r="R3504" s="34">
        <f t="shared" si="164"/>
        <v>0</v>
      </c>
    </row>
    <row r="3505" spans="15:18" x14ac:dyDescent="0.35">
      <c r="O3505" s="34" t="str">
        <f t="shared" si="162"/>
        <v>Blank</v>
      </c>
      <c r="Q3505" s="34">
        <f t="shared" si="163"/>
        <v>1</v>
      </c>
      <c r="R3505" s="34">
        <f t="shared" si="164"/>
        <v>0</v>
      </c>
    </row>
    <row r="3506" spans="15:18" x14ac:dyDescent="0.35">
      <c r="O3506" s="34" t="str">
        <f t="shared" si="162"/>
        <v>Blank</v>
      </c>
      <c r="Q3506" s="34">
        <f t="shared" si="163"/>
        <v>1</v>
      </c>
      <c r="R3506" s="34">
        <f t="shared" si="164"/>
        <v>0</v>
      </c>
    </row>
    <row r="3507" spans="15:18" x14ac:dyDescent="0.35">
      <c r="O3507" s="34" t="str">
        <f t="shared" si="162"/>
        <v>Blank</v>
      </c>
      <c r="Q3507" s="34">
        <f t="shared" si="163"/>
        <v>1</v>
      </c>
      <c r="R3507" s="34">
        <f t="shared" si="164"/>
        <v>0</v>
      </c>
    </row>
    <row r="3508" spans="15:18" x14ac:dyDescent="0.35">
      <c r="O3508" s="34" t="str">
        <f t="shared" si="162"/>
        <v>Blank</v>
      </c>
      <c r="Q3508" s="34">
        <f t="shared" si="163"/>
        <v>1</v>
      </c>
      <c r="R3508" s="34">
        <f t="shared" si="164"/>
        <v>0</v>
      </c>
    </row>
    <row r="3509" spans="15:18" x14ac:dyDescent="0.35">
      <c r="O3509" s="34" t="str">
        <f t="shared" si="162"/>
        <v>Blank</v>
      </c>
      <c r="Q3509" s="34">
        <f t="shared" si="163"/>
        <v>1</v>
      </c>
      <c r="R3509" s="34">
        <f t="shared" si="164"/>
        <v>0</v>
      </c>
    </row>
    <row r="3510" spans="15:18" x14ac:dyDescent="0.35">
      <c r="O3510" s="34" t="str">
        <f t="shared" si="162"/>
        <v>Blank</v>
      </c>
      <c r="Q3510" s="34">
        <f t="shared" si="163"/>
        <v>1</v>
      </c>
      <c r="R3510" s="34">
        <f t="shared" si="164"/>
        <v>0</v>
      </c>
    </row>
    <row r="3511" spans="15:18" x14ac:dyDescent="0.35">
      <c r="O3511" s="34" t="str">
        <f t="shared" si="162"/>
        <v>Blank</v>
      </c>
      <c r="Q3511" s="34">
        <f t="shared" si="163"/>
        <v>1</v>
      </c>
      <c r="R3511" s="34">
        <f t="shared" si="164"/>
        <v>0</v>
      </c>
    </row>
    <row r="3512" spans="15:18" x14ac:dyDescent="0.35">
      <c r="O3512" s="34" t="str">
        <f t="shared" si="162"/>
        <v>Blank</v>
      </c>
      <c r="Q3512" s="34">
        <f t="shared" si="163"/>
        <v>1</v>
      </c>
      <c r="R3512" s="34">
        <f t="shared" si="164"/>
        <v>0</v>
      </c>
    </row>
    <row r="3513" spans="15:18" x14ac:dyDescent="0.35">
      <c r="O3513" s="34" t="str">
        <f t="shared" si="162"/>
        <v>Blank</v>
      </c>
      <c r="Q3513" s="34">
        <f t="shared" si="163"/>
        <v>1</v>
      </c>
      <c r="R3513" s="34">
        <f t="shared" si="164"/>
        <v>0</v>
      </c>
    </row>
    <row r="3514" spans="15:18" x14ac:dyDescent="0.35">
      <c r="O3514" s="34" t="str">
        <f t="shared" si="162"/>
        <v>Blank</v>
      </c>
      <c r="Q3514" s="34">
        <f t="shared" si="163"/>
        <v>1</v>
      </c>
      <c r="R3514" s="34">
        <f t="shared" si="164"/>
        <v>0</v>
      </c>
    </row>
    <row r="3515" spans="15:18" x14ac:dyDescent="0.35">
      <c r="O3515" s="34" t="str">
        <f t="shared" si="162"/>
        <v>Blank</v>
      </c>
      <c r="Q3515" s="34">
        <f t="shared" si="163"/>
        <v>1</v>
      </c>
      <c r="R3515" s="34">
        <f t="shared" si="164"/>
        <v>0</v>
      </c>
    </row>
    <row r="3516" spans="15:18" x14ac:dyDescent="0.35">
      <c r="O3516" s="34" t="str">
        <f t="shared" si="162"/>
        <v>Blank</v>
      </c>
      <c r="Q3516" s="34">
        <f t="shared" si="163"/>
        <v>1</v>
      </c>
      <c r="R3516" s="34">
        <f t="shared" si="164"/>
        <v>0</v>
      </c>
    </row>
    <row r="3517" spans="15:18" x14ac:dyDescent="0.35">
      <c r="O3517" s="34" t="str">
        <f t="shared" si="162"/>
        <v>Blank</v>
      </c>
      <c r="Q3517" s="34">
        <f t="shared" si="163"/>
        <v>1</v>
      </c>
      <c r="R3517" s="34">
        <f t="shared" si="164"/>
        <v>0</v>
      </c>
    </row>
    <row r="3518" spans="15:18" x14ac:dyDescent="0.35">
      <c r="O3518" s="34" t="str">
        <f t="shared" si="162"/>
        <v>Blank</v>
      </c>
      <c r="Q3518" s="34">
        <f t="shared" si="163"/>
        <v>1</v>
      </c>
      <c r="R3518" s="34">
        <f t="shared" si="164"/>
        <v>0</v>
      </c>
    </row>
    <row r="3519" spans="15:18" x14ac:dyDescent="0.35">
      <c r="O3519" s="34" t="str">
        <f t="shared" si="162"/>
        <v>Blank</v>
      </c>
      <c r="Q3519" s="34">
        <f t="shared" si="163"/>
        <v>1</v>
      </c>
      <c r="R3519" s="34">
        <f t="shared" si="164"/>
        <v>0</v>
      </c>
    </row>
    <row r="3520" spans="15:18" x14ac:dyDescent="0.35">
      <c r="O3520" s="34" t="str">
        <f t="shared" si="162"/>
        <v>Blank</v>
      </c>
      <c r="Q3520" s="34">
        <f t="shared" si="163"/>
        <v>1</v>
      </c>
      <c r="R3520" s="34">
        <f t="shared" si="164"/>
        <v>0</v>
      </c>
    </row>
    <row r="3521" spans="15:18" x14ac:dyDescent="0.35">
      <c r="O3521" s="34" t="str">
        <f t="shared" si="162"/>
        <v>Blank</v>
      </c>
      <c r="Q3521" s="34">
        <f t="shared" si="163"/>
        <v>1</v>
      </c>
      <c r="R3521" s="34">
        <f t="shared" si="164"/>
        <v>0</v>
      </c>
    </row>
    <row r="3522" spans="15:18" x14ac:dyDescent="0.35">
      <c r="O3522" s="34" t="str">
        <f t="shared" si="162"/>
        <v>Blank</v>
      </c>
      <c r="Q3522" s="34">
        <f t="shared" si="163"/>
        <v>1</v>
      </c>
      <c r="R3522" s="34">
        <f t="shared" si="164"/>
        <v>0</v>
      </c>
    </row>
    <row r="3523" spans="15:18" x14ac:dyDescent="0.35">
      <c r="O3523" s="34" t="str">
        <f t="shared" si="162"/>
        <v>Blank</v>
      </c>
      <c r="Q3523" s="34">
        <f t="shared" si="163"/>
        <v>1</v>
      </c>
      <c r="R3523" s="34">
        <f t="shared" si="164"/>
        <v>0</v>
      </c>
    </row>
    <row r="3524" spans="15:18" x14ac:dyDescent="0.35">
      <c r="O3524" s="34" t="str">
        <f t="shared" si="162"/>
        <v>Blank</v>
      </c>
      <c r="Q3524" s="34">
        <f t="shared" si="163"/>
        <v>1</v>
      </c>
      <c r="R3524" s="34">
        <f t="shared" si="164"/>
        <v>0</v>
      </c>
    </row>
    <row r="3525" spans="15:18" x14ac:dyDescent="0.35">
      <c r="O3525" s="34" t="str">
        <f t="shared" si="162"/>
        <v>Blank</v>
      </c>
      <c r="Q3525" s="34">
        <f t="shared" si="163"/>
        <v>1</v>
      </c>
      <c r="R3525" s="34">
        <f t="shared" si="164"/>
        <v>0</v>
      </c>
    </row>
    <row r="3526" spans="15:18" x14ac:dyDescent="0.35">
      <c r="O3526" s="34" t="str">
        <f t="shared" si="162"/>
        <v>Blank</v>
      </c>
      <c r="Q3526" s="34">
        <f t="shared" si="163"/>
        <v>1</v>
      </c>
      <c r="R3526" s="34">
        <f t="shared" si="164"/>
        <v>0</v>
      </c>
    </row>
    <row r="3527" spans="15:18" x14ac:dyDescent="0.35">
      <c r="O3527" s="34" t="str">
        <f t="shared" si="162"/>
        <v>Blank</v>
      </c>
      <c r="Q3527" s="34">
        <f t="shared" si="163"/>
        <v>1</v>
      </c>
      <c r="R3527" s="34">
        <f t="shared" si="164"/>
        <v>0</v>
      </c>
    </row>
    <row r="3528" spans="15:18" x14ac:dyDescent="0.35">
      <c r="O3528" s="34" t="str">
        <f t="shared" ref="O3528:O3591" si="165">IF(ISBLANK(D3528),"Blank","Not Blank")</f>
        <v>Blank</v>
      </c>
      <c r="Q3528" s="34">
        <f t="shared" si="163"/>
        <v>1</v>
      </c>
      <c r="R3528" s="34">
        <f t="shared" si="164"/>
        <v>0</v>
      </c>
    </row>
    <row r="3529" spans="15:18" x14ac:dyDescent="0.35">
      <c r="O3529" s="34" t="str">
        <f t="shared" si="165"/>
        <v>Blank</v>
      </c>
      <c r="Q3529" s="34">
        <f t="shared" ref="Q3529:Q3592" si="166">COUNTIF(J3529,"&lt;&gt;*R*")</f>
        <v>1</v>
      </c>
      <c r="R3529" s="34">
        <f t="shared" ref="R3529:R3592" si="167">IF(AND(O3529="Blank",K3529&lt;50,Q3529=1),K3529,0)</f>
        <v>0</v>
      </c>
    </row>
    <row r="3530" spans="15:18" x14ac:dyDescent="0.35">
      <c r="O3530" s="34" t="str">
        <f t="shared" si="165"/>
        <v>Blank</v>
      </c>
      <c r="Q3530" s="34">
        <f t="shared" si="166"/>
        <v>1</v>
      </c>
      <c r="R3530" s="34">
        <f t="shared" si="167"/>
        <v>0</v>
      </c>
    </row>
    <row r="3531" spans="15:18" x14ac:dyDescent="0.35">
      <c r="O3531" s="34" t="str">
        <f t="shared" si="165"/>
        <v>Blank</v>
      </c>
      <c r="Q3531" s="34">
        <f t="shared" si="166"/>
        <v>1</v>
      </c>
      <c r="R3531" s="34">
        <f t="shared" si="167"/>
        <v>0</v>
      </c>
    </row>
    <row r="3532" spans="15:18" x14ac:dyDescent="0.35">
      <c r="O3532" s="34" t="str">
        <f t="shared" si="165"/>
        <v>Blank</v>
      </c>
      <c r="Q3532" s="34">
        <f t="shared" si="166"/>
        <v>1</v>
      </c>
      <c r="R3532" s="34">
        <f t="shared" si="167"/>
        <v>0</v>
      </c>
    </row>
    <row r="3533" spans="15:18" x14ac:dyDescent="0.35">
      <c r="O3533" s="34" t="str">
        <f t="shared" si="165"/>
        <v>Blank</v>
      </c>
      <c r="Q3533" s="34">
        <f t="shared" si="166"/>
        <v>1</v>
      </c>
      <c r="R3533" s="34">
        <f t="shared" si="167"/>
        <v>0</v>
      </c>
    </row>
    <row r="3534" spans="15:18" x14ac:dyDescent="0.35">
      <c r="O3534" s="34" t="str">
        <f t="shared" si="165"/>
        <v>Blank</v>
      </c>
      <c r="Q3534" s="34">
        <f t="shared" si="166"/>
        <v>1</v>
      </c>
      <c r="R3534" s="34">
        <f t="shared" si="167"/>
        <v>0</v>
      </c>
    </row>
    <row r="3535" spans="15:18" x14ac:dyDescent="0.35">
      <c r="O3535" s="34" t="str">
        <f t="shared" si="165"/>
        <v>Blank</v>
      </c>
      <c r="Q3535" s="34">
        <f t="shared" si="166"/>
        <v>1</v>
      </c>
      <c r="R3535" s="34">
        <f t="shared" si="167"/>
        <v>0</v>
      </c>
    </row>
    <row r="3536" spans="15:18" x14ac:dyDescent="0.35">
      <c r="O3536" s="34" t="str">
        <f t="shared" si="165"/>
        <v>Blank</v>
      </c>
      <c r="Q3536" s="34">
        <f t="shared" si="166"/>
        <v>1</v>
      </c>
      <c r="R3536" s="34">
        <f t="shared" si="167"/>
        <v>0</v>
      </c>
    </row>
    <row r="3537" spans="15:18" x14ac:dyDescent="0.35">
      <c r="O3537" s="34" t="str">
        <f t="shared" si="165"/>
        <v>Blank</v>
      </c>
      <c r="Q3537" s="34">
        <f t="shared" si="166"/>
        <v>1</v>
      </c>
      <c r="R3537" s="34">
        <f t="shared" si="167"/>
        <v>0</v>
      </c>
    </row>
    <row r="3538" spans="15:18" x14ac:dyDescent="0.35">
      <c r="O3538" s="34" t="str">
        <f t="shared" si="165"/>
        <v>Blank</v>
      </c>
      <c r="Q3538" s="34">
        <f t="shared" si="166"/>
        <v>1</v>
      </c>
      <c r="R3538" s="34">
        <f t="shared" si="167"/>
        <v>0</v>
      </c>
    </row>
    <row r="3539" spans="15:18" x14ac:dyDescent="0.35">
      <c r="O3539" s="34" t="str">
        <f t="shared" si="165"/>
        <v>Blank</v>
      </c>
      <c r="Q3539" s="34">
        <f t="shared" si="166"/>
        <v>1</v>
      </c>
      <c r="R3539" s="34">
        <f t="shared" si="167"/>
        <v>0</v>
      </c>
    </row>
    <row r="3540" spans="15:18" x14ac:dyDescent="0.35">
      <c r="O3540" s="34" t="str">
        <f t="shared" si="165"/>
        <v>Blank</v>
      </c>
      <c r="Q3540" s="34">
        <f t="shared" si="166"/>
        <v>1</v>
      </c>
      <c r="R3540" s="34">
        <f t="shared" si="167"/>
        <v>0</v>
      </c>
    </row>
    <row r="3541" spans="15:18" x14ac:dyDescent="0.35">
      <c r="O3541" s="34" t="str">
        <f t="shared" si="165"/>
        <v>Blank</v>
      </c>
      <c r="Q3541" s="34">
        <f t="shared" si="166"/>
        <v>1</v>
      </c>
      <c r="R3541" s="34">
        <f t="shared" si="167"/>
        <v>0</v>
      </c>
    </row>
    <row r="3542" spans="15:18" x14ac:dyDescent="0.35">
      <c r="O3542" s="34" t="str">
        <f t="shared" si="165"/>
        <v>Blank</v>
      </c>
      <c r="Q3542" s="34">
        <f t="shared" si="166"/>
        <v>1</v>
      </c>
      <c r="R3542" s="34">
        <f t="shared" si="167"/>
        <v>0</v>
      </c>
    </row>
    <row r="3543" spans="15:18" x14ac:dyDescent="0.35">
      <c r="O3543" s="34" t="str">
        <f t="shared" si="165"/>
        <v>Blank</v>
      </c>
      <c r="Q3543" s="34">
        <f t="shared" si="166"/>
        <v>1</v>
      </c>
      <c r="R3543" s="34">
        <f t="shared" si="167"/>
        <v>0</v>
      </c>
    </row>
    <row r="3544" spans="15:18" x14ac:dyDescent="0.35">
      <c r="O3544" s="34" t="str">
        <f t="shared" si="165"/>
        <v>Blank</v>
      </c>
      <c r="Q3544" s="34">
        <f t="shared" si="166"/>
        <v>1</v>
      </c>
      <c r="R3544" s="34">
        <f t="shared" si="167"/>
        <v>0</v>
      </c>
    </row>
    <row r="3545" spans="15:18" x14ac:dyDescent="0.35">
      <c r="O3545" s="34" t="str">
        <f t="shared" si="165"/>
        <v>Blank</v>
      </c>
      <c r="Q3545" s="34">
        <f t="shared" si="166"/>
        <v>1</v>
      </c>
      <c r="R3545" s="34">
        <f t="shared" si="167"/>
        <v>0</v>
      </c>
    </row>
    <row r="3546" spans="15:18" x14ac:dyDescent="0.35">
      <c r="O3546" s="34" t="str">
        <f t="shared" si="165"/>
        <v>Blank</v>
      </c>
      <c r="Q3546" s="34">
        <f t="shared" si="166"/>
        <v>1</v>
      </c>
      <c r="R3546" s="34">
        <f t="shared" si="167"/>
        <v>0</v>
      </c>
    </row>
    <row r="3547" spans="15:18" x14ac:dyDescent="0.35">
      <c r="O3547" s="34" t="str">
        <f t="shared" si="165"/>
        <v>Blank</v>
      </c>
      <c r="Q3547" s="34">
        <f t="shared" si="166"/>
        <v>1</v>
      </c>
      <c r="R3547" s="34">
        <f t="shared" si="167"/>
        <v>0</v>
      </c>
    </row>
    <row r="3548" spans="15:18" x14ac:dyDescent="0.35">
      <c r="O3548" s="34" t="str">
        <f t="shared" si="165"/>
        <v>Blank</v>
      </c>
      <c r="Q3548" s="34">
        <f t="shared" si="166"/>
        <v>1</v>
      </c>
      <c r="R3548" s="34">
        <f t="shared" si="167"/>
        <v>0</v>
      </c>
    </row>
    <row r="3549" spans="15:18" x14ac:dyDescent="0.35">
      <c r="O3549" s="34" t="str">
        <f t="shared" si="165"/>
        <v>Blank</v>
      </c>
      <c r="Q3549" s="34">
        <f t="shared" si="166"/>
        <v>1</v>
      </c>
      <c r="R3549" s="34">
        <f t="shared" si="167"/>
        <v>0</v>
      </c>
    </row>
    <row r="3550" spans="15:18" x14ac:dyDescent="0.35">
      <c r="O3550" s="34" t="str">
        <f t="shared" si="165"/>
        <v>Blank</v>
      </c>
      <c r="Q3550" s="34">
        <f t="shared" si="166"/>
        <v>1</v>
      </c>
      <c r="R3550" s="34">
        <f t="shared" si="167"/>
        <v>0</v>
      </c>
    </row>
    <row r="3551" spans="15:18" x14ac:dyDescent="0.35">
      <c r="O3551" s="34" t="str">
        <f t="shared" si="165"/>
        <v>Blank</v>
      </c>
      <c r="Q3551" s="34">
        <f t="shared" si="166"/>
        <v>1</v>
      </c>
      <c r="R3551" s="34">
        <f t="shared" si="167"/>
        <v>0</v>
      </c>
    </row>
    <row r="3552" spans="15:18" x14ac:dyDescent="0.35">
      <c r="O3552" s="34" t="str">
        <f t="shared" si="165"/>
        <v>Blank</v>
      </c>
      <c r="Q3552" s="34">
        <f t="shared" si="166"/>
        <v>1</v>
      </c>
      <c r="R3552" s="34">
        <f t="shared" si="167"/>
        <v>0</v>
      </c>
    </row>
    <row r="3553" spans="15:18" x14ac:dyDescent="0.35">
      <c r="O3553" s="34" t="str">
        <f t="shared" si="165"/>
        <v>Blank</v>
      </c>
      <c r="Q3553" s="34">
        <f t="shared" si="166"/>
        <v>1</v>
      </c>
      <c r="R3553" s="34">
        <f t="shared" si="167"/>
        <v>0</v>
      </c>
    </row>
    <row r="3554" spans="15:18" x14ac:dyDescent="0.35">
      <c r="O3554" s="34" t="str">
        <f t="shared" si="165"/>
        <v>Blank</v>
      </c>
      <c r="Q3554" s="34">
        <f t="shared" si="166"/>
        <v>1</v>
      </c>
      <c r="R3554" s="34">
        <f t="shared" si="167"/>
        <v>0</v>
      </c>
    </row>
    <row r="3555" spans="15:18" x14ac:dyDescent="0.35">
      <c r="O3555" s="34" t="str">
        <f t="shared" si="165"/>
        <v>Blank</v>
      </c>
      <c r="Q3555" s="34">
        <f t="shared" si="166"/>
        <v>1</v>
      </c>
      <c r="R3555" s="34">
        <f t="shared" si="167"/>
        <v>0</v>
      </c>
    </row>
    <row r="3556" spans="15:18" x14ac:dyDescent="0.35">
      <c r="O3556" s="34" t="str">
        <f t="shared" si="165"/>
        <v>Blank</v>
      </c>
      <c r="Q3556" s="34">
        <f t="shared" si="166"/>
        <v>1</v>
      </c>
      <c r="R3556" s="34">
        <f t="shared" si="167"/>
        <v>0</v>
      </c>
    </row>
    <row r="3557" spans="15:18" x14ac:dyDescent="0.35">
      <c r="O3557" s="34" t="str">
        <f t="shared" si="165"/>
        <v>Blank</v>
      </c>
      <c r="Q3557" s="34">
        <f t="shared" si="166"/>
        <v>1</v>
      </c>
      <c r="R3557" s="34">
        <f t="shared" si="167"/>
        <v>0</v>
      </c>
    </row>
    <row r="3558" spans="15:18" x14ac:dyDescent="0.35">
      <c r="O3558" s="34" t="str">
        <f t="shared" si="165"/>
        <v>Blank</v>
      </c>
      <c r="Q3558" s="34">
        <f t="shared" si="166"/>
        <v>1</v>
      </c>
      <c r="R3558" s="34">
        <f t="shared" si="167"/>
        <v>0</v>
      </c>
    </row>
    <row r="3559" spans="15:18" x14ac:dyDescent="0.35">
      <c r="O3559" s="34" t="str">
        <f t="shared" si="165"/>
        <v>Blank</v>
      </c>
      <c r="Q3559" s="34">
        <f t="shared" si="166"/>
        <v>1</v>
      </c>
      <c r="R3559" s="34">
        <f t="shared" si="167"/>
        <v>0</v>
      </c>
    </row>
    <row r="3560" spans="15:18" x14ac:dyDescent="0.35">
      <c r="O3560" s="34" t="str">
        <f t="shared" si="165"/>
        <v>Blank</v>
      </c>
      <c r="Q3560" s="34">
        <f t="shared" si="166"/>
        <v>1</v>
      </c>
      <c r="R3560" s="34">
        <f t="shared" si="167"/>
        <v>0</v>
      </c>
    </row>
    <row r="3561" spans="15:18" x14ac:dyDescent="0.35">
      <c r="O3561" s="34" t="str">
        <f t="shared" si="165"/>
        <v>Blank</v>
      </c>
      <c r="Q3561" s="34">
        <f t="shared" si="166"/>
        <v>1</v>
      </c>
      <c r="R3561" s="34">
        <f t="shared" si="167"/>
        <v>0</v>
      </c>
    </row>
    <row r="3562" spans="15:18" x14ac:dyDescent="0.35">
      <c r="O3562" s="34" t="str">
        <f t="shared" si="165"/>
        <v>Blank</v>
      </c>
      <c r="Q3562" s="34">
        <f t="shared" si="166"/>
        <v>1</v>
      </c>
      <c r="R3562" s="34">
        <f t="shared" si="167"/>
        <v>0</v>
      </c>
    </row>
    <row r="3563" spans="15:18" x14ac:dyDescent="0.35">
      <c r="O3563" s="34" t="str">
        <f t="shared" si="165"/>
        <v>Blank</v>
      </c>
      <c r="Q3563" s="34">
        <f t="shared" si="166"/>
        <v>1</v>
      </c>
      <c r="R3563" s="34">
        <f t="shared" si="167"/>
        <v>0</v>
      </c>
    </row>
    <row r="3564" spans="15:18" x14ac:dyDescent="0.35">
      <c r="O3564" s="34" t="str">
        <f t="shared" si="165"/>
        <v>Blank</v>
      </c>
      <c r="Q3564" s="34">
        <f t="shared" si="166"/>
        <v>1</v>
      </c>
      <c r="R3564" s="34">
        <f t="shared" si="167"/>
        <v>0</v>
      </c>
    </row>
    <row r="3565" spans="15:18" x14ac:dyDescent="0.35">
      <c r="O3565" s="34" t="str">
        <f t="shared" si="165"/>
        <v>Blank</v>
      </c>
      <c r="Q3565" s="34">
        <f t="shared" si="166"/>
        <v>1</v>
      </c>
      <c r="R3565" s="34">
        <f t="shared" si="167"/>
        <v>0</v>
      </c>
    </row>
    <row r="3566" spans="15:18" x14ac:dyDescent="0.35">
      <c r="O3566" s="34" t="str">
        <f t="shared" si="165"/>
        <v>Blank</v>
      </c>
      <c r="Q3566" s="34">
        <f t="shared" si="166"/>
        <v>1</v>
      </c>
      <c r="R3566" s="34">
        <f t="shared" si="167"/>
        <v>0</v>
      </c>
    </row>
    <row r="3567" spans="15:18" x14ac:dyDescent="0.35">
      <c r="O3567" s="34" t="str">
        <f t="shared" si="165"/>
        <v>Blank</v>
      </c>
      <c r="Q3567" s="34">
        <f t="shared" si="166"/>
        <v>1</v>
      </c>
      <c r="R3567" s="34">
        <f t="shared" si="167"/>
        <v>0</v>
      </c>
    </row>
    <row r="3568" spans="15:18" x14ac:dyDescent="0.35">
      <c r="O3568" s="34" t="str">
        <f t="shared" si="165"/>
        <v>Blank</v>
      </c>
      <c r="Q3568" s="34">
        <f t="shared" si="166"/>
        <v>1</v>
      </c>
      <c r="R3568" s="34">
        <f t="shared" si="167"/>
        <v>0</v>
      </c>
    </row>
    <row r="3569" spans="15:18" x14ac:dyDescent="0.35">
      <c r="O3569" s="34" t="str">
        <f t="shared" si="165"/>
        <v>Blank</v>
      </c>
      <c r="Q3569" s="34">
        <f t="shared" si="166"/>
        <v>1</v>
      </c>
      <c r="R3569" s="34">
        <f t="shared" si="167"/>
        <v>0</v>
      </c>
    </row>
    <row r="3570" spans="15:18" x14ac:dyDescent="0.35">
      <c r="O3570" s="34" t="str">
        <f t="shared" si="165"/>
        <v>Blank</v>
      </c>
      <c r="Q3570" s="34">
        <f t="shared" si="166"/>
        <v>1</v>
      </c>
      <c r="R3570" s="34">
        <f t="shared" si="167"/>
        <v>0</v>
      </c>
    </row>
    <row r="3571" spans="15:18" x14ac:dyDescent="0.35">
      <c r="O3571" s="34" t="str">
        <f t="shared" si="165"/>
        <v>Blank</v>
      </c>
      <c r="Q3571" s="34">
        <f t="shared" si="166"/>
        <v>1</v>
      </c>
      <c r="R3571" s="34">
        <f t="shared" si="167"/>
        <v>0</v>
      </c>
    </row>
    <row r="3572" spans="15:18" x14ac:dyDescent="0.35">
      <c r="O3572" s="34" t="str">
        <f t="shared" si="165"/>
        <v>Blank</v>
      </c>
      <c r="Q3572" s="34">
        <f t="shared" si="166"/>
        <v>1</v>
      </c>
      <c r="R3572" s="34">
        <f t="shared" si="167"/>
        <v>0</v>
      </c>
    </row>
    <row r="3573" spans="15:18" x14ac:dyDescent="0.35">
      <c r="O3573" s="34" t="str">
        <f t="shared" si="165"/>
        <v>Blank</v>
      </c>
      <c r="Q3573" s="34">
        <f t="shared" si="166"/>
        <v>1</v>
      </c>
      <c r="R3573" s="34">
        <f t="shared" si="167"/>
        <v>0</v>
      </c>
    </row>
    <row r="3574" spans="15:18" x14ac:dyDescent="0.35">
      <c r="O3574" s="34" t="str">
        <f t="shared" si="165"/>
        <v>Blank</v>
      </c>
      <c r="Q3574" s="34">
        <f t="shared" si="166"/>
        <v>1</v>
      </c>
      <c r="R3574" s="34">
        <f t="shared" si="167"/>
        <v>0</v>
      </c>
    </row>
    <row r="3575" spans="15:18" x14ac:dyDescent="0.35">
      <c r="O3575" s="34" t="str">
        <f t="shared" si="165"/>
        <v>Blank</v>
      </c>
      <c r="Q3575" s="34">
        <f t="shared" si="166"/>
        <v>1</v>
      </c>
      <c r="R3575" s="34">
        <f t="shared" si="167"/>
        <v>0</v>
      </c>
    </row>
    <row r="3576" spans="15:18" x14ac:dyDescent="0.35">
      <c r="O3576" s="34" t="str">
        <f t="shared" si="165"/>
        <v>Blank</v>
      </c>
      <c r="Q3576" s="34">
        <f t="shared" si="166"/>
        <v>1</v>
      </c>
      <c r="R3576" s="34">
        <f t="shared" si="167"/>
        <v>0</v>
      </c>
    </row>
    <row r="3577" spans="15:18" x14ac:dyDescent="0.35">
      <c r="O3577" s="34" t="str">
        <f t="shared" si="165"/>
        <v>Blank</v>
      </c>
      <c r="Q3577" s="34">
        <f t="shared" si="166"/>
        <v>1</v>
      </c>
      <c r="R3577" s="34">
        <f t="shared" si="167"/>
        <v>0</v>
      </c>
    </row>
    <row r="3578" spans="15:18" x14ac:dyDescent="0.35">
      <c r="O3578" s="34" t="str">
        <f t="shared" si="165"/>
        <v>Blank</v>
      </c>
      <c r="Q3578" s="34">
        <f t="shared" si="166"/>
        <v>1</v>
      </c>
      <c r="R3578" s="34">
        <f t="shared" si="167"/>
        <v>0</v>
      </c>
    </row>
    <row r="3579" spans="15:18" x14ac:dyDescent="0.35">
      <c r="O3579" s="34" t="str">
        <f t="shared" si="165"/>
        <v>Blank</v>
      </c>
      <c r="Q3579" s="34">
        <f t="shared" si="166"/>
        <v>1</v>
      </c>
      <c r="R3579" s="34">
        <f t="shared" si="167"/>
        <v>0</v>
      </c>
    </row>
    <row r="3580" spans="15:18" x14ac:dyDescent="0.35">
      <c r="O3580" s="34" t="str">
        <f t="shared" si="165"/>
        <v>Blank</v>
      </c>
      <c r="Q3580" s="34">
        <f t="shared" si="166"/>
        <v>1</v>
      </c>
      <c r="R3580" s="34">
        <f t="shared" si="167"/>
        <v>0</v>
      </c>
    </row>
    <row r="3581" spans="15:18" x14ac:dyDescent="0.35">
      <c r="O3581" s="34" t="str">
        <f t="shared" si="165"/>
        <v>Blank</v>
      </c>
      <c r="Q3581" s="34">
        <f t="shared" si="166"/>
        <v>1</v>
      </c>
      <c r="R3581" s="34">
        <f t="shared" si="167"/>
        <v>0</v>
      </c>
    </row>
    <row r="3582" spans="15:18" x14ac:dyDescent="0.35">
      <c r="O3582" s="34" t="str">
        <f t="shared" si="165"/>
        <v>Blank</v>
      </c>
      <c r="Q3582" s="34">
        <f t="shared" si="166"/>
        <v>1</v>
      </c>
      <c r="R3582" s="34">
        <f t="shared" si="167"/>
        <v>0</v>
      </c>
    </row>
    <row r="3583" spans="15:18" x14ac:dyDescent="0.35">
      <c r="O3583" s="34" t="str">
        <f t="shared" si="165"/>
        <v>Blank</v>
      </c>
      <c r="Q3583" s="34">
        <f t="shared" si="166"/>
        <v>1</v>
      </c>
      <c r="R3583" s="34">
        <f t="shared" si="167"/>
        <v>0</v>
      </c>
    </row>
    <row r="3584" spans="15:18" x14ac:dyDescent="0.35">
      <c r="O3584" s="34" t="str">
        <f t="shared" si="165"/>
        <v>Blank</v>
      </c>
      <c r="Q3584" s="34">
        <f t="shared" si="166"/>
        <v>1</v>
      </c>
      <c r="R3584" s="34">
        <f t="shared" si="167"/>
        <v>0</v>
      </c>
    </row>
    <row r="3585" spans="15:18" x14ac:dyDescent="0.35">
      <c r="O3585" s="34" t="str">
        <f t="shared" si="165"/>
        <v>Blank</v>
      </c>
      <c r="Q3585" s="34">
        <f t="shared" si="166"/>
        <v>1</v>
      </c>
      <c r="R3585" s="34">
        <f t="shared" si="167"/>
        <v>0</v>
      </c>
    </row>
    <row r="3586" spans="15:18" x14ac:dyDescent="0.35">
      <c r="O3586" s="34" t="str">
        <f t="shared" si="165"/>
        <v>Blank</v>
      </c>
      <c r="Q3586" s="34">
        <f t="shared" si="166"/>
        <v>1</v>
      </c>
      <c r="R3586" s="34">
        <f t="shared" si="167"/>
        <v>0</v>
      </c>
    </row>
    <row r="3587" spans="15:18" x14ac:dyDescent="0.35">
      <c r="O3587" s="34" t="str">
        <f t="shared" si="165"/>
        <v>Blank</v>
      </c>
      <c r="Q3587" s="34">
        <f t="shared" si="166"/>
        <v>1</v>
      </c>
      <c r="R3587" s="34">
        <f t="shared" si="167"/>
        <v>0</v>
      </c>
    </row>
    <row r="3588" spans="15:18" x14ac:dyDescent="0.35">
      <c r="O3588" s="34" t="str">
        <f t="shared" si="165"/>
        <v>Blank</v>
      </c>
      <c r="Q3588" s="34">
        <f t="shared" si="166"/>
        <v>1</v>
      </c>
      <c r="R3588" s="34">
        <f t="shared" si="167"/>
        <v>0</v>
      </c>
    </row>
    <row r="3589" spans="15:18" x14ac:dyDescent="0.35">
      <c r="O3589" s="34" t="str">
        <f t="shared" si="165"/>
        <v>Blank</v>
      </c>
      <c r="Q3589" s="34">
        <f t="shared" si="166"/>
        <v>1</v>
      </c>
      <c r="R3589" s="34">
        <f t="shared" si="167"/>
        <v>0</v>
      </c>
    </row>
    <row r="3590" spans="15:18" x14ac:dyDescent="0.35">
      <c r="O3590" s="34" t="str">
        <f t="shared" si="165"/>
        <v>Blank</v>
      </c>
      <c r="Q3590" s="34">
        <f t="shared" si="166"/>
        <v>1</v>
      </c>
      <c r="R3590" s="34">
        <f t="shared" si="167"/>
        <v>0</v>
      </c>
    </row>
    <row r="3591" spans="15:18" x14ac:dyDescent="0.35">
      <c r="O3591" s="34" t="str">
        <f t="shared" si="165"/>
        <v>Blank</v>
      </c>
      <c r="Q3591" s="34">
        <f t="shared" si="166"/>
        <v>1</v>
      </c>
      <c r="R3591" s="34">
        <f t="shared" si="167"/>
        <v>0</v>
      </c>
    </row>
    <row r="3592" spans="15:18" x14ac:dyDescent="0.35">
      <c r="O3592" s="34" t="str">
        <f t="shared" ref="O3592:O3655" si="168">IF(ISBLANK(D3592),"Blank","Not Blank")</f>
        <v>Blank</v>
      </c>
      <c r="Q3592" s="34">
        <f t="shared" si="166"/>
        <v>1</v>
      </c>
      <c r="R3592" s="34">
        <f t="shared" si="167"/>
        <v>0</v>
      </c>
    </row>
    <row r="3593" spans="15:18" x14ac:dyDescent="0.35">
      <c r="O3593" s="34" t="str">
        <f t="shared" si="168"/>
        <v>Blank</v>
      </c>
      <c r="Q3593" s="34">
        <f t="shared" ref="Q3593:Q3656" si="169">COUNTIF(J3593,"&lt;&gt;*R*")</f>
        <v>1</v>
      </c>
      <c r="R3593" s="34">
        <f t="shared" ref="R3593:R3656" si="170">IF(AND(O3593="Blank",K3593&lt;50,Q3593=1),K3593,0)</f>
        <v>0</v>
      </c>
    </row>
    <row r="3594" spans="15:18" x14ac:dyDescent="0.35">
      <c r="O3594" s="34" t="str">
        <f t="shared" si="168"/>
        <v>Blank</v>
      </c>
      <c r="Q3594" s="34">
        <f t="shared" si="169"/>
        <v>1</v>
      </c>
      <c r="R3594" s="34">
        <f t="shared" si="170"/>
        <v>0</v>
      </c>
    </row>
    <row r="3595" spans="15:18" x14ac:dyDescent="0.35">
      <c r="O3595" s="34" t="str">
        <f t="shared" si="168"/>
        <v>Blank</v>
      </c>
      <c r="Q3595" s="34">
        <f t="shared" si="169"/>
        <v>1</v>
      </c>
      <c r="R3595" s="34">
        <f t="shared" si="170"/>
        <v>0</v>
      </c>
    </row>
    <row r="3596" spans="15:18" x14ac:dyDescent="0.35">
      <c r="O3596" s="34" t="str">
        <f t="shared" si="168"/>
        <v>Blank</v>
      </c>
      <c r="Q3596" s="34">
        <f t="shared" si="169"/>
        <v>1</v>
      </c>
      <c r="R3596" s="34">
        <f t="shared" si="170"/>
        <v>0</v>
      </c>
    </row>
    <row r="3597" spans="15:18" x14ac:dyDescent="0.35">
      <c r="O3597" s="34" t="str">
        <f t="shared" si="168"/>
        <v>Blank</v>
      </c>
      <c r="Q3597" s="34">
        <f t="shared" si="169"/>
        <v>1</v>
      </c>
      <c r="R3597" s="34">
        <f t="shared" si="170"/>
        <v>0</v>
      </c>
    </row>
    <row r="3598" spans="15:18" x14ac:dyDescent="0.35">
      <c r="O3598" s="34" t="str">
        <f t="shared" si="168"/>
        <v>Blank</v>
      </c>
      <c r="Q3598" s="34">
        <f t="shared" si="169"/>
        <v>1</v>
      </c>
      <c r="R3598" s="34">
        <f t="shared" si="170"/>
        <v>0</v>
      </c>
    </row>
    <row r="3599" spans="15:18" x14ac:dyDescent="0.35">
      <c r="O3599" s="34" t="str">
        <f t="shared" si="168"/>
        <v>Blank</v>
      </c>
      <c r="Q3599" s="34">
        <f t="shared" si="169"/>
        <v>1</v>
      </c>
      <c r="R3599" s="34">
        <f t="shared" si="170"/>
        <v>0</v>
      </c>
    </row>
    <row r="3600" spans="15:18" x14ac:dyDescent="0.35">
      <c r="O3600" s="34" t="str">
        <f t="shared" si="168"/>
        <v>Blank</v>
      </c>
      <c r="Q3600" s="34">
        <f t="shared" si="169"/>
        <v>1</v>
      </c>
      <c r="R3600" s="34">
        <f t="shared" si="170"/>
        <v>0</v>
      </c>
    </row>
    <row r="3601" spans="15:18" x14ac:dyDescent="0.35">
      <c r="O3601" s="34" t="str">
        <f t="shared" si="168"/>
        <v>Blank</v>
      </c>
      <c r="Q3601" s="34">
        <f t="shared" si="169"/>
        <v>1</v>
      </c>
      <c r="R3601" s="34">
        <f t="shared" si="170"/>
        <v>0</v>
      </c>
    </row>
    <row r="3602" spans="15:18" x14ac:dyDescent="0.35">
      <c r="O3602" s="34" t="str">
        <f t="shared" si="168"/>
        <v>Blank</v>
      </c>
      <c r="Q3602" s="34">
        <f t="shared" si="169"/>
        <v>1</v>
      </c>
      <c r="R3602" s="34">
        <f t="shared" si="170"/>
        <v>0</v>
      </c>
    </row>
    <row r="3603" spans="15:18" x14ac:dyDescent="0.35">
      <c r="O3603" s="34" t="str">
        <f t="shared" si="168"/>
        <v>Blank</v>
      </c>
      <c r="Q3603" s="34">
        <f t="shared" si="169"/>
        <v>1</v>
      </c>
      <c r="R3603" s="34">
        <f t="shared" si="170"/>
        <v>0</v>
      </c>
    </row>
    <row r="3604" spans="15:18" x14ac:dyDescent="0.35">
      <c r="O3604" s="34" t="str">
        <f t="shared" si="168"/>
        <v>Blank</v>
      </c>
      <c r="Q3604" s="34">
        <f t="shared" si="169"/>
        <v>1</v>
      </c>
      <c r="R3604" s="34">
        <f t="shared" si="170"/>
        <v>0</v>
      </c>
    </row>
    <row r="3605" spans="15:18" x14ac:dyDescent="0.35">
      <c r="O3605" s="34" t="str">
        <f t="shared" si="168"/>
        <v>Blank</v>
      </c>
      <c r="Q3605" s="34">
        <f t="shared" si="169"/>
        <v>1</v>
      </c>
      <c r="R3605" s="34">
        <f t="shared" si="170"/>
        <v>0</v>
      </c>
    </row>
    <row r="3606" spans="15:18" x14ac:dyDescent="0.35">
      <c r="O3606" s="34" t="str">
        <f t="shared" si="168"/>
        <v>Blank</v>
      </c>
      <c r="Q3606" s="34">
        <f t="shared" si="169"/>
        <v>1</v>
      </c>
      <c r="R3606" s="34">
        <f t="shared" si="170"/>
        <v>0</v>
      </c>
    </row>
    <row r="3607" spans="15:18" x14ac:dyDescent="0.35">
      <c r="O3607" s="34" t="str">
        <f t="shared" si="168"/>
        <v>Blank</v>
      </c>
      <c r="Q3607" s="34">
        <f t="shared" si="169"/>
        <v>1</v>
      </c>
      <c r="R3607" s="34">
        <f t="shared" si="170"/>
        <v>0</v>
      </c>
    </row>
    <row r="3608" spans="15:18" x14ac:dyDescent="0.35">
      <c r="O3608" s="34" t="str">
        <f t="shared" si="168"/>
        <v>Blank</v>
      </c>
      <c r="Q3608" s="34">
        <f t="shared" si="169"/>
        <v>1</v>
      </c>
      <c r="R3608" s="34">
        <f t="shared" si="170"/>
        <v>0</v>
      </c>
    </row>
    <row r="3609" spans="15:18" x14ac:dyDescent="0.35">
      <c r="O3609" s="34" t="str">
        <f t="shared" si="168"/>
        <v>Blank</v>
      </c>
      <c r="Q3609" s="34">
        <f t="shared" si="169"/>
        <v>1</v>
      </c>
      <c r="R3609" s="34">
        <f t="shared" si="170"/>
        <v>0</v>
      </c>
    </row>
    <row r="3610" spans="15:18" x14ac:dyDescent="0.35">
      <c r="O3610" s="34" t="str">
        <f t="shared" si="168"/>
        <v>Blank</v>
      </c>
      <c r="Q3610" s="34">
        <f t="shared" si="169"/>
        <v>1</v>
      </c>
      <c r="R3610" s="34">
        <f t="shared" si="170"/>
        <v>0</v>
      </c>
    </row>
    <row r="3611" spans="15:18" x14ac:dyDescent="0.35">
      <c r="O3611" s="34" t="str">
        <f t="shared" si="168"/>
        <v>Blank</v>
      </c>
      <c r="Q3611" s="34">
        <f t="shared" si="169"/>
        <v>1</v>
      </c>
      <c r="R3611" s="34">
        <f t="shared" si="170"/>
        <v>0</v>
      </c>
    </row>
    <row r="3612" spans="15:18" x14ac:dyDescent="0.35">
      <c r="O3612" s="34" t="str">
        <f t="shared" si="168"/>
        <v>Blank</v>
      </c>
      <c r="Q3612" s="34">
        <f t="shared" si="169"/>
        <v>1</v>
      </c>
      <c r="R3612" s="34">
        <f t="shared" si="170"/>
        <v>0</v>
      </c>
    </row>
    <row r="3613" spans="15:18" x14ac:dyDescent="0.35">
      <c r="O3613" s="34" t="str">
        <f t="shared" si="168"/>
        <v>Blank</v>
      </c>
      <c r="Q3613" s="34">
        <f t="shared" si="169"/>
        <v>1</v>
      </c>
      <c r="R3613" s="34">
        <f t="shared" si="170"/>
        <v>0</v>
      </c>
    </row>
    <row r="3614" spans="15:18" x14ac:dyDescent="0.35">
      <c r="O3614" s="34" t="str">
        <f t="shared" si="168"/>
        <v>Blank</v>
      </c>
      <c r="Q3614" s="34">
        <f t="shared" si="169"/>
        <v>1</v>
      </c>
      <c r="R3614" s="34">
        <f t="shared" si="170"/>
        <v>0</v>
      </c>
    </row>
    <row r="3615" spans="15:18" x14ac:dyDescent="0.35">
      <c r="O3615" s="34" t="str">
        <f t="shared" si="168"/>
        <v>Blank</v>
      </c>
      <c r="Q3615" s="34">
        <f t="shared" si="169"/>
        <v>1</v>
      </c>
      <c r="R3615" s="34">
        <f t="shared" si="170"/>
        <v>0</v>
      </c>
    </row>
    <row r="3616" spans="15:18" x14ac:dyDescent="0.35">
      <c r="O3616" s="34" t="str">
        <f t="shared" si="168"/>
        <v>Blank</v>
      </c>
      <c r="Q3616" s="34">
        <f t="shared" si="169"/>
        <v>1</v>
      </c>
      <c r="R3616" s="34">
        <f t="shared" si="170"/>
        <v>0</v>
      </c>
    </row>
    <row r="3617" spans="15:18" x14ac:dyDescent="0.35">
      <c r="O3617" s="34" t="str">
        <f t="shared" si="168"/>
        <v>Blank</v>
      </c>
      <c r="Q3617" s="34">
        <f t="shared" si="169"/>
        <v>1</v>
      </c>
      <c r="R3617" s="34">
        <f t="shared" si="170"/>
        <v>0</v>
      </c>
    </row>
    <row r="3618" spans="15:18" x14ac:dyDescent="0.35">
      <c r="O3618" s="34" t="str">
        <f t="shared" si="168"/>
        <v>Blank</v>
      </c>
      <c r="Q3618" s="34">
        <f t="shared" si="169"/>
        <v>1</v>
      </c>
      <c r="R3618" s="34">
        <f t="shared" si="170"/>
        <v>0</v>
      </c>
    </row>
    <row r="3619" spans="15:18" x14ac:dyDescent="0.35">
      <c r="O3619" s="34" t="str">
        <f t="shared" si="168"/>
        <v>Blank</v>
      </c>
      <c r="Q3619" s="34">
        <f t="shared" si="169"/>
        <v>1</v>
      </c>
      <c r="R3619" s="34">
        <f t="shared" si="170"/>
        <v>0</v>
      </c>
    </row>
    <row r="3620" spans="15:18" x14ac:dyDescent="0.35">
      <c r="O3620" s="34" t="str">
        <f t="shared" si="168"/>
        <v>Blank</v>
      </c>
      <c r="Q3620" s="34">
        <f t="shared" si="169"/>
        <v>1</v>
      </c>
      <c r="R3620" s="34">
        <f t="shared" si="170"/>
        <v>0</v>
      </c>
    </row>
    <row r="3621" spans="15:18" x14ac:dyDescent="0.35">
      <c r="O3621" s="34" t="str">
        <f t="shared" si="168"/>
        <v>Blank</v>
      </c>
      <c r="Q3621" s="34">
        <f t="shared" si="169"/>
        <v>1</v>
      </c>
      <c r="R3621" s="34">
        <f t="shared" si="170"/>
        <v>0</v>
      </c>
    </row>
    <row r="3622" spans="15:18" x14ac:dyDescent="0.35">
      <c r="O3622" s="34" t="str">
        <f t="shared" si="168"/>
        <v>Blank</v>
      </c>
      <c r="Q3622" s="34">
        <f t="shared" si="169"/>
        <v>1</v>
      </c>
      <c r="R3622" s="34">
        <f t="shared" si="170"/>
        <v>0</v>
      </c>
    </row>
    <row r="3623" spans="15:18" x14ac:dyDescent="0.35">
      <c r="O3623" s="34" t="str">
        <f t="shared" si="168"/>
        <v>Blank</v>
      </c>
      <c r="Q3623" s="34">
        <f t="shared" si="169"/>
        <v>1</v>
      </c>
      <c r="R3623" s="34">
        <f t="shared" si="170"/>
        <v>0</v>
      </c>
    </row>
    <row r="3624" spans="15:18" x14ac:dyDescent="0.35">
      <c r="O3624" s="34" t="str">
        <f t="shared" si="168"/>
        <v>Blank</v>
      </c>
      <c r="Q3624" s="34">
        <f t="shared" si="169"/>
        <v>1</v>
      </c>
      <c r="R3624" s="34">
        <f t="shared" si="170"/>
        <v>0</v>
      </c>
    </row>
    <row r="3625" spans="15:18" x14ac:dyDescent="0.35">
      <c r="O3625" s="34" t="str">
        <f t="shared" si="168"/>
        <v>Blank</v>
      </c>
      <c r="Q3625" s="34">
        <f t="shared" si="169"/>
        <v>1</v>
      </c>
      <c r="R3625" s="34">
        <f t="shared" si="170"/>
        <v>0</v>
      </c>
    </row>
    <row r="3626" spans="15:18" x14ac:dyDescent="0.35">
      <c r="O3626" s="34" t="str">
        <f t="shared" si="168"/>
        <v>Blank</v>
      </c>
      <c r="Q3626" s="34">
        <f t="shared" si="169"/>
        <v>1</v>
      </c>
      <c r="R3626" s="34">
        <f t="shared" si="170"/>
        <v>0</v>
      </c>
    </row>
    <row r="3627" spans="15:18" x14ac:dyDescent="0.35">
      <c r="O3627" s="34" t="str">
        <f t="shared" si="168"/>
        <v>Blank</v>
      </c>
      <c r="Q3627" s="34">
        <f t="shared" si="169"/>
        <v>1</v>
      </c>
      <c r="R3627" s="34">
        <f t="shared" si="170"/>
        <v>0</v>
      </c>
    </row>
    <row r="3628" spans="15:18" x14ac:dyDescent="0.35">
      <c r="O3628" s="34" t="str">
        <f t="shared" si="168"/>
        <v>Blank</v>
      </c>
      <c r="Q3628" s="34">
        <f t="shared" si="169"/>
        <v>1</v>
      </c>
      <c r="R3628" s="34">
        <f t="shared" si="170"/>
        <v>0</v>
      </c>
    </row>
    <row r="3629" spans="15:18" x14ac:dyDescent="0.35">
      <c r="O3629" s="34" t="str">
        <f t="shared" si="168"/>
        <v>Blank</v>
      </c>
      <c r="Q3629" s="34">
        <f t="shared" si="169"/>
        <v>1</v>
      </c>
      <c r="R3629" s="34">
        <f t="shared" si="170"/>
        <v>0</v>
      </c>
    </row>
    <row r="3630" spans="15:18" x14ac:dyDescent="0.35">
      <c r="O3630" s="34" t="str">
        <f t="shared" si="168"/>
        <v>Blank</v>
      </c>
      <c r="Q3630" s="34">
        <f t="shared" si="169"/>
        <v>1</v>
      </c>
      <c r="R3630" s="34">
        <f t="shared" si="170"/>
        <v>0</v>
      </c>
    </row>
    <row r="3631" spans="15:18" x14ac:dyDescent="0.35">
      <c r="O3631" s="34" t="str">
        <f t="shared" si="168"/>
        <v>Blank</v>
      </c>
      <c r="Q3631" s="34">
        <f t="shared" si="169"/>
        <v>1</v>
      </c>
      <c r="R3631" s="34">
        <f t="shared" si="170"/>
        <v>0</v>
      </c>
    </row>
    <row r="3632" spans="15:18" x14ac:dyDescent="0.35">
      <c r="O3632" s="34" t="str">
        <f t="shared" si="168"/>
        <v>Blank</v>
      </c>
      <c r="Q3632" s="34">
        <f t="shared" si="169"/>
        <v>1</v>
      </c>
      <c r="R3632" s="34">
        <f t="shared" si="170"/>
        <v>0</v>
      </c>
    </row>
    <row r="3633" spans="15:18" x14ac:dyDescent="0.35">
      <c r="O3633" s="34" t="str">
        <f t="shared" si="168"/>
        <v>Blank</v>
      </c>
      <c r="Q3633" s="34">
        <f t="shared" si="169"/>
        <v>1</v>
      </c>
      <c r="R3633" s="34">
        <f t="shared" si="170"/>
        <v>0</v>
      </c>
    </row>
    <row r="3634" spans="15:18" x14ac:dyDescent="0.35">
      <c r="O3634" s="34" t="str">
        <f t="shared" si="168"/>
        <v>Blank</v>
      </c>
      <c r="Q3634" s="34">
        <f t="shared" si="169"/>
        <v>1</v>
      </c>
      <c r="R3634" s="34">
        <f t="shared" si="170"/>
        <v>0</v>
      </c>
    </row>
    <row r="3635" spans="15:18" x14ac:dyDescent="0.35">
      <c r="O3635" s="34" t="str">
        <f t="shared" si="168"/>
        <v>Blank</v>
      </c>
      <c r="Q3635" s="34">
        <f t="shared" si="169"/>
        <v>1</v>
      </c>
      <c r="R3635" s="34">
        <f t="shared" si="170"/>
        <v>0</v>
      </c>
    </row>
    <row r="3636" spans="15:18" x14ac:dyDescent="0.35">
      <c r="O3636" s="34" t="str">
        <f t="shared" si="168"/>
        <v>Blank</v>
      </c>
      <c r="Q3636" s="34">
        <f t="shared" si="169"/>
        <v>1</v>
      </c>
      <c r="R3636" s="34">
        <f t="shared" si="170"/>
        <v>0</v>
      </c>
    </row>
    <row r="3637" spans="15:18" x14ac:dyDescent="0.35">
      <c r="O3637" s="34" t="str">
        <f t="shared" si="168"/>
        <v>Blank</v>
      </c>
      <c r="Q3637" s="34">
        <f t="shared" si="169"/>
        <v>1</v>
      </c>
      <c r="R3637" s="34">
        <f t="shared" si="170"/>
        <v>0</v>
      </c>
    </row>
    <row r="3638" spans="15:18" x14ac:dyDescent="0.35">
      <c r="O3638" s="34" t="str">
        <f t="shared" si="168"/>
        <v>Blank</v>
      </c>
      <c r="Q3638" s="34">
        <f t="shared" si="169"/>
        <v>1</v>
      </c>
      <c r="R3638" s="34">
        <f t="shared" si="170"/>
        <v>0</v>
      </c>
    </row>
    <row r="3639" spans="15:18" x14ac:dyDescent="0.35">
      <c r="O3639" s="34" t="str">
        <f t="shared" si="168"/>
        <v>Blank</v>
      </c>
      <c r="Q3639" s="34">
        <f t="shared" si="169"/>
        <v>1</v>
      </c>
      <c r="R3639" s="34">
        <f t="shared" si="170"/>
        <v>0</v>
      </c>
    </row>
    <row r="3640" spans="15:18" x14ac:dyDescent="0.35">
      <c r="O3640" s="34" t="str">
        <f t="shared" si="168"/>
        <v>Blank</v>
      </c>
      <c r="Q3640" s="34">
        <f t="shared" si="169"/>
        <v>1</v>
      </c>
      <c r="R3640" s="34">
        <f t="shared" si="170"/>
        <v>0</v>
      </c>
    </row>
    <row r="3641" spans="15:18" x14ac:dyDescent="0.35">
      <c r="O3641" s="34" t="str">
        <f t="shared" si="168"/>
        <v>Blank</v>
      </c>
      <c r="Q3641" s="34">
        <f t="shared" si="169"/>
        <v>1</v>
      </c>
      <c r="R3641" s="34">
        <f t="shared" si="170"/>
        <v>0</v>
      </c>
    </row>
    <row r="3642" spans="15:18" x14ac:dyDescent="0.35">
      <c r="O3642" s="34" t="str">
        <f t="shared" si="168"/>
        <v>Blank</v>
      </c>
      <c r="Q3642" s="34">
        <f t="shared" si="169"/>
        <v>1</v>
      </c>
      <c r="R3642" s="34">
        <f t="shared" si="170"/>
        <v>0</v>
      </c>
    </row>
    <row r="3643" spans="15:18" x14ac:dyDescent="0.35">
      <c r="O3643" s="34" t="str">
        <f t="shared" si="168"/>
        <v>Blank</v>
      </c>
      <c r="Q3643" s="34">
        <f t="shared" si="169"/>
        <v>1</v>
      </c>
      <c r="R3643" s="34">
        <f t="shared" si="170"/>
        <v>0</v>
      </c>
    </row>
    <row r="3644" spans="15:18" x14ac:dyDescent="0.35">
      <c r="O3644" s="34" t="str">
        <f t="shared" si="168"/>
        <v>Blank</v>
      </c>
      <c r="Q3644" s="34">
        <f t="shared" si="169"/>
        <v>1</v>
      </c>
      <c r="R3644" s="34">
        <f t="shared" si="170"/>
        <v>0</v>
      </c>
    </row>
    <row r="3645" spans="15:18" x14ac:dyDescent="0.35">
      <c r="O3645" s="34" t="str">
        <f t="shared" si="168"/>
        <v>Blank</v>
      </c>
      <c r="Q3645" s="34">
        <f t="shared" si="169"/>
        <v>1</v>
      </c>
      <c r="R3645" s="34">
        <f t="shared" si="170"/>
        <v>0</v>
      </c>
    </row>
    <row r="3646" spans="15:18" x14ac:dyDescent="0.35">
      <c r="O3646" s="34" t="str">
        <f t="shared" si="168"/>
        <v>Blank</v>
      </c>
      <c r="Q3646" s="34">
        <f t="shared" si="169"/>
        <v>1</v>
      </c>
      <c r="R3646" s="34">
        <f t="shared" si="170"/>
        <v>0</v>
      </c>
    </row>
    <row r="3647" spans="15:18" x14ac:dyDescent="0.35">
      <c r="O3647" s="34" t="str">
        <f t="shared" si="168"/>
        <v>Blank</v>
      </c>
      <c r="Q3647" s="34">
        <f t="shared" si="169"/>
        <v>1</v>
      </c>
      <c r="R3647" s="34">
        <f t="shared" si="170"/>
        <v>0</v>
      </c>
    </row>
    <row r="3648" spans="15:18" x14ac:dyDescent="0.35">
      <c r="O3648" s="34" t="str">
        <f t="shared" si="168"/>
        <v>Blank</v>
      </c>
      <c r="Q3648" s="34">
        <f t="shared" si="169"/>
        <v>1</v>
      </c>
      <c r="R3648" s="34">
        <f t="shared" si="170"/>
        <v>0</v>
      </c>
    </row>
    <row r="3649" spans="15:18" x14ac:dyDescent="0.35">
      <c r="O3649" s="34" t="str">
        <f t="shared" si="168"/>
        <v>Blank</v>
      </c>
      <c r="Q3649" s="34">
        <f t="shared" si="169"/>
        <v>1</v>
      </c>
      <c r="R3649" s="34">
        <f t="shared" si="170"/>
        <v>0</v>
      </c>
    </row>
    <row r="3650" spans="15:18" x14ac:dyDescent="0.35">
      <c r="O3650" s="34" t="str">
        <f t="shared" si="168"/>
        <v>Blank</v>
      </c>
      <c r="Q3650" s="34">
        <f t="shared" si="169"/>
        <v>1</v>
      </c>
      <c r="R3650" s="34">
        <f t="shared" si="170"/>
        <v>0</v>
      </c>
    </row>
    <row r="3651" spans="15:18" x14ac:dyDescent="0.35">
      <c r="O3651" s="34" t="str">
        <f t="shared" si="168"/>
        <v>Blank</v>
      </c>
      <c r="Q3651" s="34">
        <f t="shared" si="169"/>
        <v>1</v>
      </c>
      <c r="R3651" s="34">
        <f t="shared" si="170"/>
        <v>0</v>
      </c>
    </row>
    <row r="3652" spans="15:18" x14ac:dyDescent="0.35">
      <c r="O3652" s="34" t="str">
        <f t="shared" si="168"/>
        <v>Blank</v>
      </c>
      <c r="Q3652" s="34">
        <f t="shared" si="169"/>
        <v>1</v>
      </c>
      <c r="R3652" s="34">
        <f t="shared" si="170"/>
        <v>0</v>
      </c>
    </row>
    <row r="3653" spans="15:18" x14ac:dyDescent="0.35">
      <c r="O3653" s="34" t="str">
        <f t="shared" si="168"/>
        <v>Blank</v>
      </c>
      <c r="Q3653" s="34">
        <f t="shared" si="169"/>
        <v>1</v>
      </c>
      <c r="R3653" s="34">
        <f t="shared" si="170"/>
        <v>0</v>
      </c>
    </row>
    <row r="3654" spans="15:18" x14ac:dyDescent="0.35">
      <c r="O3654" s="34" t="str">
        <f t="shared" si="168"/>
        <v>Blank</v>
      </c>
      <c r="Q3654" s="34">
        <f t="shared" si="169"/>
        <v>1</v>
      </c>
      <c r="R3654" s="34">
        <f t="shared" si="170"/>
        <v>0</v>
      </c>
    </row>
    <row r="3655" spans="15:18" x14ac:dyDescent="0.35">
      <c r="O3655" s="34" t="str">
        <f t="shared" si="168"/>
        <v>Blank</v>
      </c>
      <c r="Q3655" s="34">
        <f t="shared" si="169"/>
        <v>1</v>
      </c>
      <c r="R3655" s="34">
        <f t="shared" si="170"/>
        <v>0</v>
      </c>
    </row>
    <row r="3656" spans="15:18" x14ac:dyDescent="0.35">
      <c r="O3656" s="34" t="str">
        <f t="shared" ref="O3656:O3719" si="171">IF(ISBLANK(D3656),"Blank","Not Blank")</f>
        <v>Blank</v>
      </c>
      <c r="Q3656" s="34">
        <f t="shared" si="169"/>
        <v>1</v>
      </c>
      <c r="R3656" s="34">
        <f t="shared" si="170"/>
        <v>0</v>
      </c>
    </row>
    <row r="3657" spans="15:18" x14ac:dyDescent="0.35">
      <c r="O3657" s="34" t="str">
        <f t="shared" si="171"/>
        <v>Blank</v>
      </c>
      <c r="Q3657" s="34">
        <f t="shared" ref="Q3657:Q3720" si="172">COUNTIF(J3657,"&lt;&gt;*R*")</f>
        <v>1</v>
      </c>
      <c r="R3657" s="34">
        <f t="shared" ref="R3657:R3720" si="173">IF(AND(O3657="Blank",K3657&lt;50,Q3657=1),K3657,0)</f>
        <v>0</v>
      </c>
    </row>
    <row r="3658" spans="15:18" x14ac:dyDescent="0.35">
      <c r="O3658" s="34" t="str">
        <f t="shared" si="171"/>
        <v>Blank</v>
      </c>
      <c r="Q3658" s="34">
        <f t="shared" si="172"/>
        <v>1</v>
      </c>
      <c r="R3658" s="34">
        <f t="shared" si="173"/>
        <v>0</v>
      </c>
    </row>
    <row r="3659" spans="15:18" x14ac:dyDescent="0.35">
      <c r="O3659" s="34" t="str">
        <f t="shared" si="171"/>
        <v>Blank</v>
      </c>
      <c r="Q3659" s="34">
        <f t="shared" si="172"/>
        <v>1</v>
      </c>
      <c r="R3659" s="34">
        <f t="shared" si="173"/>
        <v>0</v>
      </c>
    </row>
    <row r="3660" spans="15:18" x14ac:dyDescent="0.35">
      <c r="O3660" s="34" t="str">
        <f t="shared" si="171"/>
        <v>Blank</v>
      </c>
      <c r="Q3660" s="34">
        <f t="shared" si="172"/>
        <v>1</v>
      </c>
      <c r="R3660" s="34">
        <f t="shared" si="173"/>
        <v>0</v>
      </c>
    </row>
    <row r="3661" spans="15:18" x14ac:dyDescent="0.35">
      <c r="O3661" s="34" t="str">
        <f t="shared" si="171"/>
        <v>Blank</v>
      </c>
      <c r="Q3661" s="34">
        <f t="shared" si="172"/>
        <v>1</v>
      </c>
      <c r="R3661" s="34">
        <f t="shared" si="173"/>
        <v>0</v>
      </c>
    </row>
    <row r="3662" spans="15:18" x14ac:dyDescent="0.35">
      <c r="O3662" s="34" t="str">
        <f t="shared" si="171"/>
        <v>Blank</v>
      </c>
      <c r="Q3662" s="34">
        <f t="shared" si="172"/>
        <v>1</v>
      </c>
      <c r="R3662" s="34">
        <f t="shared" si="173"/>
        <v>0</v>
      </c>
    </row>
    <row r="3663" spans="15:18" x14ac:dyDescent="0.35">
      <c r="O3663" s="34" t="str">
        <f t="shared" si="171"/>
        <v>Blank</v>
      </c>
      <c r="Q3663" s="34">
        <f t="shared" si="172"/>
        <v>1</v>
      </c>
      <c r="R3663" s="34">
        <f t="shared" si="173"/>
        <v>0</v>
      </c>
    </row>
    <row r="3664" spans="15:18" x14ac:dyDescent="0.35">
      <c r="O3664" s="34" t="str">
        <f t="shared" si="171"/>
        <v>Blank</v>
      </c>
      <c r="Q3664" s="34">
        <f t="shared" si="172"/>
        <v>1</v>
      </c>
      <c r="R3664" s="34">
        <f t="shared" si="173"/>
        <v>0</v>
      </c>
    </row>
    <row r="3665" spans="15:18" x14ac:dyDescent="0.35">
      <c r="O3665" s="34" t="str">
        <f t="shared" si="171"/>
        <v>Blank</v>
      </c>
      <c r="Q3665" s="34">
        <f t="shared" si="172"/>
        <v>1</v>
      </c>
      <c r="R3665" s="34">
        <f t="shared" si="173"/>
        <v>0</v>
      </c>
    </row>
    <row r="3666" spans="15:18" x14ac:dyDescent="0.35">
      <c r="O3666" s="34" t="str">
        <f t="shared" si="171"/>
        <v>Blank</v>
      </c>
      <c r="Q3666" s="34">
        <f t="shared" si="172"/>
        <v>1</v>
      </c>
      <c r="R3666" s="34">
        <f t="shared" si="173"/>
        <v>0</v>
      </c>
    </row>
    <row r="3667" spans="15:18" x14ac:dyDescent="0.35">
      <c r="O3667" s="34" t="str">
        <f t="shared" si="171"/>
        <v>Blank</v>
      </c>
      <c r="Q3667" s="34">
        <f t="shared" si="172"/>
        <v>1</v>
      </c>
      <c r="R3667" s="34">
        <f t="shared" si="173"/>
        <v>0</v>
      </c>
    </row>
    <row r="3668" spans="15:18" x14ac:dyDescent="0.35">
      <c r="O3668" s="34" t="str">
        <f t="shared" si="171"/>
        <v>Blank</v>
      </c>
      <c r="Q3668" s="34">
        <f t="shared" si="172"/>
        <v>1</v>
      </c>
      <c r="R3668" s="34">
        <f t="shared" si="173"/>
        <v>0</v>
      </c>
    </row>
    <row r="3669" spans="15:18" x14ac:dyDescent="0.35">
      <c r="O3669" s="34" t="str">
        <f t="shared" si="171"/>
        <v>Blank</v>
      </c>
      <c r="Q3669" s="34">
        <f t="shared" si="172"/>
        <v>1</v>
      </c>
      <c r="R3669" s="34">
        <f t="shared" si="173"/>
        <v>0</v>
      </c>
    </row>
    <row r="3670" spans="15:18" x14ac:dyDescent="0.35">
      <c r="O3670" s="34" t="str">
        <f t="shared" si="171"/>
        <v>Blank</v>
      </c>
      <c r="Q3670" s="34">
        <f t="shared" si="172"/>
        <v>1</v>
      </c>
      <c r="R3670" s="34">
        <f t="shared" si="173"/>
        <v>0</v>
      </c>
    </row>
    <row r="3671" spans="15:18" x14ac:dyDescent="0.35">
      <c r="O3671" s="34" t="str">
        <f t="shared" si="171"/>
        <v>Blank</v>
      </c>
      <c r="Q3671" s="34">
        <f t="shared" si="172"/>
        <v>1</v>
      </c>
      <c r="R3671" s="34">
        <f t="shared" si="173"/>
        <v>0</v>
      </c>
    </row>
    <row r="3672" spans="15:18" x14ac:dyDescent="0.35">
      <c r="O3672" s="34" t="str">
        <f t="shared" si="171"/>
        <v>Blank</v>
      </c>
      <c r="Q3672" s="34">
        <f t="shared" si="172"/>
        <v>1</v>
      </c>
      <c r="R3672" s="34">
        <f t="shared" si="173"/>
        <v>0</v>
      </c>
    </row>
    <row r="3673" spans="15:18" x14ac:dyDescent="0.35">
      <c r="O3673" s="34" t="str">
        <f t="shared" si="171"/>
        <v>Blank</v>
      </c>
      <c r="Q3673" s="34">
        <f t="shared" si="172"/>
        <v>1</v>
      </c>
      <c r="R3673" s="34">
        <f t="shared" si="173"/>
        <v>0</v>
      </c>
    </row>
    <row r="3674" spans="15:18" x14ac:dyDescent="0.35">
      <c r="O3674" s="34" t="str">
        <f t="shared" si="171"/>
        <v>Blank</v>
      </c>
      <c r="Q3674" s="34">
        <f t="shared" si="172"/>
        <v>1</v>
      </c>
      <c r="R3674" s="34">
        <f t="shared" si="173"/>
        <v>0</v>
      </c>
    </row>
    <row r="3675" spans="15:18" x14ac:dyDescent="0.35">
      <c r="O3675" s="34" t="str">
        <f t="shared" si="171"/>
        <v>Blank</v>
      </c>
      <c r="Q3675" s="34">
        <f t="shared" si="172"/>
        <v>1</v>
      </c>
      <c r="R3675" s="34">
        <f t="shared" si="173"/>
        <v>0</v>
      </c>
    </row>
    <row r="3676" spans="15:18" x14ac:dyDescent="0.35">
      <c r="O3676" s="34" t="str">
        <f t="shared" si="171"/>
        <v>Blank</v>
      </c>
      <c r="Q3676" s="34">
        <f t="shared" si="172"/>
        <v>1</v>
      </c>
      <c r="R3676" s="34">
        <f t="shared" si="173"/>
        <v>0</v>
      </c>
    </row>
    <row r="3677" spans="15:18" x14ac:dyDescent="0.35">
      <c r="O3677" s="34" t="str">
        <f t="shared" si="171"/>
        <v>Blank</v>
      </c>
      <c r="Q3677" s="34">
        <f t="shared" si="172"/>
        <v>1</v>
      </c>
      <c r="R3677" s="34">
        <f t="shared" si="173"/>
        <v>0</v>
      </c>
    </row>
    <row r="3678" spans="15:18" x14ac:dyDescent="0.35">
      <c r="O3678" s="34" t="str">
        <f t="shared" si="171"/>
        <v>Blank</v>
      </c>
      <c r="Q3678" s="34">
        <f t="shared" si="172"/>
        <v>1</v>
      </c>
      <c r="R3678" s="34">
        <f t="shared" si="173"/>
        <v>0</v>
      </c>
    </row>
    <row r="3679" spans="15:18" x14ac:dyDescent="0.35">
      <c r="O3679" s="34" t="str">
        <f t="shared" si="171"/>
        <v>Blank</v>
      </c>
      <c r="Q3679" s="34">
        <f t="shared" si="172"/>
        <v>1</v>
      </c>
      <c r="R3679" s="34">
        <f t="shared" si="173"/>
        <v>0</v>
      </c>
    </row>
    <row r="3680" spans="15:18" x14ac:dyDescent="0.35">
      <c r="O3680" s="34" t="str">
        <f t="shared" si="171"/>
        <v>Blank</v>
      </c>
      <c r="Q3680" s="34">
        <f t="shared" si="172"/>
        <v>1</v>
      </c>
      <c r="R3680" s="34">
        <f t="shared" si="173"/>
        <v>0</v>
      </c>
    </row>
    <row r="3681" spans="15:18" x14ac:dyDescent="0.35">
      <c r="O3681" s="34" t="str">
        <f t="shared" si="171"/>
        <v>Blank</v>
      </c>
      <c r="Q3681" s="34">
        <f t="shared" si="172"/>
        <v>1</v>
      </c>
      <c r="R3681" s="34">
        <f t="shared" si="173"/>
        <v>0</v>
      </c>
    </row>
    <row r="3682" spans="15:18" x14ac:dyDescent="0.35">
      <c r="O3682" s="34" t="str">
        <f t="shared" si="171"/>
        <v>Blank</v>
      </c>
      <c r="Q3682" s="34">
        <f t="shared" si="172"/>
        <v>1</v>
      </c>
      <c r="R3682" s="34">
        <f t="shared" si="173"/>
        <v>0</v>
      </c>
    </row>
    <row r="3683" spans="15:18" x14ac:dyDescent="0.35">
      <c r="O3683" s="34" t="str">
        <f t="shared" si="171"/>
        <v>Blank</v>
      </c>
      <c r="Q3683" s="34">
        <f t="shared" si="172"/>
        <v>1</v>
      </c>
      <c r="R3683" s="34">
        <f t="shared" si="173"/>
        <v>0</v>
      </c>
    </row>
    <row r="3684" spans="15:18" x14ac:dyDescent="0.35">
      <c r="O3684" s="34" t="str">
        <f t="shared" si="171"/>
        <v>Blank</v>
      </c>
      <c r="Q3684" s="34">
        <f t="shared" si="172"/>
        <v>1</v>
      </c>
      <c r="R3684" s="34">
        <f t="shared" si="173"/>
        <v>0</v>
      </c>
    </row>
    <row r="3685" spans="15:18" x14ac:dyDescent="0.35">
      <c r="O3685" s="34" t="str">
        <f t="shared" si="171"/>
        <v>Blank</v>
      </c>
      <c r="Q3685" s="34">
        <f t="shared" si="172"/>
        <v>1</v>
      </c>
      <c r="R3685" s="34">
        <f t="shared" si="173"/>
        <v>0</v>
      </c>
    </row>
    <row r="3686" spans="15:18" x14ac:dyDescent="0.35">
      <c r="O3686" s="34" t="str">
        <f t="shared" si="171"/>
        <v>Blank</v>
      </c>
      <c r="Q3686" s="34">
        <f t="shared" si="172"/>
        <v>1</v>
      </c>
      <c r="R3686" s="34">
        <f t="shared" si="173"/>
        <v>0</v>
      </c>
    </row>
    <row r="3687" spans="15:18" x14ac:dyDescent="0.35">
      <c r="O3687" s="34" t="str">
        <f t="shared" si="171"/>
        <v>Blank</v>
      </c>
      <c r="Q3687" s="34">
        <f t="shared" si="172"/>
        <v>1</v>
      </c>
      <c r="R3687" s="34">
        <f t="shared" si="173"/>
        <v>0</v>
      </c>
    </row>
    <row r="3688" spans="15:18" x14ac:dyDescent="0.35">
      <c r="O3688" s="34" t="str">
        <f t="shared" si="171"/>
        <v>Blank</v>
      </c>
      <c r="Q3688" s="34">
        <f t="shared" si="172"/>
        <v>1</v>
      </c>
      <c r="R3688" s="34">
        <f t="shared" si="173"/>
        <v>0</v>
      </c>
    </row>
    <row r="3689" spans="15:18" x14ac:dyDescent="0.35">
      <c r="O3689" s="34" t="str">
        <f t="shared" si="171"/>
        <v>Blank</v>
      </c>
      <c r="Q3689" s="34">
        <f t="shared" si="172"/>
        <v>1</v>
      </c>
      <c r="R3689" s="34">
        <f t="shared" si="173"/>
        <v>0</v>
      </c>
    </row>
    <row r="3690" spans="15:18" x14ac:dyDescent="0.35">
      <c r="O3690" s="34" t="str">
        <f t="shared" si="171"/>
        <v>Blank</v>
      </c>
      <c r="Q3690" s="34">
        <f t="shared" si="172"/>
        <v>1</v>
      </c>
      <c r="R3690" s="34">
        <f t="shared" si="173"/>
        <v>0</v>
      </c>
    </row>
    <row r="3691" spans="15:18" x14ac:dyDescent="0.35">
      <c r="O3691" s="34" t="str">
        <f t="shared" si="171"/>
        <v>Blank</v>
      </c>
      <c r="Q3691" s="34">
        <f t="shared" si="172"/>
        <v>1</v>
      </c>
      <c r="R3691" s="34">
        <f t="shared" si="173"/>
        <v>0</v>
      </c>
    </row>
    <row r="3692" spans="15:18" x14ac:dyDescent="0.35">
      <c r="O3692" s="34" t="str">
        <f t="shared" si="171"/>
        <v>Blank</v>
      </c>
      <c r="Q3692" s="34">
        <f t="shared" si="172"/>
        <v>1</v>
      </c>
      <c r="R3692" s="34">
        <f t="shared" si="173"/>
        <v>0</v>
      </c>
    </row>
    <row r="3693" spans="15:18" x14ac:dyDescent="0.35">
      <c r="O3693" s="34" t="str">
        <f t="shared" si="171"/>
        <v>Blank</v>
      </c>
      <c r="Q3693" s="34">
        <f t="shared" si="172"/>
        <v>1</v>
      </c>
      <c r="R3693" s="34">
        <f t="shared" si="173"/>
        <v>0</v>
      </c>
    </row>
    <row r="3694" spans="15:18" x14ac:dyDescent="0.35">
      <c r="O3694" s="34" t="str">
        <f t="shared" si="171"/>
        <v>Blank</v>
      </c>
      <c r="Q3694" s="34">
        <f t="shared" si="172"/>
        <v>1</v>
      </c>
      <c r="R3694" s="34">
        <f t="shared" si="173"/>
        <v>0</v>
      </c>
    </row>
    <row r="3695" spans="15:18" x14ac:dyDescent="0.35">
      <c r="O3695" s="34" t="str">
        <f t="shared" si="171"/>
        <v>Blank</v>
      </c>
      <c r="Q3695" s="34">
        <f t="shared" si="172"/>
        <v>1</v>
      </c>
      <c r="R3695" s="34">
        <f t="shared" si="173"/>
        <v>0</v>
      </c>
    </row>
    <row r="3696" spans="15:18" x14ac:dyDescent="0.35">
      <c r="O3696" s="34" t="str">
        <f t="shared" si="171"/>
        <v>Blank</v>
      </c>
      <c r="Q3696" s="34">
        <f t="shared" si="172"/>
        <v>1</v>
      </c>
      <c r="R3696" s="34">
        <f t="shared" si="173"/>
        <v>0</v>
      </c>
    </row>
    <row r="3697" spans="15:18" x14ac:dyDescent="0.35">
      <c r="O3697" s="34" t="str">
        <f t="shared" si="171"/>
        <v>Blank</v>
      </c>
      <c r="Q3697" s="34">
        <f t="shared" si="172"/>
        <v>1</v>
      </c>
      <c r="R3697" s="34">
        <f t="shared" si="173"/>
        <v>0</v>
      </c>
    </row>
    <row r="3698" spans="15:18" x14ac:dyDescent="0.35">
      <c r="O3698" s="34" t="str">
        <f t="shared" si="171"/>
        <v>Blank</v>
      </c>
      <c r="Q3698" s="34">
        <f t="shared" si="172"/>
        <v>1</v>
      </c>
      <c r="R3698" s="34">
        <f t="shared" si="173"/>
        <v>0</v>
      </c>
    </row>
    <row r="3699" spans="15:18" x14ac:dyDescent="0.35">
      <c r="O3699" s="34" t="str">
        <f t="shared" si="171"/>
        <v>Blank</v>
      </c>
      <c r="Q3699" s="34">
        <f t="shared" si="172"/>
        <v>1</v>
      </c>
      <c r="R3699" s="34">
        <f t="shared" si="173"/>
        <v>0</v>
      </c>
    </row>
    <row r="3700" spans="15:18" x14ac:dyDescent="0.35">
      <c r="O3700" s="34" t="str">
        <f t="shared" si="171"/>
        <v>Blank</v>
      </c>
      <c r="Q3700" s="34">
        <f t="shared" si="172"/>
        <v>1</v>
      </c>
      <c r="R3700" s="34">
        <f t="shared" si="173"/>
        <v>0</v>
      </c>
    </row>
    <row r="3701" spans="15:18" x14ac:dyDescent="0.35">
      <c r="O3701" s="34" t="str">
        <f t="shared" si="171"/>
        <v>Blank</v>
      </c>
      <c r="Q3701" s="34">
        <f t="shared" si="172"/>
        <v>1</v>
      </c>
      <c r="R3701" s="34">
        <f t="shared" si="173"/>
        <v>0</v>
      </c>
    </row>
    <row r="3702" spans="15:18" x14ac:dyDescent="0.35">
      <c r="O3702" s="34" t="str">
        <f t="shared" si="171"/>
        <v>Blank</v>
      </c>
      <c r="Q3702" s="34">
        <f t="shared" si="172"/>
        <v>1</v>
      </c>
      <c r="R3702" s="34">
        <f t="shared" si="173"/>
        <v>0</v>
      </c>
    </row>
    <row r="3703" spans="15:18" x14ac:dyDescent="0.35">
      <c r="O3703" s="34" t="str">
        <f t="shared" si="171"/>
        <v>Blank</v>
      </c>
      <c r="Q3703" s="34">
        <f t="shared" si="172"/>
        <v>1</v>
      </c>
      <c r="R3703" s="34">
        <f t="shared" si="173"/>
        <v>0</v>
      </c>
    </row>
    <row r="3704" spans="15:18" x14ac:dyDescent="0.35">
      <c r="O3704" s="34" t="str">
        <f t="shared" si="171"/>
        <v>Blank</v>
      </c>
      <c r="Q3704" s="34">
        <f t="shared" si="172"/>
        <v>1</v>
      </c>
      <c r="R3704" s="34">
        <f t="shared" si="173"/>
        <v>0</v>
      </c>
    </row>
    <row r="3705" spans="15:18" x14ac:dyDescent="0.35">
      <c r="O3705" s="34" t="str">
        <f t="shared" si="171"/>
        <v>Blank</v>
      </c>
      <c r="Q3705" s="34">
        <f t="shared" si="172"/>
        <v>1</v>
      </c>
      <c r="R3705" s="34">
        <f t="shared" si="173"/>
        <v>0</v>
      </c>
    </row>
    <row r="3706" spans="15:18" x14ac:dyDescent="0.35">
      <c r="O3706" s="34" t="str">
        <f t="shared" si="171"/>
        <v>Blank</v>
      </c>
      <c r="Q3706" s="34">
        <f t="shared" si="172"/>
        <v>1</v>
      </c>
      <c r="R3706" s="34">
        <f t="shared" si="173"/>
        <v>0</v>
      </c>
    </row>
    <row r="3707" spans="15:18" x14ac:dyDescent="0.35">
      <c r="O3707" s="34" t="str">
        <f t="shared" si="171"/>
        <v>Blank</v>
      </c>
      <c r="Q3707" s="34">
        <f t="shared" si="172"/>
        <v>1</v>
      </c>
      <c r="R3707" s="34">
        <f t="shared" si="173"/>
        <v>0</v>
      </c>
    </row>
    <row r="3708" spans="15:18" x14ac:dyDescent="0.35">
      <c r="O3708" s="34" t="str">
        <f t="shared" si="171"/>
        <v>Blank</v>
      </c>
      <c r="Q3708" s="34">
        <f t="shared" si="172"/>
        <v>1</v>
      </c>
      <c r="R3708" s="34">
        <f t="shared" si="173"/>
        <v>0</v>
      </c>
    </row>
    <row r="3709" spans="15:18" x14ac:dyDescent="0.35">
      <c r="O3709" s="34" t="str">
        <f t="shared" si="171"/>
        <v>Blank</v>
      </c>
      <c r="Q3709" s="34">
        <f t="shared" si="172"/>
        <v>1</v>
      </c>
      <c r="R3709" s="34">
        <f t="shared" si="173"/>
        <v>0</v>
      </c>
    </row>
    <row r="3710" spans="15:18" x14ac:dyDescent="0.35">
      <c r="O3710" s="34" t="str">
        <f t="shared" si="171"/>
        <v>Blank</v>
      </c>
      <c r="Q3710" s="34">
        <f t="shared" si="172"/>
        <v>1</v>
      </c>
      <c r="R3710" s="34">
        <f t="shared" si="173"/>
        <v>0</v>
      </c>
    </row>
    <row r="3711" spans="15:18" x14ac:dyDescent="0.35">
      <c r="O3711" s="34" t="str">
        <f t="shared" si="171"/>
        <v>Blank</v>
      </c>
      <c r="Q3711" s="34">
        <f t="shared" si="172"/>
        <v>1</v>
      </c>
      <c r="R3711" s="34">
        <f t="shared" si="173"/>
        <v>0</v>
      </c>
    </row>
    <row r="3712" spans="15:18" x14ac:dyDescent="0.35">
      <c r="O3712" s="34" t="str">
        <f t="shared" si="171"/>
        <v>Blank</v>
      </c>
      <c r="Q3712" s="34">
        <f t="shared" si="172"/>
        <v>1</v>
      </c>
      <c r="R3712" s="34">
        <f t="shared" si="173"/>
        <v>0</v>
      </c>
    </row>
    <row r="3713" spans="15:18" x14ac:dyDescent="0.35">
      <c r="O3713" s="34" t="str">
        <f t="shared" si="171"/>
        <v>Blank</v>
      </c>
      <c r="Q3713" s="34">
        <f t="shared" si="172"/>
        <v>1</v>
      </c>
      <c r="R3713" s="34">
        <f t="shared" si="173"/>
        <v>0</v>
      </c>
    </row>
    <row r="3714" spans="15:18" x14ac:dyDescent="0.35">
      <c r="O3714" s="34" t="str">
        <f t="shared" si="171"/>
        <v>Blank</v>
      </c>
      <c r="Q3714" s="34">
        <f t="shared" si="172"/>
        <v>1</v>
      </c>
      <c r="R3714" s="34">
        <f t="shared" si="173"/>
        <v>0</v>
      </c>
    </row>
    <row r="3715" spans="15:18" x14ac:dyDescent="0.35">
      <c r="O3715" s="34" t="str">
        <f t="shared" si="171"/>
        <v>Blank</v>
      </c>
      <c r="Q3715" s="34">
        <f t="shared" si="172"/>
        <v>1</v>
      </c>
      <c r="R3715" s="34">
        <f t="shared" si="173"/>
        <v>0</v>
      </c>
    </row>
    <row r="3716" spans="15:18" x14ac:dyDescent="0.35">
      <c r="O3716" s="34" t="str">
        <f t="shared" si="171"/>
        <v>Blank</v>
      </c>
      <c r="Q3716" s="34">
        <f t="shared" si="172"/>
        <v>1</v>
      </c>
      <c r="R3716" s="34">
        <f t="shared" si="173"/>
        <v>0</v>
      </c>
    </row>
    <row r="3717" spans="15:18" x14ac:dyDescent="0.35">
      <c r="O3717" s="34" t="str">
        <f t="shared" si="171"/>
        <v>Blank</v>
      </c>
      <c r="Q3717" s="34">
        <f t="shared" si="172"/>
        <v>1</v>
      </c>
      <c r="R3717" s="34">
        <f t="shared" si="173"/>
        <v>0</v>
      </c>
    </row>
    <row r="3718" spans="15:18" x14ac:dyDescent="0.35">
      <c r="O3718" s="34" t="str">
        <f t="shared" si="171"/>
        <v>Blank</v>
      </c>
      <c r="Q3718" s="34">
        <f t="shared" si="172"/>
        <v>1</v>
      </c>
      <c r="R3718" s="34">
        <f t="shared" si="173"/>
        <v>0</v>
      </c>
    </row>
    <row r="3719" spans="15:18" x14ac:dyDescent="0.35">
      <c r="O3719" s="34" t="str">
        <f t="shared" si="171"/>
        <v>Blank</v>
      </c>
      <c r="Q3719" s="34">
        <f t="shared" si="172"/>
        <v>1</v>
      </c>
      <c r="R3719" s="34">
        <f t="shared" si="173"/>
        <v>0</v>
      </c>
    </row>
    <row r="3720" spans="15:18" x14ac:dyDescent="0.35">
      <c r="O3720" s="34" t="str">
        <f t="shared" ref="O3720:O3783" si="174">IF(ISBLANK(D3720),"Blank","Not Blank")</f>
        <v>Blank</v>
      </c>
      <c r="Q3720" s="34">
        <f t="shared" si="172"/>
        <v>1</v>
      </c>
      <c r="R3720" s="34">
        <f t="shared" si="173"/>
        <v>0</v>
      </c>
    </row>
    <row r="3721" spans="15:18" x14ac:dyDescent="0.35">
      <c r="O3721" s="34" t="str">
        <f t="shared" si="174"/>
        <v>Blank</v>
      </c>
      <c r="Q3721" s="34">
        <f t="shared" ref="Q3721:Q3784" si="175">COUNTIF(J3721,"&lt;&gt;*R*")</f>
        <v>1</v>
      </c>
      <c r="R3721" s="34">
        <f t="shared" ref="R3721:R3784" si="176">IF(AND(O3721="Blank",K3721&lt;50,Q3721=1),K3721,0)</f>
        <v>0</v>
      </c>
    </row>
    <row r="3722" spans="15:18" x14ac:dyDescent="0.35">
      <c r="O3722" s="34" t="str">
        <f t="shared" si="174"/>
        <v>Blank</v>
      </c>
      <c r="Q3722" s="34">
        <f t="shared" si="175"/>
        <v>1</v>
      </c>
      <c r="R3722" s="34">
        <f t="shared" si="176"/>
        <v>0</v>
      </c>
    </row>
    <row r="3723" spans="15:18" x14ac:dyDescent="0.35">
      <c r="O3723" s="34" t="str">
        <f t="shared" si="174"/>
        <v>Blank</v>
      </c>
      <c r="Q3723" s="34">
        <f t="shared" si="175"/>
        <v>1</v>
      </c>
      <c r="R3723" s="34">
        <f t="shared" si="176"/>
        <v>0</v>
      </c>
    </row>
    <row r="3724" spans="15:18" x14ac:dyDescent="0.35">
      <c r="O3724" s="34" t="str">
        <f t="shared" si="174"/>
        <v>Blank</v>
      </c>
      <c r="Q3724" s="34">
        <f t="shared" si="175"/>
        <v>1</v>
      </c>
      <c r="R3724" s="34">
        <f t="shared" si="176"/>
        <v>0</v>
      </c>
    </row>
    <row r="3725" spans="15:18" x14ac:dyDescent="0.35">
      <c r="O3725" s="34" t="str">
        <f t="shared" si="174"/>
        <v>Blank</v>
      </c>
      <c r="Q3725" s="34">
        <f t="shared" si="175"/>
        <v>1</v>
      </c>
      <c r="R3725" s="34">
        <f t="shared" si="176"/>
        <v>0</v>
      </c>
    </row>
    <row r="3726" spans="15:18" x14ac:dyDescent="0.35">
      <c r="O3726" s="34" t="str">
        <f t="shared" si="174"/>
        <v>Blank</v>
      </c>
      <c r="Q3726" s="34">
        <f t="shared" si="175"/>
        <v>1</v>
      </c>
      <c r="R3726" s="34">
        <f t="shared" si="176"/>
        <v>0</v>
      </c>
    </row>
    <row r="3727" spans="15:18" x14ac:dyDescent="0.35">
      <c r="O3727" s="34" t="str">
        <f t="shared" si="174"/>
        <v>Blank</v>
      </c>
      <c r="Q3727" s="34">
        <f t="shared" si="175"/>
        <v>1</v>
      </c>
      <c r="R3727" s="34">
        <f t="shared" si="176"/>
        <v>0</v>
      </c>
    </row>
    <row r="3728" spans="15:18" x14ac:dyDescent="0.35">
      <c r="O3728" s="34" t="str">
        <f t="shared" si="174"/>
        <v>Blank</v>
      </c>
      <c r="Q3728" s="34">
        <f t="shared" si="175"/>
        <v>1</v>
      </c>
      <c r="R3728" s="34">
        <f t="shared" si="176"/>
        <v>0</v>
      </c>
    </row>
    <row r="3729" spans="15:18" x14ac:dyDescent="0.35">
      <c r="O3729" s="34" t="str">
        <f t="shared" si="174"/>
        <v>Blank</v>
      </c>
      <c r="Q3729" s="34">
        <f t="shared" si="175"/>
        <v>1</v>
      </c>
      <c r="R3729" s="34">
        <f t="shared" si="176"/>
        <v>0</v>
      </c>
    </row>
    <row r="3730" spans="15:18" x14ac:dyDescent="0.35">
      <c r="O3730" s="34" t="str">
        <f t="shared" si="174"/>
        <v>Blank</v>
      </c>
      <c r="Q3730" s="34">
        <f t="shared" si="175"/>
        <v>1</v>
      </c>
      <c r="R3730" s="34">
        <f t="shared" si="176"/>
        <v>0</v>
      </c>
    </row>
    <row r="3731" spans="15:18" x14ac:dyDescent="0.35">
      <c r="O3731" s="34" t="str">
        <f t="shared" si="174"/>
        <v>Blank</v>
      </c>
      <c r="Q3731" s="34">
        <f t="shared" si="175"/>
        <v>1</v>
      </c>
      <c r="R3731" s="34">
        <f t="shared" si="176"/>
        <v>0</v>
      </c>
    </row>
    <row r="3732" spans="15:18" x14ac:dyDescent="0.35">
      <c r="O3732" s="34" t="str">
        <f t="shared" si="174"/>
        <v>Blank</v>
      </c>
      <c r="Q3732" s="34">
        <f t="shared" si="175"/>
        <v>1</v>
      </c>
      <c r="R3732" s="34">
        <f t="shared" si="176"/>
        <v>0</v>
      </c>
    </row>
    <row r="3733" spans="15:18" x14ac:dyDescent="0.35">
      <c r="O3733" s="34" t="str">
        <f t="shared" si="174"/>
        <v>Blank</v>
      </c>
      <c r="Q3733" s="34">
        <f t="shared" si="175"/>
        <v>1</v>
      </c>
      <c r="R3733" s="34">
        <f t="shared" si="176"/>
        <v>0</v>
      </c>
    </row>
    <row r="3734" spans="15:18" x14ac:dyDescent="0.35">
      <c r="O3734" s="34" t="str">
        <f t="shared" si="174"/>
        <v>Blank</v>
      </c>
      <c r="Q3734" s="34">
        <f t="shared" si="175"/>
        <v>1</v>
      </c>
      <c r="R3734" s="34">
        <f t="shared" si="176"/>
        <v>0</v>
      </c>
    </row>
    <row r="3735" spans="15:18" x14ac:dyDescent="0.35">
      <c r="O3735" s="34" t="str">
        <f t="shared" si="174"/>
        <v>Blank</v>
      </c>
      <c r="Q3735" s="34">
        <f t="shared" si="175"/>
        <v>1</v>
      </c>
      <c r="R3735" s="34">
        <f t="shared" si="176"/>
        <v>0</v>
      </c>
    </row>
    <row r="3736" spans="15:18" x14ac:dyDescent="0.35">
      <c r="O3736" s="34" t="str">
        <f t="shared" si="174"/>
        <v>Blank</v>
      </c>
      <c r="Q3736" s="34">
        <f t="shared" si="175"/>
        <v>1</v>
      </c>
      <c r="R3736" s="34">
        <f t="shared" si="176"/>
        <v>0</v>
      </c>
    </row>
    <row r="3737" spans="15:18" x14ac:dyDescent="0.35">
      <c r="O3737" s="34" t="str">
        <f t="shared" si="174"/>
        <v>Blank</v>
      </c>
      <c r="Q3737" s="34">
        <f t="shared" si="175"/>
        <v>1</v>
      </c>
      <c r="R3737" s="34">
        <f t="shared" si="176"/>
        <v>0</v>
      </c>
    </row>
    <row r="3738" spans="15:18" x14ac:dyDescent="0.35">
      <c r="O3738" s="34" t="str">
        <f t="shared" si="174"/>
        <v>Blank</v>
      </c>
      <c r="Q3738" s="34">
        <f t="shared" si="175"/>
        <v>1</v>
      </c>
      <c r="R3738" s="34">
        <f t="shared" si="176"/>
        <v>0</v>
      </c>
    </row>
    <row r="3739" spans="15:18" x14ac:dyDescent="0.35">
      <c r="O3739" s="34" t="str">
        <f t="shared" si="174"/>
        <v>Blank</v>
      </c>
      <c r="Q3739" s="34">
        <f t="shared" si="175"/>
        <v>1</v>
      </c>
      <c r="R3739" s="34">
        <f t="shared" si="176"/>
        <v>0</v>
      </c>
    </row>
    <row r="3740" spans="15:18" x14ac:dyDescent="0.35">
      <c r="O3740" s="34" t="str">
        <f t="shared" si="174"/>
        <v>Blank</v>
      </c>
      <c r="Q3740" s="34">
        <f t="shared" si="175"/>
        <v>1</v>
      </c>
      <c r="R3740" s="34">
        <f t="shared" si="176"/>
        <v>0</v>
      </c>
    </row>
    <row r="3741" spans="15:18" x14ac:dyDescent="0.35">
      <c r="O3741" s="34" t="str">
        <f t="shared" si="174"/>
        <v>Blank</v>
      </c>
      <c r="Q3741" s="34">
        <f t="shared" si="175"/>
        <v>1</v>
      </c>
      <c r="R3741" s="34">
        <f t="shared" si="176"/>
        <v>0</v>
      </c>
    </row>
    <row r="3742" spans="15:18" x14ac:dyDescent="0.35">
      <c r="O3742" s="34" t="str">
        <f t="shared" si="174"/>
        <v>Blank</v>
      </c>
      <c r="Q3742" s="34">
        <f t="shared" si="175"/>
        <v>1</v>
      </c>
      <c r="R3742" s="34">
        <f t="shared" si="176"/>
        <v>0</v>
      </c>
    </row>
    <row r="3743" spans="15:18" x14ac:dyDescent="0.35">
      <c r="O3743" s="34" t="str">
        <f t="shared" si="174"/>
        <v>Blank</v>
      </c>
      <c r="Q3743" s="34">
        <f t="shared" si="175"/>
        <v>1</v>
      </c>
      <c r="R3743" s="34">
        <f t="shared" si="176"/>
        <v>0</v>
      </c>
    </row>
    <row r="3744" spans="15:18" x14ac:dyDescent="0.35">
      <c r="O3744" s="34" t="str">
        <f t="shared" si="174"/>
        <v>Blank</v>
      </c>
      <c r="Q3744" s="34">
        <f t="shared" si="175"/>
        <v>1</v>
      </c>
      <c r="R3744" s="34">
        <f t="shared" si="176"/>
        <v>0</v>
      </c>
    </row>
    <row r="3745" spans="15:18" x14ac:dyDescent="0.35">
      <c r="O3745" s="34" t="str">
        <f t="shared" si="174"/>
        <v>Blank</v>
      </c>
      <c r="Q3745" s="34">
        <f t="shared" si="175"/>
        <v>1</v>
      </c>
      <c r="R3745" s="34">
        <f t="shared" si="176"/>
        <v>0</v>
      </c>
    </row>
    <row r="3746" spans="15:18" x14ac:dyDescent="0.35">
      <c r="O3746" s="34" t="str">
        <f t="shared" si="174"/>
        <v>Blank</v>
      </c>
      <c r="Q3746" s="34">
        <f t="shared" si="175"/>
        <v>1</v>
      </c>
      <c r="R3746" s="34">
        <f t="shared" si="176"/>
        <v>0</v>
      </c>
    </row>
    <row r="3747" spans="15:18" x14ac:dyDescent="0.35">
      <c r="O3747" s="34" t="str">
        <f t="shared" si="174"/>
        <v>Blank</v>
      </c>
      <c r="Q3747" s="34">
        <f t="shared" si="175"/>
        <v>1</v>
      </c>
      <c r="R3747" s="34">
        <f t="shared" si="176"/>
        <v>0</v>
      </c>
    </row>
    <row r="3748" spans="15:18" x14ac:dyDescent="0.35">
      <c r="O3748" s="34" t="str">
        <f t="shared" si="174"/>
        <v>Blank</v>
      </c>
      <c r="Q3748" s="34">
        <f t="shared" si="175"/>
        <v>1</v>
      </c>
      <c r="R3748" s="34">
        <f t="shared" si="176"/>
        <v>0</v>
      </c>
    </row>
    <row r="3749" spans="15:18" x14ac:dyDescent="0.35">
      <c r="O3749" s="34" t="str">
        <f t="shared" si="174"/>
        <v>Blank</v>
      </c>
      <c r="Q3749" s="34">
        <f t="shared" si="175"/>
        <v>1</v>
      </c>
      <c r="R3749" s="34">
        <f t="shared" si="176"/>
        <v>0</v>
      </c>
    </row>
    <row r="3750" spans="15:18" x14ac:dyDescent="0.35">
      <c r="O3750" s="34" t="str">
        <f t="shared" si="174"/>
        <v>Blank</v>
      </c>
      <c r="Q3750" s="34">
        <f t="shared" si="175"/>
        <v>1</v>
      </c>
      <c r="R3750" s="34">
        <f t="shared" si="176"/>
        <v>0</v>
      </c>
    </row>
    <row r="3751" spans="15:18" x14ac:dyDescent="0.35">
      <c r="O3751" s="34" t="str">
        <f t="shared" si="174"/>
        <v>Blank</v>
      </c>
      <c r="Q3751" s="34">
        <f t="shared" si="175"/>
        <v>1</v>
      </c>
      <c r="R3751" s="34">
        <f t="shared" si="176"/>
        <v>0</v>
      </c>
    </row>
    <row r="3752" spans="15:18" x14ac:dyDescent="0.35">
      <c r="O3752" s="34" t="str">
        <f t="shared" si="174"/>
        <v>Blank</v>
      </c>
      <c r="Q3752" s="34">
        <f t="shared" si="175"/>
        <v>1</v>
      </c>
      <c r="R3752" s="34">
        <f t="shared" si="176"/>
        <v>0</v>
      </c>
    </row>
    <row r="3753" spans="15:18" x14ac:dyDescent="0.35">
      <c r="O3753" s="34" t="str">
        <f t="shared" si="174"/>
        <v>Blank</v>
      </c>
      <c r="Q3753" s="34">
        <f t="shared" si="175"/>
        <v>1</v>
      </c>
      <c r="R3753" s="34">
        <f t="shared" si="176"/>
        <v>0</v>
      </c>
    </row>
    <row r="3754" spans="15:18" x14ac:dyDescent="0.35">
      <c r="O3754" s="34" t="str">
        <f t="shared" si="174"/>
        <v>Blank</v>
      </c>
      <c r="Q3754" s="34">
        <f t="shared" si="175"/>
        <v>1</v>
      </c>
      <c r="R3754" s="34">
        <f t="shared" si="176"/>
        <v>0</v>
      </c>
    </row>
    <row r="3755" spans="15:18" x14ac:dyDescent="0.35">
      <c r="O3755" s="34" t="str">
        <f t="shared" si="174"/>
        <v>Blank</v>
      </c>
      <c r="Q3755" s="34">
        <f t="shared" si="175"/>
        <v>1</v>
      </c>
      <c r="R3755" s="34">
        <f t="shared" si="176"/>
        <v>0</v>
      </c>
    </row>
    <row r="3756" spans="15:18" x14ac:dyDescent="0.35">
      <c r="O3756" s="34" t="str">
        <f t="shared" si="174"/>
        <v>Blank</v>
      </c>
      <c r="Q3756" s="34">
        <f t="shared" si="175"/>
        <v>1</v>
      </c>
      <c r="R3756" s="34">
        <f t="shared" si="176"/>
        <v>0</v>
      </c>
    </row>
    <row r="3757" spans="15:18" x14ac:dyDescent="0.35">
      <c r="O3757" s="34" t="str">
        <f t="shared" si="174"/>
        <v>Blank</v>
      </c>
      <c r="Q3757" s="34">
        <f t="shared" si="175"/>
        <v>1</v>
      </c>
      <c r="R3757" s="34">
        <f t="shared" si="176"/>
        <v>0</v>
      </c>
    </row>
    <row r="3758" spans="15:18" x14ac:dyDescent="0.35">
      <c r="O3758" s="34" t="str">
        <f t="shared" si="174"/>
        <v>Blank</v>
      </c>
      <c r="Q3758" s="34">
        <f t="shared" si="175"/>
        <v>1</v>
      </c>
      <c r="R3758" s="34">
        <f t="shared" si="176"/>
        <v>0</v>
      </c>
    </row>
    <row r="3759" spans="15:18" x14ac:dyDescent="0.35">
      <c r="O3759" s="34" t="str">
        <f t="shared" si="174"/>
        <v>Blank</v>
      </c>
      <c r="Q3759" s="34">
        <f t="shared" si="175"/>
        <v>1</v>
      </c>
      <c r="R3759" s="34">
        <f t="shared" si="176"/>
        <v>0</v>
      </c>
    </row>
    <row r="3760" spans="15:18" x14ac:dyDescent="0.35">
      <c r="O3760" s="34" t="str">
        <f t="shared" si="174"/>
        <v>Blank</v>
      </c>
      <c r="Q3760" s="34">
        <f t="shared" si="175"/>
        <v>1</v>
      </c>
      <c r="R3760" s="34">
        <f t="shared" si="176"/>
        <v>0</v>
      </c>
    </row>
    <row r="3761" spans="15:18" x14ac:dyDescent="0.35">
      <c r="O3761" s="34" t="str">
        <f t="shared" si="174"/>
        <v>Blank</v>
      </c>
      <c r="Q3761" s="34">
        <f t="shared" si="175"/>
        <v>1</v>
      </c>
      <c r="R3761" s="34">
        <f t="shared" si="176"/>
        <v>0</v>
      </c>
    </row>
    <row r="3762" spans="15:18" x14ac:dyDescent="0.35">
      <c r="O3762" s="34" t="str">
        <f t="shared" si="174"/>
        <v>Blank</v>
      </c>
      <c r="Q3762" s="34">
        <f t="shared" si="175"/>
        <v>1</v>
      </c>
      <c r="R3762" s="34">
        <f t="shared" si="176"/>
        <v>0</v>
      </c>
    </row>
    <row r="3763" spans="15:18" x14ac:dyDescent="0.35">
      <c r="O3763" s="34" t="str">
        <f t="shared" si="174"/>
        <v>Blank</v>
      </c>
      <c r="Q3763" s="34">
        <f t="shared" si="175"/>
        <v>1</v>
      </c>
      <c r="R3763" s="34">
        <f t="shared" si="176"/>
        <v>0</v>
      </c>
    </row>
    <row r="3764" spans="15:18" x14ac:dyDescent="0.35">
      <c r="O3764" s="34" t="str">
        <f t="shared" si="174"/>
        <v>Blank</v>
      </c>
      <c r="Q3764" s="34">
        <f t="shared" si="175"/>
        <v>1</v>
      </c>
      <c r="R3764" s="34">
        <f t="shared" si="176"/>
        <v>0</v>
      </c>
    </row>
    <row r="3765" spans="15:18" x14ac:dyDescent="0.35">
      <c r="O3765" s="34" t="str">
        <f t="shared" si="174"/>
        <v>Blank</v>
      </c>
      <c r="Q3765" s="34">
        <f t="shared" si="175"/>
        <v>1</v>
      </c>
      <c r="R3765" s="34">
        <f t="shared" si="176"/>
        <v>0</v>
      </c>
    </row>
    <row r="3766" spans="15:18" x14ac:dyDescent="0.35">
      <c r="O3766" s="34" t="str">
        <f t="shared" si="174"/>
        <v>Blank</v>
      </c>
      <c r="Q3766" s="34">
        <f t="shared" si="175"/>
        <v>1</v>
      </c>
      <c r="R3766" s="34">
        <f t="shared" si="176"/>
        <v>0</v>
      </c>
    </row>
    <row r="3767" spans="15:18" x14ac:dyDescent="0.35">
      <c r="O3767" s="34" t="str">
        <f t="shared" si="174"/>
        <v>Blank</v>
      </c>
      <c r="Q3767" s="34">
        <f t="shared" si="175"/>
        <v>1</v>
      </c>
      <c r="R3767" s="34">
        <f t="shared" si="176"/>
        <v>0</v>
      </c>
    </row>
    <row r="3768" spans="15:18" x14ac:dyDescent="0.35">
      <c r="O3768" s="34" t="str">
        <f t="shared" si="174"/>
        <v>Blank</v>
      </c>
      <c r="Q3768" s="34">
        <f t="shared" si="175"/>
        <v>1</v>
      </c>
      <c r="R3768" s="34">
        <f t="shared" si="176"/>
        <v>0</v>
      </c>
    </row>
    <row r="3769" spans="15:18" x14ac:dyDescent="0.35">
      <c r="O3769" s="34" t="str">
        <f t="shared" si="174"/>
        <v>Blank</v>
      </c>
      <c r="Q3769" s="34">
        <f t="shared" si="175"/>
        <v>1</v>
      </c>
      <c r="R3769" s="34">
        <f t="shared" si="176"/>
        <v>0</v>
      </c>
    </row>
    <row r="3770" spans="15:18" x14ac:dyDescent="0.35">
      <c r="O3770" s="34" t="str">
        <f t="shared" si="174"/>
        <v>Blank</v>
      </c>
      <c r="Q3770" s="34">
        <f t="shared" si="175"/>
        <v>1</v>
      </c>
      <c r="R3770" s="34">
        <f t="shared" si="176"/>
        <v>0</v>
      </c>
    </row>
    <row r="3771" spans="15:18" x14ac:dyDescent="0.35">
      <c r="O3771" s="34" t="str">
        <f t="shared" si="174"/>
        <v>Blank</v>
      </c>
      <c r="Q3771" s="34">
        <f t="shared" si="175"/>
        <v>1</v>
      </c>
      <c r="R3771" s="34">
        <f t="shared" si="176"/>
        <v>0</v>
      </c>
    </row>
    <row r="3772" spans="15:18" x14ac:dyDescent="0.35">
      <c r="O3772" s="34" t="str">
        <f t="shared" si="174"/>
        <v>Blank</v>
      </c>
      <c r="Q3772" s="34">
        <f t="shared" si="175"/>
        <v>1</v>
      </c>
      <c r="R3772" s="34">
        <f t="shared" si="176"/>
        <v>0</v>
      </c>
    </row>
    <row r="3773" spans="15:18" x14ac:dyDescent="0.35">
      <c r="O3773" s="34" t="str">
        <f t="shared" si="174"/>
        <v>Blank</v>
      </c>
      <c r="Q3773" s="34">
        <f t="shared" si="175"/>
        <v>1</v>
      </c>
      <c r="R3773" s="34">
        <f t="shared" si="176"/>
        <v>0</v>
      </c>
    </row>
    <row r="3774" spans="15:18" x14ac:dyDescent="0.35">
      <c r="O3774" s="34" t="str">
        <f t="shared" si="174"/>
        <v>Blank</v>
      </c>
      <c r="Q3774" s="34">
        <f t="shared" si="175"/>
        <v>1</v>
      </c>
      <c r="R3774" s="34">
        <f t="shared" si="176"/>
        <v>0</v>
      </c>
    </row>
    <row r="3775" spans="15:18" x14ac:dyDescent="0.35">
      <c r="O3775" s="34" t="str">
        <f t="shared" si="174"/>
        <v>Blank</v>
      </c>
      <c r="Q3775" s="34">
        <f t="shared" si="175"/>
        <v>1</v>
      </c>
      <c r="R3775" s="34">
        <f t="shared" si="176"/>
        <v>0</v>
      </c>
    </row>
    <row r="3776" spans="15:18" x14ac:dyDescent="0.35">
      <c r="O3776" s="34" t="str">
        <f t="shared" si="174"/>
        <v>Blank</v>
      </c>
      <c r="Q3776" s="34">
        <f t="shared" si="175"/>
        <v>1</v>
      </c>
      <c r="R3776" s="34">
        <f t="shared" si="176"/>
        <v>0</v>
      </c>
    </row>
    <row r="3777" spans="15:18" x14ac:dyDescent="0.35">
      <c r="O3777" s="34" t="str">
        <f t="shared" si="174"/>
        <v>Blank</v>
      </c>
      <c r="Q3777" s="34">
        <f t="shared" si="175"/>
        <v>1</v>
      </c>
      <c r="R3777" s="34">
        <f t="shared" si="176"/>
        <v>0</v>
      </c>
    </row>
    <row r="3778" spans="15:18" x14ac:dyDescent="0.35">
      <c r="O3778" s="34" t="str">
        <f t="shared" si="174"/>
        <v>Blank</v>
      </c>
      <c r="Q3778" s="34">
        <f t="shared" si="175"/>
        <v>1</v>
      </c>
      <c r="R3778" s="34">
        <f t="shared" si="176"/>
        <v>0</v>
      </c>
    </row>
    <row r="3779" spans="15:18" x14ac:dyDescent="0.35">
      <c r="O3779" s="34" t="str">
        <f t="shared" si="174"/>
        <v>Blank</v>
      </c>
      <c r="Q3779" s="34">
        <f t="shared" si="175"/>
        <v>1</v>
      </c>
      <c r="R3779" s="34">
        <f t="shared" si="176"/>
        <v>0</v>
      </c>
    </row>
    <row r="3780" spans="15:18" x14ac:dyDescent="0.35">
      <c r="O3780" s="34" t="str">
        <f t="shared" si="174"/>
        <v>Blank</v>
      </c>
      <c r="Q3780" s="34">
        <f t="shared" si="175"/>
        <v>1</v>
      </c>
      <c r="R3780" s="34">
        <f t="shared" si="176"/>
        <v>0</v>
      </c>
    </row>
    <row r="3781" spans="15:18" x14ac:dyDescent="0.35">
      <c r="O3781" s="34" t="str">
        <f t="shared" si="174"/>
        <v>Blank</v>
      </c>
      <c r="Q3781" s="34">
        <f t="shared" si="175"/>
        <v>1</v>
      </c>
      <c r="R3781" s="34">
        <f t="shared" si="176"/>
        <v>0</v>
      </c>
    </row>
    <row r="3782" spans="15:18" x14ac:dyDescent="0.35">
      <c r="O3782" s="34" t="str">
        <f t="shared" si="174"/>
        <v>Blank</v>
      </c>
      <c r="Q3782" s="34">
        <f t="shared" si="175"/>
        <v>1</v>
      </c>
      <c r="R3782" s="34">
        <f t="shared" si="176"/>
        <v>0</v>
      </c>
    </row>
    <row r="3783" spans="15:18" x14ac:dyDescent="0.35">
      <c r="O3783" s="34" t="str">
        <f t="shared" si="174"/>
        <v>Blank</v>
      </c>
      <c r="Q3783" s="34">
        <f t="shared" si="175"/>
        <v>1</v>
      </c>
      <c r="R3783" s="34">
        <f t="shared" si="176"/>
        <v>0</v>
      </c>
    </row>
    <row r="3784" spans="15:18" x14ac:dyDescent="0.35">
      <c r="O3784" s="34" t="str">
        <f t="shared" ref="O3784:O3847" si="177">IF(ISBLANK(D3784),"Blank","Not Blank")</f>
        <v>Blank</v>
      </c>
      <c r="Q3784" s="34">
        <f t="shared" si="175"/>
        <v>1</v>
      </c>
      <c r="R3784" s="34">
        <f t="shared" si="176"/>
        <v>0</v>
      </c>
    </row>
    <row r="3785" spans="15:18" x14ac:dyDescent="0.35">
      <c r="O3785" s="34" t="str">
        <f t="shared" si="177"/>
        <v>Blank</v>
      </c>
      <c r="Q3785" s="34">
        <f t="shared" ref="Q3785:Q3848" si="178">COUNTIF(J3785,"&lt;&gt;*R*")</f>
        <v>1</v>
      </c>
      <c r="R3785" s="34">
        <f t="shared" ref="R3785:R3848" si="179">IF(AND(O3785="Blank",K3785&lt;50,Q3785=1),K3785,0)</f>
        <v>0</v>
      </c>
    </row>
    <row r="3786" spans="15:18" x14ac:dyDescent="0.35">
      <c r="O3786" s="34" t="str">
        <f t="shared" si="177"/>
        <v>Blank</v>
      </c>
      <c r="Q3786" s="34">
        <f t="shared" si="178"/>
        <v>1</v>
      </c>
      <c r="R3786" s="34">
        <f t="shared" si="179"/>
        <v>0</v>
      </c>
    </row>
    <row r="3787" spans="15:18" x14ac:dyDescent="0.35">
      <c r="O3787" s="34" t="str">
        <f t="shared" si="177"/>
        <v>Blank</v>
      </c>
      <c r="Q3787" s="34">
        <f t="shared" si="178"/>
        <v>1</v>
      </c>
      <c r="R3787" s="34">
        <f t="shared" si="179"/>
        <v>0</v>
      </c>
    </row>
    <row r="3788" spans="15:18" x14ac:dyDescent="0.35">
      <c r="O3788" s="34" t="str">
        <f t="shared" si="177"/>
        <v>Blank</v>
      </c>
      <c r="Q3788" s="34">
        <f t="shared" si="178"/>
        <v>1</v>
      </c>
      <c r="R3788" s="34">
        <f t="shared" si="179"/>
        <v>0</v>
      </c>
    </row>
    <row r="3789" spans="15:18" x14ac:dyDescent="0.35">
      <c r="O3789" s="34" t="str">
        <f t="shared" si="177"/>
        <v>Blank</v>
      </c>
      <c r="Q3789" s="34">
        <f t="shared" si="178"/>
        <v>1</v>
      </c>
      <c r="R3789" s="34">
        <f t="shared" si="179"/>
        <v>0</v>
      </c>
    </row>
    <row r="3790" spans="15:18" x14ac:dyDescent="0.35">
      <c r="O3790" s="34" t="str">
        <f t="shared" si="177"/>
        <v>Blank</v>
      </c>
      <c r="Q3790" s="34">
        <f t="shared" si="178"/>
        <v>1</v>
      </c>
      <c r="R3790" s="34">
        <f t="shared" si="179"/>
        <v>0</v>
      </c>
    </row>
    <row r="3791" spans="15:18" x14ac:dyDescent="0.35">
      <c r="O3791" s="34" t="str">
        <f t="shared" si="177"/>
        <v>Blank</v>
      </c>
      <c r="Q3791" s="34">
        <f t="shared" si="178"/>
        <v>1</v>
      </c>
      <c r="R3791" s="34">
        <f t="shared" si="179"/>
        <v>0</v>
      </c>
    </row>
    <row r="3792" spans="15:18" x14ac:dyDescent="0.35">
      <c r="O3792" s="34" t="str">
        <f t="shared" si="177"/>
        <v>Blank</v>
      </c>
      <c r="Q3792" s="34">
        <f t="shared" si="178"/>
        <v>1</v>
      </c>
      <c r="R3792" s="34">
        <f t="shared" si="179"/>
        <v>0</v>
      </c>
    </row>
    <row r="3793" spans="15:18" x14ac:dyDescent="0.35">
      <c r="O3793" s="34" t="str">
        <f t="shared" si="177"/>
        <v>Blank</v>
      </c>
      <c r="Q3793" s="34">
        <f t="shared" si="178"/>
        <v>1</v>
      </c>
      <c r="R3793" s="34">
        <f t="shared" si="179"/>
        <v>0</v>
      </c>
    </row>
    <row r="3794" spans="15:18" x14ac:dyDescent="0.35">
      <c r="O3794" s="34" t="str">
        <f t="shared" si="177"/>
        <v>Blank</v>
      </c>
      <c r="Q3794" s="34">
        <f t="shared" si="178"/>
        <v>1</v>
      </c>
      <c r="R3794" s="34">
        <f t="shared" si="179"/>
        <v>0</v>
      </c>
    </row>
    <row r="3795" spans="15:18" x14ac:dyDescent="0.35">
      <c r="O3795" s="34" t="str">
        <f t="shared" si="177"/>
        <v>Blank</v>
      </c>
      <c r="Q3795" s="34">
        <f t="shared" si="178"/>
        <v>1</v>
      </c>
      <c r="R3795" s="34">
        <f t="shared" si="179"/>
        <v>0</v>
      </c>
    </row>
    <row r="3796" spans="15:18" x14ac:dyDescent="0.35">
      <c r="O3796" s="34" t="str">
        <f t="shared" si="177"/>
        <v>Blank</v>
      </c>
      <c r="Q3796" s="34">
        <f t="shared" si="178"/>
        <v>1</v>
      </c>
      <c r="R3796" s="34">
        <f t="shared" si="179"/>
        <v>0</v>
      </c>
    </row>
    <row r="3797" spans="15:18" x14ac:dyDescent="0.35">
      <c r="O3797" s="34" t="str">
        <f t="shared" si="177"/>
        <v>Blank</v>
      </c>
      <c r="Q3797" s="34">
        <f t="shared" si="178"/>
        <v>1</v>
      </c>
      <c r="R3797" s="34">
        <f t="shared" si="179"/>
        <v>0</v>
      </c>
    </row>
    <row r="3798" spans="15:18" x14ac:dyDescent="0.35">
      <c r="O3798" s="34" t="str">
        <f t="shared" si="177"/>
        <v>Blank</v>
      </c>
      <c r="Q3798" s="34">
        <f t="shared" si="178"/>
        <v>1</v>
      </c>
      <c r="R3798" s="34">
        <f t="shared" si="179"/>
        <v>0</v>
      </c>
    </row>
    <row r="3799" spans="15:18" x14ac:dyDescent="0.35">
      <c r="O3799" s="34" t="str">
        <f t="shared" si="177"/>
        <v>Blank</v>
      </c>
      <c r="Q3799" s="34">
        <f t="shared" si="178"/>
        <v>1</v>
      </c>
      <c r="R3799" s="34">
        <f t="shared" si="179"/>
        <v>0</v>
      </c>
    </row>
    <row r="3800" spans="15:18" x14ac:dyDescent="0.35">
      <c r="O3800" s="34" t="str">
        <f t="shared" si="177"/>
        <v>Blank</v>
      </c>
      <c r="Q3800" s="34">
        <f t="shared" si="178"/>
        <v>1</v>
      </c>
      <c r="R3800" s="34">
        <f t="shared" si="179"/>
        <v>0</v>
      </c>
    </row>
    <row r="3801" spans="15:18" x14ac:dyDescent="0.35">
      <c r="O3801" s="34" t="str">
        <f t="shared" si="177"/>
        <v>Blank</v>
      </c>
      <c r="Q3801" s="34">
        <f t="shared" si="178"/>
        <v>1</v>
      </c>
      <c r="R3801" s="34">
        <f t="shared" si="179"/>
        <v>0</v>
      </c>
    </row>
    <row r="3802" spans="15:18" x14ac:dyDescent="0.35">
      <c r="O3802" s="34" t="str">
        <f t="shared" si="177"/>
        <v>Blank</v>
      </c>
      <c r="Q3802" s="34">
        <f t="shared" si="178"/>
        <v>1</v>
      </c>
      <c r="R3802" s="34">
        <f t="shared" si="179"/>
        <v>0</v>
      </c>
    </row>
    <row r="3803" spans="15:18" x14ac:dyDescent="0.35">
      <c r="O3803" s="34" t="str">
        <f t="shared" si="177"/>
        <v>Blank</v>
      </c>
      <c r="Q3803" s="34">
        <f t="shared" si="178"/>
        <v>1</v>
      </c>
      <c r="R3803" s="34">
        <f t="shared" si="179"/>
        <v>0</v>
      </c>
    </row>
    <row r="3804" spans="15:18" x14ac:dyDescent="0.35">
      <c r="O3804" s="34" t="str">
        <f t="shared" si="177"/>
        <v>Blank</v>
      </c>
      <c r="Q3804" s="34">
        <f t="shared" si="178"/>
        <v>1</v>
      </c>
      <c r="R3804" s="34">
        <f t="shared" si="179"/>
        <v>0</v>
      </c>
    </row>
    <row r="3805" spans="15:18" x14ac:dyDescent="0.35">
      <c r="O3805" s="34" t="str">
        <f t="shared" si="177"/>
        <v>Blank</v>
      </c>
      <c r="Q3805" s="34">
        <f t="shared" si="178"/>
        <v>1</v>
      </c>
      <c r="R3805" s="34">
        <f t="shared" si="179"/>
        <v>0</v>
      </c>
    </row>
    <row r="3806" spans="15:18" x14ac:dyDescent="0.35">
      <c r="O3806" s="34" t="str">
        <f t="shared" si="177"/>
        <v>Blank</v>
      </c>
      <c r="Q3806" s="34">
        <f t="shared" si="178"/>
        <v>1</v>
      </c>
      <c r="R3806" s="34">
        <f t="shared" si="179"/>
        <v>0</v>
      </c>
    </row>
    <row r="3807" spans="15:18" x14ac:dyDescent="0.35">
      <c r="O3807" s="34" t="str">
        <f t="shared" si="177"/>
        <v>Blank</v>
      </c>
      <c r="Q3807" s="34">
        <f t="shared" si="178"/>
        <v>1</v>
      </c>
      <c r="R3807" s="34">
        <f t="shared" si="179"/>
        <v>0</v>
      </c>
    </row>
    <row r="3808" spans="15:18" x14ac:dyDescent="0.35">
      <c r="O3808" s="34" t="str">
        <f t="shared" si="177"/>
        <v>Blank</v>
      </c>
      <c r="Q3808" s="34">
        <f t="shared" si="178"/>
        <v>1</v>
      </c>
      <c r="R3808" s="34">
        <f t="shared" si="179"/>
        <v>0</v>
      </c>
    </row>
    <row r="3809" spans="15:18" x14ac:dyDescent="0.35">
      <c r="O3809" s="34" t="str">
        <f t="shared" si="177"/>
        <v>Blank</v>
      </c>
      <c r="Q3809" s="34">
        <f t="shared" si="178"/>
        <v>1</v>
      </c>
      <c r="R3809" s="34">
        <f t="shared" si="179"/>
        <v>0</v>
      </c>
    </row>
    <row r="3810" spans="15:18" x14ac:dyDescent="0.35">
      <c r="O3810" s="34" t="str">
        <f t="shared" si="177"/>
        <v>Blank</v>
      </c>
      <c r="Q3810" s="34">
        <f t="shared" si="178"/>
        <v>1</v>
      </c>
      <c r="R3810" s="34">
        <f t="shared" si="179"/>
        <v>0</v>
      </c>
    </row>
    <row r="3811" spans="15:18" x14ac:dyDescent="0.35">
      <c r="O3811" s="34" t="str">
        <f t="shared" si="177"/>
        <v>Blank</v>
      </c>
      <c r="Q3811" s="34">
        <f t="shared" si="178"/>
        <v>1</v>
      </c>
      <c r="R3811" s="34">
        <f t="shared" si="179"/>
        <v>0</v>
      </c>
    </row>
    <row r="3812" spans="15:18" x14ac:dyDescent="0.35">
      <c r="O3812" s="34" t="str">
        <f t="shared" si="177"/>
        <v>Blank</v>
      </c>
      <c r="Q3812" s="34">
        <f t="shared" si="178"/>
        <v>1</v>
      </c>
      <c r="R3812" s="34">
        <f t="shared" si="179"/>
        <v>0</v>
      </c>
    </row>
    <row r="3813" spans="15:18" x14ac:dyDescent="0.35">
      <c r="O3813" s="34" t="str">
        <f t="shared" si="177"/>
        <v>Blank</v>
      </c>
      <c r="Q3813" s="34">
        <f t="shared" si="178"/>
        <v>1</v>
      </c>
      <c r="R3813" s="34">
        <f t="shared" si="179"/>
        <v>0</v>
      </c>
    </row>
    <row r="3814" spans="15:18" x14ac:dyDescent="0.35">
      <c r="O3814" s="34" t="str">
        <f t="shared" si="177"/>
        <v>Blank</v>
      </c>
      <c r="Q3814" s="34">
        <f t="shared" si="178"/>
        <v>1</v>
      </c>
      <c r="R3814" s="34">
        <f t="shared" si="179"/>
        <v>0</v>
      </c>
    </row>
    <row r="3815" spans="15:18" x14ac:dyDescent="0.35">
      <c r="O3815" s="34" t="str">
        <f t="shared" si="177"/>
        <v>Blank</v>
      </c>
      <c r="Q3815" s="34">
        <f t="shared" si="178"/>
        <v>1</v>
      </c>
      <c r="R3815" s="34">
        <f t="shared" si="179"/>
        <v>0</v>
      </c>
    </row>
    <row r="3816" spans="15:18" x14ac:dyDescent="0.35">
      <c r="O3816" s="34" t="str">
        <f t="shared" si="177"/>
        <v>Blank</v>
      </c>
      <c r="Q3816" s="34">
        <f t="shared" si="178"/>
        <v>1</v>
      </c>
      <c r="R3816" s="34">
        <f t="shared" si="179"/>
        <v>0</v>
      </c>
    </row>
    <row r="3817" spans="15:18" x14ac:dyDescent="0.35">
      <c r="O3817" s="34" t="str">
        <f t="shared" si="177"/>
        <v>Blank</v>
      </c>
      <c r="Q3817" s="34">
        <f t="shared" si="178"/>
        <v>1</v>
      </c>
      <c r="R3817" s="34">
        <f t="shared" si="179"/>
        <v>0</v>
      </c>
    </row>
    <row r="3818" spans="15:18" x14ac:dyDescent="0.35">
      <c r="O3818" s="34" t="str">
        <f t="shared" si="177"/>
        <v>Blank</v>
      </c>
      <c r="Q3818" s="34">
        <f t="shared" si="178"/>
        <v>1</v>
      </c>
      <c r="R3818" s="34">
        <f t="shared" si="179"/>
        <v>0</v>
      </c>
    </row>
    <row r="3819" spans="15:18" x14ac:dyDescent="0.35">
      <c r="O3819" s="34" t="str">
        <f t="shared" si="177"/>
        <v>Blank</v>
      </c>
      <c r="Q3819" s="34">
        <f t="shared" si="178"/>
        <v>1</v>
      </c>
      <c r="R3819" s="34">
        <f t="shared" si="179"/>
        <v>0</v>
      </c>
    </row>
    <row r="3820" spans="15:18" x14ac:dyDescent="0.35">
      <c r="O3820" s="34" t="str">
        <f t="shared" si="177"/>
        <v>Blank</v>
      </c>
      <c r="Q3820" s="34">
        <f t="shared" si="178"/>
        <v>1</v>
      </c>
      <c r="R3820" s="34">
        <f t="shared" si="179"/>
        <v>0</v>
      </c>
    </row>
    <row r="3821" spans="15:18" x14ac:dyDescent="0.35">
      <c r="O3821" s="34" t="str">
        <f t="shared" si="177"/>
        <v>Blank</v>
      </c>
      <c r="Q3821" s="34">
        <f t="shared" si="178"/>
        <v>1</v>
      </c>
      <c r="R3821" s="34">
        <f t="shared" si="179"/>
        <v>0</v>
      </c>
    </row>
    <row r="3822" spans="15:18" x14ac:dyDescent="0.35">
      <c r="O3822" s="34" t="str">
        <f t="shared" si="177"/>
        <v>Blank</v>
      </c>
      <c r="Q3822" s="34">
        <f t="shared" si="178"/>
        <v>1</v>
      </c>
      <c r="R3822" s="34">
        <f t="shared" si="179"/>
        <v>0</v>
      </c>
    </row>
    <row r="3823" spans="15:18" x14ac:dyDescent="0.35">
      <c r="O3823" s="34" t="str">
        <f t="shared" si="177"/>
        <v>Blank</v>
      </c>
      <c r="Q3823" s="34">
        <f t="shared" si="178"/>
        <v>1</v>
      </c>
      <c r="R3823" s="34">
        <f t="shared" si="179"/>
        <v>0</v>
      </c>
    </row>
    <row r="3824" spans="15:18" x14ac:dyDescent="0.35">
      <c r="O3824" s="34" t="str">
        <f t="shared" si="177"/>
        <v>Blank</v>
      </c>
      <c r="Q3824" s="34">
        <f t="shared" si="178"/>
        <v>1</v>
      </c>
      <c r="R3824" s="34">
        <f t="shared" si="179"/>
        <v>0</v>
      </c>
    </row>
    <row r="3825" spans="15:18" x14ac:dyDescent="0.35">
      <c r="O3825" s="34" t="str">
        <f t="shared" si="177"/>
        <v>Blank</v>
      </c>
      <c r="Q3825" s="34">
        <f t="shared" si="178"/>
        <v>1</v>
      </c>
      <c r="R3825" s="34">
        <f t="shared" si="179"/>
        <v>0</v>
      </c>
    </row>
    <row r="3826" spans="15:18" x14ac:dyDescent="0.35">
      <c r="O3826" s="34" t="str">
        <f t="shared" si="177"/>
        <v>Blank</v>
      </c>
      <c r="Q3826" s="34">
        <f t="shared" si="178"/>
        <v>1</v>
      </c>
      <c r="R3826" s="34">
        <f t="shared" si="179"/>
        <v>0</v>
      </c>
    </row>
    <row r="3827" spans="15:18" x14ac:dyDescent="0.35">
      <c r="O3827" s="34" t="str">
        <f t="shared" si="177"/>
        <v>Blank</v>
      </c>
      <c r="Q3827" s="34">
        <f t="shared" si="178"/>
        <v>1</v>
      </c>
      <c r="R3827" s="34">
        <f t="shared" si="179"/>
        <v>0</v>
      </c>
    </row>
    <row r="3828" spans="15:18" x14ac:dyDescent="0.35">
      <c r="O3828" s="34" t="str">
        <f t="shared" si="177"/>
        <v>Blank</v>
      </c>
      <c r="Q3828" s="34">
        <f t="shared" si="178"/>
        <v>1</v>
      </c>
      <c r="R3828" s="34">
        <f t="shared" si="179"/>
        <v>0</v>
      </c>
    </row>
    <row r="3829" spans="15:18" x14ac:dyDescent="0.35">
      <c r="O3829" s="34" t="str">
        <f t="shared" si="177"/>
        <v>Blank</v>
      </c>
      <c r="Q3829" s="34">
        <f t="shared" si="178"/>
        <v>1</v>
      </c>
      <c r="R3829" s="34">
        <f t="shared" si="179"/>
        <v>0</v>
      </c>
    </row>
    <row r="3830" spans="15:18" x14ac:dyDescent="0.35">
      <c r="O3830" s="34" t="str">
        <f t="shared" si="177"/>
        <v>Blank</v>
      </c>
      <c r="Q3830" s="34">
        <f t="shared" si="178"/>
        <v>1</v>
      </c>
      <c r="R3830" s="34">
        <f t="shared" si="179"/>
        <v>0</v>
      </c>
    </row>
    <row r="3831" spans="15:18" x14ac:dyDescent="0.35">
      <c r="O3831" s="34" t="str">
        <f t="shared" si="177"/>
        <v>Blank</v>
      </c>
      <c r="Q3831" s="34">
        <f t="shared" si="178"/>
        <v>1</v>
      </c>
      <c r="R3831" s="34">
        <f t="shared" si="179"/>
        <v>0</v>
      </c>
    </row>
    <row r="3832" spans="15:18" x14ac:dyDescent="0.35">
      <c r="O3832" s="34" t="str">
        <f t="shared" si="177"/>
        <v>Blank</v>
      </c>
      <c r="Q3832" s="34">
        <f t="shared" si="178"/>
        <v>1</v>
      </c>
      <c r="R3832" s="34">
        <f t="shared" si="179"/>
        <v>0</v>
      </c>
    </row>
    <row r="3833" spans="15:18" x14ac:dyDescent="0.35">
      <c r="O3833" s="34" t="str">
        <f t="shared" si="177"/>
        <v>Blank</v>
      </c>
      <c r="Q3833" s="34">
        <f t="shared" si="178"/>
        <v>1</v>
      </c>
      <c r="R3833" s="34">
        <f t="shared" si="179"/>
        <v>0</v>
      </c>
    </row>
    <row r="3834" spans="15:18" x14ac:dyDescent="0.35">
      <c r="O3834" s="34" t="str">
        <f t="shared" si="177"/>
        <v>Blank</v>
      </c>
      <c r="Q3834" s="34">
        <f t="shared" si="178"/>
        <v>1</v>
      </c>
      <c r="R3834" s="34">
        <f t="shared" si="179"/>
        <v>0</v>
      </c>
    </row>
    <row r="3835" spans="15:18" x14ac:dyDescent="0.35">
      <c r="O3835" s="34" t="str">
        <f t="shared" si="177"/>
        <v>Blank</v>
      </c>
      <c r="Q3835" s="34">
        <f t="shared" si="178"/>
        <v>1</v>
      </c>
      <c r="R3835" s="34">
        <f t="shared" si="179"/>
        <v>0</v>
      </c>
    </row>
    <row r="3836" spans="15:18" x14ac:dyDescent="0.35">
      <c r="O3836" s="34" t="str">
        <f t="shared" si="177"/>
        <v>Blank</v>
      </c>
      <c r="Q3836" s="34">
        <f t="shared" si="178"/>
        <v>1</v>
      </c>
      <c r="R3836" s="34">
        <f t="shared" si="179"/>
        <v>0</v>
      </c>
    </row>
    <row r="3837" spans="15:18" x14ac:dyDescent="0.35">
      <c r="O3837" s="34" t="str">
        <f t="shared" si="177"/>
        <v>Blank</v>
      </c>
      <c r="Q3837" s="34">
        <f t="shared" si="178"/>
        <v>1</v>
      </c>
      <c r="R3837" s="34">
        <f t="shared" si="179"/>
        <v>0</v>
      </c>
    </row>
    <row r="3838" spans="15:18" x14ac:dyDescent="0.35">
      <c r="O3838" s="34" t="str">
        <f t="shared" si="177"/>
        <v>Blank</v>
      </c>
      <c r="Q3838" s="34">
        <f t="shared" si="178"/>
        <v>1</v>
      </c>
      <c r="R3838" s="34">
        <f t="shared" si="179"/>
        <v>0</v>
      </c>
    </row>
    <row r="3839" spans="15:18" x14ac:dyDescent="0.35">
      <c r="O3839" s="34" t="str">
        <f t="shared" si="177"/>
        <v>Blank</v>
      </c>
      <c r="Q3839" s="34">
        <f t="shared" si="178"/>
        <v>1</v>
      </c>
      <c r="R3839" s="34">
        <f t="shared" si="179"/>
        <v>0</v>
      </c>
    </row>
    <row r="3840" spans="15:18" x14ac:dyDescent="0.35">
      <c r="O3840" s="34" t="str">
        <f t="shared" si="177"/>
        <v>Blank</v>
      </c>
      <c r="Q3840" s="34">
        <f t="shared" si="178"/>
        <v>1</v>
      </c>
      <c r="R3840" s="34">
        <f t="shared" si="179"/>
        <v>0</v>
      </c>
    </row>
    <row r="3841" spans="15:18" x14ac:dyDescent="0.35">
      <c r="O3841" s="34" t="str">
        <f t="shared" si="177"/>
        <v>Blank</v>
      </c>
      <c r="Q3841" s="34">
        <f t="shared" si="178"/>
        <v>1</v>
      </c>
      <c r="R3841" s="34">
        <f t="shared" si="179"/>
        <v>0</v>
      </c>
    </row>
    <row r="3842" spans="15:18" x14ac:dyDescent="0.35">
      <c r="O3842" s="34" t="str">
        <f t="shared" si="177"/>
        <v>Blank</v>
      </c>
      <c r="Q3842" s="34">
        <f t="shared" si="178"/>
        <v>1</v>
      </c>
      <c r="R3842" s="34">
        <f t="shared" si="179"/>
        <v>0</v>
      </c>
    </row>
    <row r="3843" spans="15:18" x14ac:dyDescent="0.35">
      <c r="O3843" s="34" t="str">
        <f t="shared" si="177"/>
        <v>Blank</v>
      </c>
      <c r="Q3843" s="34">
        <f t="shared" si="178"/>
        <v>1</v>
      </c>
      <c r="R3843" s="34">
        <f t="shared" si="179"/>
        <v>0</v>
      </c>
    </row>
    <row r="3844" spans="15:18" x14ac:dyDescent="0.35">
      <c r="O3844" s="34" t="str">
        <f t="shared" si="177"/>
        <v>Blank</v>
      </c>
      <c r="Q3844" s="34">
        <f t="shared" si="178"/>
        <v>1</v>
      </c>
      <c r="R3844" s="34">
        <f t="shared" si="179"/>
        <v>0</v>
      </c>
    </row>
    <row r="3845" spans="15:18" x14ac:dyDescent="0.35">
      <c r="O3845" s="34" t="str">
        <f t="shared" si="177"/>
        <v>Blank</v>
      </c>
      <c r="Q3845" s="34">
        <f t="shared" si="178"/>
        <v>1</v>
      </c>
      <c r="R3845" s="34">
        <f t="shared" si="179"/>
        <v>0</v>
      </c>
    </row>
    <row r="3846" spans="15:18" x14ac:dyDescent="0.35">
      <c r="O3846" s="34" t="str">
        <f t="shared" si="177"/>
        <v>Blank</v>
      </c>
      <c r="Q3846" s="34">
        <f t="shared" si="178"/>
        <v>1</v>
      </c>
      <c r="R3846" s="34">
        <f t="shared" si="179"/>
        <v>0</v>
      </c>
    </row>
    <row r="3847" spans="15:18" x14ac:dyDescent="0.35">
      <c r="O3847" s="34" t="str">
        <f t="shared" si="177"/>
        <v>Blank</v>
      </c>
      <c r="Q3847" s="34">
        <f t="shared" si="178"/>
        <v>1</v>
      </c>
      <c r="R3847" s="34">
        <f t="shared" si="179"/>
        <v>0</v>
      </c>
    </row>
    <row r="3848" spans="15:18" x14ac:dyDescent="0.35">
      <c r="O3848" s="34" t="str">
        <f t="shared" ref="O3848:O3911" si="180">IF(ISBLANK(D3848),"Blank","Not Blank")</f>
        <v>Blank</v>
      </c>
      <c r="Q3848" s="34">
        <f t="shared" si="178"/>
        <v>1</v>
      </c>
      <c r="R3848" s="34">
        <f t="shared" si="179"/>
        <v>0</v>
      </c>
    </row>
    <row r="3849" spans="15:18" x14ac:dyDescent="0.35">
      <c r="O3849" s="34" t="str">
        <f t="shared" si="180"/>
        <v>Blank</v>
      </c>
      <c r="Q3849" s="34">
        <f t="shared" ref="Q3849:Q3912" si="181">COUNTIF(J3849,"&lt;&gt;*R*")</f>
        <v>1</v>
      </c>
      <c r="R3849" s="34">
        <f t="shared" ref="R3849:R3912" si="182">IF(AND(O3849="Blank",K3849&lt;50,Q3849=1),K3849,0)</f>
        <v>0</v>
      </c>
    </row>
    <row r="3850" spans="15:18" x14ac:dyDescent="0.35">
      <c r="O3850" s="34" t="str">
        <f t="shared" si="180"/>
        <v>Blank</v>
      </c>
      <c r="Q3850" s="34">
        <f t="shared" si="181"/>
        <v>1</v>
      </c>
      <c r="R3850" s="34">
        <f t="shared" si="182"/>
        <v>0</v>
      </c>
    </row>
    <row r="3851" spans="15:18" x14ac:dyDescent="0.35">
      <c r="O3851" s="34" t="str">
        <f t="shared" si="180"/>
        <v>Blank</v>
      </c>
      <c r="Q3851" s="34">
        <f t="shared" si="181"/>
        <v>1</v>
      </c>
      <c r="R3851" s="34">
        <f t="shared" si="182"/>
        <v>0</v>
      </c>
    </row>
    <row r="3852" spans="15:18" x14ac:dyDescent="0.35">
      <c r="O3852" s="34" t="str">
        <f t="shared" si="180"/>
        <v>Blank</v>
      </c>
      <c r="Q3852" s="34">
        <f t="shared" si="181"/>
        <v>1</v>
      </c>
      <c r="R3852" s="34">
        <f t="shared" si="182"/>
        <v>0</v>
      </c>
    </row>
    <row r="3853" spans="15:18" x14ac:dyDescent="0.35">
      <c r="O3853" s="34" t="str">
        <f t="shared" si="180"/>
        <v>Blank</v>
      </c>
      <c r="Q3853" s="34">
        <f t="shared" si="181"/>
        <v>1</v>
      </c>
      <c r="R3853" s="34">
        <f t="shared" si="182"/>
        <v>0</v>
      </c>
    </row>
    <row r="3854" spans="15:18" x14ac:dyDescent="0.35">
      <c r="O3854" s="34" t="str">
        <f t="shared" si="180"/>
        <v>Blank</v>
      </c>
      <c r="Q3854" s="34">
        <f t="shared" si="181"/>
        <v>1</v>
      </c>
      <c r="R3854" s="34">
        <f t="shared" si="182"/>
        <v>0</v>
      </c>
    </row>
    <row r="3855" spans="15:18" x14ac:dyDescent="0.35">
      <c r="O3855" s="34" t="str">
        <f t="shared" si="180"/>
        <v>Blank</v>
      </c>
      <c r="Q3855" s="34">
        <f t="shared" si="181"/>
        <v>1</v>
      </c>
      <c r="R3855" s="34">
        <f t="shared" si="182"/>
        <v>0</v>
      </c>
    </row>
    <row r="3856" spans="15:18" x14ac:dyDescent="0.35">
      <c r="O3856" s="34" t="str">
        <f t="shared" si="180"/>
        <v>Blank</v>
      </c>
      <c r="Q3856" s="34">
        <f t="shared" si="181"/>
        <v>1</v>
      </c>
      <c r="R3856" s="34">
        <f t="shared" si="182"/>
        <v>0</v>
      </c>
    </row>
    <row r="3857" spans="15:18" x14ac:dyDescent="0.35">
      <c r="O3857" s="34" t="str">
        <f t="shared" si="180"/>
        <v>Blank</v>
      </c>
      <c r="Q3857" s="34">
        <f t="shared" si="181"/>
        <v>1</v>
      </c>
      <c r="R3857" s="34">
        <f t="shared" si="182"/>
        <v>0</v>
      </c>
    </row>
    <row r="3858" spans="15:18" x14ac:dyDescent="0.35">
      <c r="O3858" s="34" t="str">
        <f t="shared" si="180"/>
        <v>Blank</v>
      </c>
      <c r="Q3858" s="34">
        <f t="shared" si="181"/>
        <v>1</v>
      </c>
      <c r="R3858" s="34">
        <f t="shared" si="182"/>
        <v>0</v>
      </c>
    </row>
    <row r="3859" spans="15:18" x14ac:dyDescent="0.35">
      <c r="O3859" s="34" t="str">
        <f t="shared" si="180"/>
        <v>Blank</v>
      </c>
      <c r="Q3859" s="34">
        <f t="shared" si="181"/>
        <v>1</v>
      </c>
      <c r="R3859" s="34">
        <f t="shared" si="182"/>
        <v>0</v>
      </c>
    </row>
    <row r="3860" spans="15:18" x14ac:dyDescent="0.35">
      <c r="O3860" s="34" t="str">
        <f t="shared" si="180"/>
        <v>Blank</v>
      </c>
      <c r="Q3860" s="34">
        <f t="shared" si="181"/>
        <v>1</v>
      </c>
      <c r="R3860" s="34">
        <f t="shared" si="182"/>
        <v>0</v>
      </c>
    </row>
    <row r="3861" spans="15:18" x14ac:dyDescent="0.35">
      <c r="O3861" s="34" t="str">
        <f t="shared" si="180"/>
        <v>Blank</v>
      </c>
      <c r="Q3861" s="34">
        <f t="shared" si="181"/>
        <v>1</v>
      </c>
      <c r="R3861" s="34">
        <f t="shared" si="182"/>
        <v>0</v>
      </c>
    </row>
    <row r="3862" spans="15:18" x14ac:dyDescent="0.35">
      <c r="O3862" s="34" t="str">
        <f t="shared" si="180"/>
        <v>Blank</v>
      </c>
      <c r="Q3862" s="34">
        <f t="shared" si="181"/>
        <v>1</v>
      </c>
      <c r="R3862" s="34">
        <f t="shared" si="182"/>
        <v>0</v>
      </c>
    </row>
    <row r="3863" spans="15:18" x14ac:dyDescent="0.35">
      <c r="O3863" s="34" t="str">
        <f t="shared" si="180"/>
        <v>Blank</v>
      </c>
      <c r="Q3863" s="34">
        <f t="shared" si="181"/>
        <v>1</v>
      </c>
      <c r="R3863" s="34">
        <f t="shared" si="182"/>
        <v>0</v>
      </c>
    </row>
    <row r="3864" spans="15:18" x14ac:dyDescent="0.35">
      <c r="O3864" s="34" t="str">
        <f t="shared" si="180"/>
        <v>Blank</v>
      </c>
      <c r="Q3864" s="34">
        <f t="shared" si="181"/>
        <v>1</v>
      </c>
      <c r="R3864" s="34">
        <f t="shared" si="182"/>
        <v>0</v>
      </c>
    </row>
    <row r="3865" spans="15:18" x14ac:dyDescent="0.35">
      <c r="O3865" s="34" t="str">
        <f t="shared" si="180"/>
        <v>Blank</v>
      </c>
      <c r="Q3865" s="34">
        <f t="shared" si="181"/>
        <v>1</v>
      </c>
      <c r="R3865" s="34">
        <f t="shared" si="182"/>
        <v>0</v>
      </c>
    </row>
    <row r="3866" spans="15:18" x14ac:dyDescent="0.35">
      <c r="O3866" s="34" t="str">
        <f t="shared" si="180"/>
        <v>Blank</v>
      </c>
      <c r="Q3866" s="34">
        <f t="shared" si="181"/>
        <v>1</v>
      </c>
      <c r="R3866" s="34">
        <f t="shared" si="182"/>
        <v>0</v>
      </c>
    </row>
    <row r="3867" spans="15:18" x14ac:dyDescent="0.35">
      <c r="O3867" s="34" t="str">
        <f t="shared" si="180"/>
        <v>Blank</v>
      </c>
      <c r="Q3867" s="34">
        <f t="shared" si="181"/>
        <v>1</v>
      </c>
      <c r="R3867" s="34">
        <f t="shared" si="182"/>
        <v>0</v>
      </c>
    </row>
    <row r="3868" spans="15:18" x14ac:dyDescent="0.35">
      <c r="O3868" s="34" t="str">
        <f t="shared" si="180"/>
        <v>Blank</v>
      </c>
      <c r="Q3868" s="34">
        <f t="shared" si="181"/>
        <v>1</v>
      </c>
      <c r="R3868" s="34">
        <f t="shared" si="182"/>
        <v>0</v>
      </c>
    </row>
    <row r="3869" spans="15:18" x14ac:dyDescent="0.35">
      <c r="O3869" s="34" t="str">
        <f t="shared" si="180"/>
        <v>Blank</v>
      </c>
      <c r="Q3869" s="34">
        <f t="shared" si="181"/>
        <v>1</v>
      </c>
      <c r="R3869" s="34">
        <f t="shared" si="182"/>
        <v>0</v>
      </c>
    </row>
    <row r="3870" spans="15:18" x14ac:dyDescent="0.35">
      <c r="O3870" s="34" t="str">
        <f t="shared" si="180"/>
        <v>Blank</v>
      </c>
      <c r="Q3870" s="34">
        <f t="shared" si="181"/>
        <v>1</v>
      </c>
      <c r="R3870" s="34">
        <f t="shared" si="182"/>
        <v>0</v>
      </c>
    </row>
    <row r="3871" spans="15:18" x14ac:dyDescent="0.35">
      <c r="O3871" s="34" t="str">
        <f t="shared" si="180"/>
        <v>Blank</v>
      </c>
      <c r="Q3871" s="34">
        <f t="shared" si="181"/>
        <v>1</v>
      </c>
      <c r="R3871" s="34">
        <f t="shared" si="182"/>
        <v>0</v>
      </c>
    </row>
    <row r="3872" spans="15:18" x14ac:dyDescent="0.35">
      <c r="O3872" s="34" t="str">
        <f t="shared" si="180"/>
        <v>Blank</v>
      </c>
      <c r="Q3872" s="34">
        <f t="shared" si="181"/>
        <v>1</v>
      </c>
      <c r="R3872" s="34">
        <f t="shared" si="182"/>
        <v>0</v>
      </c>
    </row>
    <row r="3873" spans="15:18" x14ac:dyDescent="0.35">
      <c r="O3873" s="34" t="str">
        <f t="shared" si="180"/>
        <v>Blank</v>
      </c>
      <c r="Q3873" s="34">
        <f t="shared" si="181"/>
        <v>1</v>
      </c>
      <c r="R3873" s="34">
        <f t="shared" si="182"/>
        <v>0</v>
      </c>
    </row>
    <row r="3874" spans="15:18" x14ac:dyDescent="0.35">
      <c r="O3874" s="34" t="str">
        <f t="shared" si="180"/>
        <v>Blank</v>
      </c>
      <c r="Q3874" s="34">
        <f t="shared" si="181"/>
        <v>1</v>
      </c>
      <c r="R3874" s="34">
        <f t="shared" si="182"/>
        <v>0</v>
      </c>
    </row>
    <row r="3875" spans="15:18" x14ac:dyDescent="0.35">
      <c r="O3875" s="34" t="str">
        <f t="shared" si="180"/>
        <v>Blank</v>
      </c>
      <c r="Q3875" s="34">
        <f t="shared" si="181"/>
        <v>1</v>
      </c>
      <c r="R3875" s="34">
        <f t="shared" si="182"/>
        <v>0</v>
      </c>
    </row>
    <row r="3876" spans="15:18" x14ac:dyDescent="0.35">
      <c r="O3876" s="34" t="str">
        <f t="shared" si="180"/>
        <v>Blank</v>
      </c>
      <c r="Q3876" s="34">
        <f t="shared" si="181"/>
        <v>1</v>
      </c>
      <c r="R3876" s="34">
        <f t="shared" si="182"/>
        <v>0</v>
      </c>
    </row>
    <row r="3877" spans="15:18" x14ac:dyDescent="0.35">
      <c r="O3877" s="34" t="str">
        <f t="shared" si="180"/>
        <v>Blank</v>
      </c>
      <c r="Q3877" s="34">
        <f t="shared" si="181"/>
        <v>1</v>
      </c>
      <c r="R3877" s="34">
        <f t="shared" si="182"/>
        <v>0</v>
      </c>
    </row>
    <row r="3878" spans="15:18" x14ac:dyDescent="0.35">
      <c r="O3878" s="34" t="str">
        <f t="shared" si="180"/>
        <v>Blank</v>
      </c>
      <c r="Q3878" s="34">
        <f t="shared" si="181"/>
        <v>1</v>
      </c>
      <c r="R3878" s="34">
        <f t="shared" si="182"/>
        <v>0</v>
      </c>
    </row>
    <row r="3879" spans="15:18" x14ac:dyDescent="0.35">
      <c r="O3879" s="34" t="str">
        <f t="shared" si="180"/>
        <v>Blank</v>
      </c>
      <c r="Q3879" s="34">
        <f t="shared" si="181"/>
        <v>1</v>
      </c>
      <c r="R3879" s="34">
        <f t="shared" si="182"/>
        <v>0</v>
      </c>
    </row>
    <row r="3880" spans="15:18" x14ac:dyDescent="0.35">
      <c r="O3880" s="34" t="str">
        <f t="shared" si="180"/>
        <v>Blank</v>
      </c>
      <c r="Q3880" s="34">
        <f t="shared" si="181"/>
        <v>1</v>
      </c>
      <c r="R3880" s="34">
        <f t="shared" si="182"/>
        <v>0</v>
      </c>
    </row>
    <row r="3881" spans="15:18" x14ac:dyDescent="0.35">
      <c r="O3881" s="34" t="str">
        <f t="shared" si="180"/>
        <v>Blank</v>
      </c>
      <c r="Q3881" s="34">
        <f t="shared" si="181"/>
        <v>1</v>
      </c>
      <c r="R3881" s="34">
        <f t="shared" si="182"/>
        <v>0</v>
      </c>
    </row>
    <row r="3882" spans="15:18" x14ac:dyDescent="0.35">
      <c r="O3882" s="34" t="str">
        <f t="shared" si="180"/>
        <v>Blank</v>
      </c>
      <c r="Q3882" s="34">
        <f t="shared" si="181"/>
        <v>1</v>
      </c>
      <c r="R3882" s="34">
        <f t="shared" si="182"/>
        <v>0</v>
      </c>
    </row>
    <row r="3883" spans="15:18" x14ac:dyDescent="0.35">
      <c r="O3883" s="34" t="str">
        <f t="shared" si="180"/>
        <v>Blank</v>
      </c>
      <c r="Q3883" s="34">
        <f t="shared" si="181"/>
        <v>1</v>
      </c>
      <c r="R3883" s="34">
        <f t="shared" si="182"/>
        <v>0</v>
      </c>
    </row>
    <row r="3884" spans="15:18" x14ac:dyDescent="0.35">
      <c r="O3884" s="34" t="str">
        <f t="shared" si="180"/>
        <v>Blank</v>
      </c>
      <c r="Q3884" s="34">
        <f t="shared" si="181"/>
        <v>1</v>
      </c>
      <c r="R3884" s="34">
        <f t="shared" si="182"/>
        <v>0</v>
      </c>
    </row>
    <row r="3885" spans="15:18" x14ac:dyDescent="0.35">
      <c r="O3885" s="34" t="str">
        <f t="shared" si="180"/>
        <v>Blank</v>
      </c>
      <c r="Q3885" s="34">
        <f t="shared" si="181"/>
        <v>1</v>
      </c>
      <c r="R3885" s="34">
        <f t="shared" si="182"/>
        <v>0</v>
      </c>
    </row>
    <row r="3886" spans="15:18" x14ac:dyDescent="0.35">
      <c r="O3886" s="34" t="str">
        <f t="shared" si="180"/>
        <v>Blank</v>
      </c>
      <c r="Q3886" s="34">
        <f t="shared" si="181"/>
        <v>1</v>
      </c>
      <c r="R3886" s="34">
        <f t="shared" si="182"/>
        <v>0</v>
      </c>
    </row>
    <row r="3887" spans="15:18" x14ac:dyDescent="0.35">
      <c r="O3887" s="34" t="str">
        <f t="shared" si="180"/>
        <v>Blank</v>
      </c>
      <c r="Q3887" s="34">
        <f t="shared" si="181"/>
        <v>1</v>
      </c>
      <c r="R3887" s="34">
        <f t="shared" si="182"/>
        <v>0</v>
      </c>
    </row>
    <row r="3888" spans="15:18" x14ac:dyDescent="0.35">
      <c r="O3888" s="34" t="str">
        <f t="shared" si="180"/>
        <v>Blank</v>
      </c>
      <c r="Q3888" s="34">
        <f t="shared" si="181"/>
        <v>1</v>
      </c>
      <c r="R3888" s="34">
        <f t="shared" si="182"/>
        <v>0</v>
      </c>
    </row>
    <row r="3889" spans="15:18" x14ac:dyDescent="0.35">
      <c r="O3889" s="34" t="str">
        <f t="shared" si="180"/>
        <v>Blank</v>
      </c>
      <c r="Q3889" s="34">
        <f t="shared" si="181"/>
        <v>1</v>
      </c>
      <c r="R3889" s="34">
        <f t="shared" si="182"/>
        <v>0</v>
      </c>
    </row>
    <row r="3890" spans="15:18" x14ac:dyDescent="0.35">
      <c r="O3890" s="34" t="str">
        <f t="shared" si="180"/>
        <v>Blank</v>
      </c>
      <c r="Q3890" s="34">
        <f t="shared" si="181"/>
        <v>1</v>
      </c>
      <c r="R3890" s="34">
        <f t="shared" si="182"/>
        <v>0</v>
      </c>
    </row>
    <row r="3891" spans="15:18" x14ac:dyDescent="0.35">
      <c r="O3891" s="34" t="str">
        <f t="shared" si="180"/>
        <v>Blank</v>
      </c>
      <c r="Q3891" s="34">
        <f t="shared" si="181"/>
        <v>1</v>
      </c>
      <c r="R3891" s="34">
        <f t="shared" si="182"/>
        <v>0</v>
      </c>
    </row>
    <row r="3892" spans="15:18" x14ac:dyDescent="0.35">
      <c r="O3892" s="34" t="str">
        <f t="shared" si="180"/>
        <v>Blank</v>
      </c>
      <c r="Q3892" s="34">
        <f t="shared" si="181"/>
        <v>1</v>
      </c>
      <c r="R3892" s="34">
        <f t="shared" si="182"/>
        <v>0</v>
      </c>
    </row>
    <row r="3893" spans="15:18" x14ac:dyDescent="0.35">
      <c r="O3893" s="34" t="str">
        <f t="shared" si="180"/>
        <v>Blank</v>
      </c>
      <c r="Q3893" s="34">
        <f t="shared" si="181"/>
        <v>1</v>
      </c>
      <c r="R3893" s="34">
        <f t="shared" si="182"/>
        <v>0</v>
      </c>
    </row>
    <row r="3894" spans="15:18" x14ac:dyDescent="0.35">
      <c r="O3894" s="34" t="str">
        <f t="shared" si="180"/>
        <v>Blank</v>
      </c>
      <c r="Q3894" s="34">
        <f t="shared" si="181"/>
        <v>1</v>
      </c>
      <c r="R3894" s="34">
        <f t="shared" si="182"/>
        <v>0</v>
      </c>
    </row>
    <row r="3895" spans="15:18" x14ac:dyDescent="0.35">
      <c r="O3895" s="34" t="str">
        <f t="shared" si="180"/>
        <v>Blank</v>
      </c>
      <c r="Q3895" s="34">
        <f t="shared" si="181"/>
        <v>1</v>
      </c>
      <c r="R3895" s="34">
        <f t="shared" si="182"/>
        <v>0</v>
      </c>
    </row>
    <row r="3896" spans="15:18" x14ac:dyDescent="0.35">
      <c r="O3896" s="34" t="str">
        <f t="shared" si="180"/>
        <v>Blank</v>
      </c>
      <c r="Q3896" s="34">
        <f t="shared" si="181"/>
        <v>1</v>
      </c>
      <c r="R3896" s="34">
        <f t="shared" si="182"/>
        <v>0</v>
      </c>
    </row>
    <row r="3897" spans="15:18" x14ac:dyDescent="0.35">
      <c r="O3897" s="34" t="str">
        <f t="shared" si="180"/>
        <v>Blank</v>
      </c>
      <c r="Q3897" s="34">
        <f t="shared" si="181"/>
        <v>1</v>
      </c>
      <c r="R3897" s="34">
        <f t="shared" si="182"/>
        <v>0</v>
      </c>
    </row>
    <row r="3898" spans="15:18" x14ac:dyDescent="0.35">
      <c r="O3898" s="34" t="str">
        <f t="shared" si="180"/>
        <v>Blank</v>
      </c>
      <c r="Q3898" s="34">
        <f t="shared" si="181"/>
        <v>1</v>
      </c>
      <c r="R3898" s="34">
        <f t="shared" si="182"/>
        <v>0</v>
      </c>
    </row>
    <row r="3899" spans="15:18" x14ac:dyDescent="0.35">
      <c r="O3899" s="34" t="str">
        <f t="shared" si="180"/>
        <v>Blank</v>
      </c>
      <c r="Q3899" s="34">
        <f t="shared" si="181"/>
        <v>1</v>
      </c>
      <c r="R3899" s="34">
        <f t="shared" si="182"/>
        <v>0</v>
      </c>
    </row>
    <row r="3900" spans="15:18" x14ac:dyDescent="0.35">
      <c r="O3900" s="34" t="str">
        <f t="shared" si="180"/>
        <v>Blank</v>
      </c>
      <c r="Q3900" s="34">
        <f t="shared" si="181"/>
        <v>1</v>
      </c>
      <c r="R3900" s="34">
        <f t="shared" si="182"/>
        <v>0</v>
      </c>
    </row>
    <row r="3901" spans="15:18" x14ac:dyDescent="0.35">
      <c r="O3901" s="34" t="str">
        <f t="shared" si="180"/>
        <v>Blank</v>
      </c>
      <c r="Q3901" s="34">
        <f t="shared" si="181"/>
        <v>1</v>
      </c>
      <c r="R3901" s="34">
        <f t="shared" si="182"/>
        <v>0</v>
      </c>
    </row>
    <row r="3902" spans="15:18" x14ac:dyDescent="0.35">
      <c r="O3902" s="34" t="str">
        <f t="shared" si="180"/>
        <v>Blank</v>
      </c>
      <c r="Q3902" s="34">
        <f t="shared" si="181"/>
        <v>1</v>
      </c>
      <c r="R3902" s="34">
        <f t="shared" si="182"/>
        <v>0</v>
      </c>
    </row>
    <row r="3903" spans="15:18" x14ac:dyDescent="0.35">
      <c r="O3903" s="34" t="str">
        <f t="shared" si="180"/>
        <v>Blank</v>
      </c>
      <c r="Q3903" s="34">
        <f t="shared" si="181"/>
        <v>1</v>
      </c>
      <c r="R3903" s="34">
        <f t="shared" si="182"/>
        <v>0</v>
      </c>
    </row>
    <row r="3904" spans="15:18" x14ac:dyDescent="0.35">
      <c r="O3904" s="34" t="str">
        <f t="shared" si="180"/>
        <v>Blank</v>
      </c>
      <c r="Q3904" s="34">
        <f t="shared" si="181"/>
        <v>1</v>
      </c>
      <c r="R3904" s="34">
        <f t="shared" si="182"/>
        <v>0</v>
      </c>
    </row>
    <row r="3905" spans="15:18" x14ac:dyDescent="0.35">
      <c r="O3905" s="34" t="str">
        <f t="shared" si="180"/>
        <v>Blank</v>
      </c>
      <c r="Q3905" s="34">
        <f t="shared" si="181"/>
        <v>1</v>
      </c>
      <c r="R3905" s="34">
        <f t="shared" si="182"/>
        <v>0</v>
      </c>
    </row>
    <row r="3906" spans="15:18" x14ac:dyDescent="0.35">
      <c r="O3906" s="34" t="str">
        <f t="shared" si="180"/>
        <v>Blank</v>
      </c>
      <c r="Q3906" s="34">
        <f t="shared" si="181"/>
        <v>1</v>
      </c>
      <c r="R3906" s="34">
        <f t="shared" si="182"/>
        <v>0</v>
      </c>
    </row>
    <row r="3907" spans="15:18" x14ac:dyDescent="0.35">
      <c r="O3907" s="34" t="str">
        <f t="shared" si="180"/>
        <v>Blank</v>
      </c>
      <c r="Q3907" s="34">
        <f t="shared" si="181"/>
        <v>1</v>
      </c>
      <c r="R3907" s="34">
        <f t="shared" si="182"/>
        <v>0</v>
      </c>
    </row>
    <row r="3908" spans="15:18" x14ac:dyDescent="0.35">
      <c r="O3908" s="34" t="str">
        <f t="shared" si="180"/>
        <v>Blank</v>
      </c>
      <c r="Q3908" s="34">
        <f t="shared" si="181"/>
        <v>1</v>
      </c>
      <c r="R3908" s="34">
        <f t="shared" si="182"/>
        <v>0</v>
      </c>
    </row>
    <row r="3909" spans="15:18" x14ac:dyDescent="0.35">
      <c r="O3909" s="34" t="str">
        <f t="shared" si="180"/>
        <v>Blank</v>
      </c>
      <c r="Q3909" s="34">
        <f t="shared" si="181"/>
        <v>1</v>
      </c>
      <c r="R3909" s="34">
        <f t="shared" si="182"/>
        <v>0</v>
      </c>
    </row>
    <row r="3910" spans="15:18" x14ac:dyDescent="0.35">
      <c r="O3910" s="34" t="str">
        <f t="shared" si="180"/>
        <v>Blank</v>
      </c>
      <c r="Q3910" s="34">
        <f t="shared" si="181"/>
        <v>1</v>
      </c>
      <c r="R3910" s="34">
        <f t="shared" si="182"/>
        <v>0</v>
      </c>
    </row>
    <row r="3911" spans="15:18" x14ac:dyDescent="0.35">
      <c r="O3911" s="34" t="str">
        <f t="shared" si="180"/>
        <v>Blank</v>
      </c>
      <c r="Q3911" s="34">
        <f t="shared" si="181"/>
        <v>1</v>
      </c>
      <c r="R3911" s="34">
        <f t="shared" si="182"/>
        <v>0</v>
      </c>
    </row>
    <row r="3912" spans="15:18" x14ac:dyDescent="0.35">
      <c r="O3912" s="34" t="str">
        <f t="shared" ref="O3912:O3975" si="183">IF(ISBLANK(D3912),"Blank","Not Blank")</f>
        <v>Blank</v>
      </c>
      <c r="Q3912" s="34">
        <f t="shared" si="181"/>
        <v>1</v>
      </c>
      <c r="R3912" s="34">
        <f t="shared" si="182"/>
        <v>0</v>
      </c>
    </row>
    <row r="3913" spans="15:18" x14ac:dyDescent="0.35">
      <c r="O3913" s="34" t="str">
        <f t="shared" si="183"/>
        <v>Blank</v>
      </c>
      <c r="Q3913" s="34">
        <f t="shared" ref="Q3913:Q3976" si="184">COUNTIF(J3913,"&lt;&gt;*R*")</f>
        <v>1</v>
      </c>
      <c r="R3913" s="34">
        <f t="shared" ref="R3913:R3976" si="185">IF(AND(O3913="Blank",K3913&lt;50,Q3913=1),K3913,0)</f>
        <v>0</v>
      </c>
    </row>
    <row r="3914" spans="15:18" x14ac:dyDescent="0.35">
      <c r="O3914" s="34" t="str">
        <f t="shared" si="183"/>
        <v>Blank</v>
      </c>
      <c r="Q3914" s="34">
        <f t="shared" si="184"/>
        <v>1</v>
      </c>
      <c r="R3914" s="34">
        <f t="shared" si="185"/>
        <v>0</v>
      </c>
    </row>
    <row r="3915" spans="15:18" x14ac:dyDescent="0.35">
      <c r="O3915" s="34" t="str">
        <f t="shared" si="183"/>
        <v>Blank</v>
      </c>
      <c r="Q3915" s="34">
        <f t="shared" si="184"/>
        <v>1</v>
      </c>
      <c r="R3915" s="34">
        <f t="shared" si="185"/>
        <v>0</v>
      </c>
    </row>
    <row r="3916" spans="15:18" x14ac:dyDescent="0.35">
      <c r="O3916" s="34" t="str">
        <f t="shared" si="183"/>
        <v>Blank</v>
      </c>
      <c r="Q3916" s="34">
        <f t="shared" si="184"/>
        <v>1</v>
      </c>
      <c r="R3916" s="34">
        <f t="shared" si="185"/>
        <v>0</v>
      </c>
    </row>
    <row r="3917" spans="15:18" x14ac:dyDescent="0.35">
      <c r="O3917" s="34" t="str">
        <f t="shared" si="183"/>
        <v>Blank</v>
      </c>
      <c r="Q3917" s="34">
        <f t="shared" si="184"/>
        <v>1</v>
      </c>
      <c r="R3917" s="34">
        <f t="shared" si="185"/>
        <v>0</v>
      </c>
    </row>
    <row r="3918" spans="15:18" x14ac:dyDescent="0.35">
      <c r="O3918" s="34" t="str">
        <f t="shared" si="183"/>
        <v>Blank</v>
      </c>
      <c r="Q3918" s="34">
        <f t="shared" si="184"/>
        <v>1</v>
      </c>
      <c r="R3918" s="34">
        <f t="shared" si="185"/>
        <v>0</v>
      </c>
    </row>
    <row r="3919" spans="15:18" x14ac:dyDescent="0.35">
      <c r="O3919" s="34" t="str">
        <f t="shared" si="183"/>
        <v>Blank</v>
      </c>
      <c r="Q3919" s="34">
        <f t="shared" si="184"/>
        <v>1</v>
      </c>
      <c r="R3919" s="34">
        <f t="shared" si="185"/>
        <v>0</v>
      </c>
    </row>
    <row r="3920" spans="15:18" x14ac:dyDescent="0.35">
      <c r="O3920" s="34" t="str">
        <f t="shared" si="183"/>
        <v>Blank</v>
      </c>
      <c r="Q3920" s="34">
        <f t="shared" si="184"/>
        <v>1</v>
      </c>
      <c r="R3920" s="34">
        <f t="shared" si="185"/>
        <v>0</v>
      </c>
    </row>
    <row r="3921" spans="15:18" x14ac:dyDescent="0.35">
      <c r="O3921" s="34" t="str">
        <f t="shared" si="183"/>
        <v>Blank</v>
      </c>
      <c r="Q3921" s="34">
        <f t="shared" si="184"/>
        <v>1</v>
      </c>
      <c r="R3921" s="34">
        <f t="shared" si="185"/>
        <v>0</v>
      </c>
    </row>
    <row r="3922" spans="15:18" x14ac:dyDescent="0.35">
      <c r="O3922" s="34" t="str">
        <f t="shared" si="183"/>
        <v>Blank</v>
      </c>
      <c r="Q3922" s="34">
        <f t="shared" si="184"/>
        <v>1</v>
      </c>
      <c r="R3922" s="34">
        <f t="shared" si="185"/>
        <v>0</v>
      </c>
    </row>
    <row r="3923" spans="15:18" x14ac:dyDescent="0.35">
      <c r="O3923" s="34" t="str">
        <f t="shared" si="183"/>
        <v>Blank</v>
      </c>
      <c r="Q3923" s="34">
        <f t="shared" si="184"/>
        <v>1</v>
      </c>
      <c r="R3923" s="34">
        <f t="shared" si="185"/>
        <v>0</v>
      </c>
    </row>
    <row r="3924" spans="15:18" x14ac:dyDescent="0.35">
      <c r="O3924" s="34" t="str">
        <f t="shared" si="183"/>
        <v>Blank</v>
      </c>
      <c r="Q3924" s="34">
        <f t="shared" si="184"/>
        <v>1</v>
      </c>
      <c r="R3924" s="34">
        <f t="shared" si="185"/>
        <v>0</v>
      </c>
    </row>
    <row r="3925" spans="15:18" x14ac:dyDescent="0.35">
      <c r="O3925" s="34" t="str">
        <f t="shared" si="183"/>
        <v>Blank</v>
      </c>
      <c r="Q3925" s="34">
        <f t="shared" si="184"/>
        <v>1</v>
      </c>
      <c r="R3925" s="34">
        <f t="shared" si="185"/>
        <v>0</v>
      </c>
    </row>
    <row r="3926" spans="15:18" x14ac:dyDescent="0.35">
      <c r="O3926" s="34" t="str">
        <f t="shared" si="183"/>
        <v>Blank</v>
      </c>
      <c r="Q3926" s="34">
        <f t="shared" si="184"/>
        <v>1</v>
      </c>
      <c r="R3926" s="34">
        <f t="shared" si="185"/>
        <v>0</v>
      </c>
    </row>
    <row r="3927" spans="15:18" x14ac:dyDescent="0.35">
      <c r="O3927" s="34" t="str">
        <f t="shared" si="183"/>
        <v>Blank</v>
      </c>
      <c r="Q3927" s="34">
        <f t="shared" si="184"/>
        <v>1</v>
      </c>
      <c r="R3927" s="34">
        <f t="shared" si="185"/>
        <v>0</v>
      </c>
    </row>
    <row r="3928" spans="15:18" x14ac:dyDescent="0.35">
      <c r="O3928" s="34" t="str">
        <f t="shared" si="183"/>
        <v>Blank</v>
      </c>
      <c r="Q3928" s="34">
        <f t="shared" si="184"/>
        <v>1</v>
      </c>
      <c r="R3928" s="34">
        <f t="shared" si="185"/>
        <v>0</v>
      </c>
    </row>
    <row r="3929" spans="15:18" x14ac:dyDescent="0.35">
      <c r="O3929" s="34" t="str">
        <f t="shared" si="183"/>
        <v>Blank</v>
      </c>
      <c r="Q3929" s="34">
        <f t="shared" si="184"/>
        <v>1</v>
      </c>
      <c r="R3929" s="34">
        <f t="shared" si="185"/>
        <v>0</v>
      </c>
    </row>
    <row r="3930" spans="15:18" x14ac:dyDescent="0.35">
      <c r="O3930" s="34" t="str">
        <f t="shared" si="183"/>
        <v>Blank</v>
      </c>
      <c r="Q3930" s="34">
        <f t="shared" si="184"/>
        <v>1</v>
      </c>
      <c r="R3930" s="34">
        <f t="shared" si="185"/>
        <v>0</v>
      </c>
    </row>
    <row r="3931" spans="15:18" x14ac:dyDescent="0.35">
      <c r="O3931" s="34" t="str">
        <f t="shared" si="183"/>
        <v>Blank</v>
      </c>
      <c r="Q3931" s="34">
        <f t="shared" si="184"/>
        <v>1</v>
      </c>
      <c r="R3931" s="34">
        <f t="shared" si="185"/>
        <v>0</v>
      </c>
    </row>
    <row r="3932" spans="15:18" x14ac:dyDescent="0.35">
      <c r="O3932" s="34" t="str">
        <f t="shared" si="183"/>
        <v>Blank</v>
      </c>
      <c r="Q3932" s="34">
        <f t="shared" si="184"/>
        <v>1</v>
      </c>
      <c r="R3932" s="34">
        <f t="shared" si="185"/>
        <v>0</v>
      </c>
    </row>
    <row r="3933" spans="15:18" x14ac:dyDescent="0.35">
      <c r="O3933" s="34" t="str">
        <f t="shared" si="183"/>
        <v>Blank</v>
      </c>
      <c r="Q3933" s="34">
        <f t="shared" si="184"/>
        <v>1</v>
      </c>
      <c r="R3933" s="34">
        <f t="shared" si="185"/>
        <v>0</v>
      </c>
    </row>
    <row r="3934" spans="15:18" x14ac:dyDescent="0.35">
      <c r="O3934" s="34" t="str">
        <f t="shared" si="183"/>
        <v>Blank</v>
      </c>
      <c r="Q3934" s="34">
        <f t="shared" si="184"/>
        <v>1</v>
      </c>
      <c r="R3934" s="34">
        <f t="shared" si="185"/>
        <v>0</v>
      </c>
    </row>
    <row r="3935" spans="15:18" x14ac:dyDescent="0.35">
      <c r="O3935" s="34" t="str">
        <f t="shared" si="183"/>
        <v>Blank</v>
      </c>
      <c r="Q3935" s="34">
        <f t="shared" si="184"/>
        <v>1</v>
      </c>
      <c r="R3935" s="34">
        <f t="shared" si="185"/>
        <v>0</v>
      </c>
    </row>
    <row r="3936" spans="15:18" x14ac:dyDescent="0.35">
      <c r="O3936" s="34" t="str">
        <f t="shared" si="183"/>
        <v>Blank</v>
      </c>
      <c r="Q3936" s="34">
        <f t="shared" si="184"/>
        <v>1</v>
      </c>
      <c r="R3936" s="34">
        <f t="shared" si="185"/>
        <v>0</v>
      </c>
    </row>
    <row r="3937" spans="15:18" x14ac:dyDescent="0.35">
      <c r="O3937" s="34" t="str">
        <f t="shared" si="183"/>
        <v>Blank</v>
      </c>
      <c r="Q3937" s="34">
        <f t="shared" si="184"/>
        <v>1</v>
      </c>
      <c r="R3937" s="34">
        <f t="shared" si="185"/>
        <v>0</v>
      </c>
    </row>
    <row r="3938" spans="15:18" x14ac:dyDescent="0.35">
      <c r="O3938" s="34" t="str">
        <f t="shared" si="183"/>
        <v>Blank</v>
      </c>
      <c r="Q3938" s="34">
        <f t="shared" si="184"/>
        <v>1</v>
      </c>
      <c r="R3938" s="34">
        <f t="shared" si="185"/>
        <v>0</v>
      </c>
    </row>
    <row r="3939" spans="15:18" x14ac:dyDescent="0.35">
      <c r="O3939" s="34" t="str">
        <f t="shared" si="183"/>
        <v>Blank</v>
      </c>
      <c r="Q3939" s="34">
        <f t="shared" si="184"/>
        <v>1</v>
      </c>
      <c r="R3939" s="34">
        <f t="shared" si="185"/>
        <v>0</v>
      </c>
    </row>
    <row r="3940" spans="15:18" x14ac:dyDescent="0.35">
      <c r="O3940" s="34" t="str">
        <f t="shared" si="183"/>
        <v>Blank</v>
      </c>
      <c r="Q3940" s="34">
        <f t="shared" si="184"/>
        <v>1</v>
      </c>
      <c r="R3940" s="34">
        <f t="shared" si="185"/>
        <v>0</v>
      </c>
    </row>
    <row r="3941" spans="15:18" x14ac:dyDescent="0.35">
      <c r="O3941" s="34" t="str">
        <f t="shared" si="183"/>
        <v>Blank</v>
      </c>
      <c r="Q3941" s="34">
        <f t="shared" si="184"/>
        <v>1</v>
      </c>
      <c r="R3941" s="34">
        <f t="shared" si="185"/>
        <v>0</v>
      </c>
    </row>
    <row r="3942" spans="15:18" x14ac:dyDescent="0.35">
      <c r="O3942" s="34" t="str">
        <f t="shared" si="183"/>
        <v>Blank</v>
      </c>
      <c r="Q3942" s="34">
        <f t="shared" si="184"/>
        <v>1</v>
      </c>
      <c r="R3942" s="34">
        <f t="shared" si="185"/>
        <v>0</v>
      </c>
    </row>
    <row r="3943" spans="15:18" x14ac:dyDescent="0.35">
      <c r="O3943" s="34" t="str">
        <f t="shared" si="183"/>
        <v>Blank</v>
      </c>
      <c r="Q3943" s="34">
        <f t="shared" si="184"/>
        <v>1</v>
      </c>
      <c r="R3943" s="34">
        <f t="shared" si="185"/>
        <v>0</v>
      </c>
    </row>
    <row r="3944" spans="15:18" x14ac:dyDescent="0.35">
      <c r="O3944" s="34" t="str">
        <f t="shared" si="183"/>
        <v>Blank</v>
      </c>
      <c r="Q3944" s="34">
        <f t="shared" si="184"/>
        <v>1</v>
      </c>
      <c r="R3944" s="34">
        <f t="shared" si="185"/>
        <v>0</v>
      </c>
    </row>
    <row r="3945" spans="15:18" x14ac:dyDescent="0.35">
      <c r="O3945" s="34" t="str">
        <f t="shared" si="183"/>
        <v>Blank</v>
      </c>
      <c r="Q3945" s="34">
        <f t="shared" si="184"/>
        <v>1</v>
      </c>
      <c r="R3945" s="34">
        <f t="shared" si="185"/>
        <v>0</v>
      </c>
    </row>
    <row r="3946" spans="15:18" x14ac:dyDescent="0.35">
      <c r="O3946" s="34" t="str">
        <f t="shared" si="183"/>
        <v>Blank</v>
      </c>
      <c r="Q3946" s="34">
        <f t="shared" si="184"/>
        <v>1</v>
      </c>
      <c r="R3946" s="34">
        <f t="shared" si="185"/>
        <v>0</v>
      </c>
    </row>
    <row r="3947" spans="15:18" x14ac:dyDescent="0.35">
      <c r="O3947" s="34" t="str">
        <f t="shared" si="183"/>
        <v>Blank</v>
      </c>
      <c r="Q3947" s="34">
        <f t="shared" si="184"/>
        <v>1</v>
      </c>
      <c r="R3947" s="34">
        <f t="shared" si="185"/>
        <v>0</v>
      </c>
    </row>
    <row r="3948" spans="15:18" x14ac:dyDescent="0.35">
      <c r="O3948" s="34" t="str">
        <f t="shared" si="183"/>
        <v>Blank</v>
      </c>
      <c r="Q3948" s="34">
        <f t="shared" si="184"/>
        <v>1</v>
      </c>
      <c r="R3948" s="34">
        <f t="shared" si="185"/>
        <v>0</v>
      </c>
    </row>
    <row r="3949" spans="15:18" x14ac:dyDescent="0.35">
      <c r="O3949" s="34" t="str">
        <f t="shared" si="183"/>
        <v>Blank</v>
      </c>
      <c r="Q3949" s="34">
        <f t="shared" si="184"/>
        <v>1</v>
      </c>
      <c r="R3949" s="34">
        <f t="shared" si="185"/>
        <v>0</v>
      </c>
    </row>
    <row r="3950" spans="15:18" x14ac:dyDescent="0.35">
      <c r="O3950" s="34" t="str">
        <f t="shared" si="183"/>
        <v>Blank</v>
      </c>
      <c r="Q3950" s="34">
        <f t="shared" si="184"/>
        <v>1</v>
      </c>
      <c r="R3950" s="34">
        <f t="shared" si="185"/>
        <v>0</v>
      </c>
    </row>
    <row r="3951" spans="15:18" x14ac:dyDescent="0.35">
      <c r="O3951" s="34" t="str">
        <f t="shared" si="183"/>
        <v>Blank</v>
      </c>
      <c r="Q3951" s="34">
        <f t="shared" si="184"/>
        <v>1</v>
      </c>
      <c r="R3951" s="34">
        <f t="shared" si="185"/>
        <v>0</v>
      </c>
    </row>
    <row r="3952" spans="15:18" x14ac:dyDescent="0.35">
      <c r="O3952" s="34" t="str">
        <f t="shared" si="183"/>
        <v>Blank</v>
      </c>
      <c r="Q3952" s="34">
        <f t="shared" si="184"/>
        <v>1</v>
      </c>
      <c r="R3952" s="34">
        <f t="shared" si="185"/>
        <v>0</v>
      </c>
    </row>
    <row r="3953" spans="15:18" x14ac:dyDescent="0.35">
      <c r="O3953" s="34" t="str">
        <f t="shared" si="183"/>
        <v>Blank</v>
      </c>
      <c r="Q3953" s="34">
        <f t="shared" si="184"/>
        <v>1</v>
      </c>
      <c r="R3953" s="34">
        <f t="shared" si="185"/>
        <v>0</v>
      </c>
    </row>
    <row r="3954" spans="15:18" x14ac:dyDescent="0.35">
      <c r="O3954" s="34" t="str">
        <f t="shared" si="183"/>
        <v>Blank</v>
      </c>
      <c r="Q3954" s="34">
        <f t="shared" si="184"/>
        <v>1</v>
      </c>
      <c r="R3954" s="34">
        <f t="shared" si="185"/>
        <v>0</v>
      </c>
    </row>
    <row r="3955" spans="15:18" x14ac:dyDescent="0.35">
      <c r="O3955" s="34" t="str">
        <f t="shared" si="183"/>
        <v>Blank</v>
      </c>
      <c r="Q3955" s="34">
        <f t="shared" si="184"/>
        <v>1</v>
      </c>
      <c r="R3955" s="34">
        <f t="shared" si="185"/>
        <v>0</v>
      </c>
    </row>
    <row r="3956" spans="15:18" x14ac:dyDescent="0.35">
      <c r="O3956" s="34" t="str">
        <f t="shared" si="183"/>
        <v>Blank</v>
      </c>
      <c r="Q3956" s="34">
        <f t="shared" si="184"/>
        <v>1</v>
      </c>
      <c r="R3956" s="34">
        <f t="shared" si="185"/>
        <v>0</v>
      </c>
    </row>
    <row r="3957" spans="15:18" x14ac:dyDescent="0.35">
      <c r="O3957" s="34" t="str">
        <f t="shared" si="183"/>
        <v>Blank</v>
      </c>
      <c r="Q3957" s="34">
        <f t="shared" si="184"/>
        <v>1</v>
      </c>
      <c r="R3957" s="34">
        <f t="shared" si="185"/>
        <v>0</v>
      </c>
    </row>
    <row r="3958" spans="15:18" x14ac:dyDescent="0.35">
      <c r="O3958" s="34" t="str">
        <f t="shared" si="183"/>
        <v>Blank</v>
      </c>
      <c r="Q3958" s="34">
        <f t="shared" si="184"/>
        <v>1</v>
      </c>
      <c r="R3958" s="34">
        <f t="shared" si="185"/>
        <v>0</v>
      </c>
    </row>
    <row r="3959" spans="15:18" x14ac:dyDescent="0.35">
      <c r="O3959" s="34" t="str">
        <f t="shared" si="183"/>
        <v>Blank</v>
      </c>
      <c r="Q3959" s="34">
        <f t="shared" si="184"/>
        <v>1</v>
      </c>
      <c r="R3959" s="34">
        <f t="shared" si="185"/>
        <v>0</v>
      </c>
    </row>
    <row r="3960" spans="15:18" x14ac:dyDescent="0.35">
      <c r="O3960" s="34" t="str">
        <f t="shared" si="183"/>
        <v>Blank</v>
      </c>
      <c r="Q3960" s="34">
        <f t="shared" si="184"/>
        <v>1</v>
      </c>
      <c r="R3960" s="34">
        <f t="shared" si="185"/>
        <v>0</v>
      </c>
    </row>
    <row r="3961" spans="15:18" x14ac:dyDescent="0.35">
      <c r="O3961" s="34" t="str">
        <f t="shared" si="183"/>
        <v>Blank</v>
      </c>
      <c r="Q3961" s="34">
        <f t="shared" si="184"/>
        <v>1</v>
      </c>
      <c r="R3961" s="34">
        <f t="shared" si="185"/>
        <v>0</v>
      </c>
    </row>
    <row r="3962" spans="15:18" x14ac:dyDescent="0.35">
      <c r="O3962" s="34" t="str">
        <f t="shared" si="183"/>
        <v>Blank</v>
      </c>
      <c r="Q3962" s="34">
        <f t="shared" si="184"/>
        <v>1</v>
      </c>
      <c r="R3962" s="34">
        <f t="shared" si="185"/>
        <v>0</v>
      </c>
    </row>
    <row r="3963" spans="15:18" x14ac:dyDescent="0.35">
      <c r="O3963" s="34" t="str">
        <f t="shared" si="183"/>
        <v>Blank</v>
      </c>
      <c r="Q3963" s="34">
        <f t="shared" si="184"/>
        <v>1</v>
      </c>
      <c r="R3963" s="34">
        <f t="shared" si="185"/>
        <v>0</v>
      </c>
    </row>
    <row r="3964" spans="15:18" x14ac:dyDescent="0.35">
      <c r="O3964" s="34" t="str">
        <f t="shared" si="183"/>
        <v>Blank</v>
      </c>
      <c r="Q3964" s="34">
        <f t="shared" si="184"/>
        <v>1</v>
      </c>
      <c r="R3964" s="34">
        <f t="shared" si="185"/>
        <v>0</v>
      </c>
    </row>
    <row r="3965" spans="15:18" x14ac:dyDescent="0.35">
      <c r="O3965" s="34" t="str">
        <f t="shared" si="183"/>
        <v>Blank</v>
      </c>
      <c r="Q3965" s="34">
        <f t="shared" si="184"/>
        <v>1</v>
      </c>
      <c r="R3965" s="34">
        <f t="shared" si="185"/>
        <v>0</v>
      </c>
    </row>
    <row r="3966" spans="15:18" x14ac:dyDescent="0.35">
      <c r="O3966" s="34" t="str">
        <f t="shared" si="183"/>
        <v>Blank</v>
      </c>
      <c r="Q3966" s="34">
        <f t="shared" si="184"/>
        <v>1</v>
      </c>
      <c r="R3966" s="34">
        <f t="shared" si="185"/>
        <v>0</v>
      </c>
    </row>
    <row r="3967" spans="15:18" x14ac:dyDescent="0.35">
      <c r="O3967" s="34" t="str">
        <f t="shared" si="183"/>
        <v>Blank</v>
      </c>
      <c r="Q3967" s="34">
        <f t="shared" si="184"/>
        <v>1</v>
      </c>
      <c r="R3967" s="34">
        <f t="shared" si="185"/>
        <v>0</v>
      </c>
    </row>
    <row r="3968" spans="15:18" x14ac:dyDescent="0.35">
      <c r="O3968" s="34" t="str">
        <f t="shared" si="183"/>
        <v>Blank</v>
      </c>
      <c r="Q3968" s="34">
        <f t="shared" si="184"/>
        <v>1</v>
      </c>
      <c r="R3968" s="34">
        <f t="shared" si="185"/>
        <v>0</v>
      </c>
    </row>
    <row r="3969" spans="15:18" x14ac:dyDescent="0.35">
      <c r="O3969" s="34" t="str">
        <f t="shared" si="183"/>
        <v>Blank</v>
      </c>
      <c r="Q3969" s="34">
        <f t="shared" si="184"/>
        <v>1</v>
      </c>
      <c r="R3969" s="34">
        <f t="shared" si="185"/>
        <v>0</v>
      </c>
    </row>
    <row r="3970" spans="15:18" x14ac:dyDescent="0.35">
      <c r="O3970" s="34" t="str">
        <f t="shared" si="183"/>
        <v>Blank</v>
      </c>
      <c r="Q3970" s="34">
        <f t="shared" si="184"/>
        <v>1</v>
      </c>
      <c r="R3970" s="34">
        <f t="shared" si="185"/>
        <v>0</v>
      </c>
    </row>
    <row r="3971" spans="15:18" x14ac:dyDescent="0.35">
      <c r="O3971" s="34" t="str">
        <f t="shared" si="183"/>
        <v>Blank</v>
      </c>
      <c r="Q3971" s="34">
        <f t="shared" si="184"/>
        <v>1</v>
      </c>
      <c r="R3971" s="34">
        <f t="shared" si="185"/>
        <v>0</v>
      </c>
    </row>
    <row r="3972" spans="15:18" x14ac:dyDescent="0.35">
      <c r="O3972" s="34" t="str">
        <f t="shared" si="183"/>
        <v>Blank</v>
      </c>
      <c r="Q3972" s="34">
        <f t="shared" si="184"/>
        <v>1</v>
      </c>
      <c r="R3972" s="34">
        <f t="shared" si="185"/>
        <v>0</v>
      </c>
    </row>
    <row r="3973" spans="15:18" x14ac:dyDescent="0.35">
      <c r="O3973" s="34" t="str">
        <f t="shared" si="183"/>
        <v>Blank</v>
      </c>
      <c r="Q3973" s="34">
        <f t="shared" si="184"/>
        <v>1</v>
      </c>
      <c r="R3973" s="34">
        <f t="shared" si="185"/>
        <v>0</v>
      </c>
    </row>
    <row r="3974" spans="15:18" x14ac:dyDescent="0.35">
      <c r="O3974" s="34" t="str">
        <f t="shared" si="183"/>
        <v>Blank</v>
      </c>
      <c r="Q3974" s="34">
        <f t="shared" si="184"/>
        <v>1</v>
      </c>
      <c r="R3974" s="34">
        <f t="shared" si="185"/>
        <v>0</v>
      </c>
    </row>
    <row r="3975" spans="15:18" x14ac:dyDescent="0.35">
      <c r="O3975" s="34" t="str">
        <f t="shared" si="183"/>
        <v>Blank</v>
      </c>
      <c r="Q3975" s="34">
        <f t="shared" si="184"/>
        <v>1</v>
      </c>
      <c r="R3975" s="34">
        <f t="shared" si="185"/>
        <v>0</v>
      </c>
    </row>
    <row r="3976" spans="15:18" x14ac:dyDescent="0.35">
      <c r="O3976" s="34" t="str">
        <f t="shared" ref="O3976:O4039" si="186">IF(ISBLANK(D3976),"Blank","Not Blank")</f>
        <v>Blank</v>
      </c>
      <c r="Q3976" s="34">
        <f t="shared" si="184"/>
        <v>1</v>
      </c>
      <c r="R3976" s="34">
        <f t="shared" si="185"/>
        <v>0</v>
      </c>
    </row>
    <row r="3977" spans="15:18" x14ac:dyDescent="0.35">
      <c r="O3977" s="34" t="str">
        <f t="shared" si="186"/>
        <v>Blank</v>
      </c>
      <c r="Q3977" s="34">
        <f t="shared" ref="Q3977:Q4040" si="187">COUNTIF(J3977,"&lt;&gt;*R*")</f>
        <v>1</v>
      </c>
      <c r="R3977" s="34">
        <f t="shared" ref="R3977:R4040" si="188">IF(AND(O3977="Blank",K3977&lt;50,Q3977=1),K3977,0)</f>
        <v>0</v>
      </c>
    </row>
    <row r="3978" spans="15:18" x14ac:dyDescent="0.35">
      <c r="O3978" s="34" t="str">
        <f t="shared" si="186"/>
        <v>Blank</v>
      </c>
      <c r="Q3978" s="34">
        <f t="shared" si="187"/>
        <v>1</v>
      </c>
      <c r="R3978" s="34">
        <f t="shared" si="188"/>
        <v>0</v>
      </c>
    </row>
    <row r="3979" spans="15:18" x14ac:dyDescent="0.35">
      <c r="O3979" s="34" t="str">
        <f t="shared" si="186"/>
        <v>Blank</v>
      </c>
      <c r="Q3979" s="34">
        <f t="shared" si="187"/>
        <v>1</v>
      </c>
      <c r="R3979" s="34">
        <f t="shared" si="188"/>
        <v>0</v>
      </c>
    </row>
    <row r="3980" spans="15:18" x14ac:dyDescent="0.35">
      <c r="O3980" s="34" t="str">
        <f t="shared" si="186"/>
        <v>Blank</v>
      </c>
      <c r="Q3980" s="34">
        <f t="shared" si="187"/>
        <v>1</v>
      </c>
      <c r="R3980" s="34">
        <f t="shared" si="188"/>
        <v>0</v>
      </c>
    </row>
    <row r="3981" spans="15:18" x14ac:dyDescent="0.35">
      <c r="O3981" s="34" t="str">
        <f t="shared" si="186"/>
        <v>Blank</v>
      </c>
      <c r="Q3981" s="34">
        <f t="shared" si="187"/>
        <v>1</v>
      </c>
      <c r="R3981" s="34">
        <f t="shared" si="188"/>
        <v>0</v>
      </c>
    </row>
    <row r="3982" spans="15:18" x14ac:dyDescent="0.35">
      <c r="O3982" s="34" t="str">
        <f t="shared" si="186"/>
        <v>Blank</v>
      </c>
      <c r="Q3982" s="34">
        <f t="shared" si="187"/>
        <v>1</v>
      </c>
      <c r="R3982" s="34">
        <f t="shared" si="188"/>
        <v>0</v>
      </c>
    </row>
    <row r="3983" spans="15:18" x14ac:dyDescent="0.35">
      <c r="O3983" s="34" t="str">
        <f t="shared" si="186"/>
        <v>Blank</v>
      </c>
      <c r="Q3983" s="34">
        <f t="shared" si="187"/>
        <v>1</v>
      </c>
      <c r="R3983" s="34">
        <f t="shared" si="188"/>
        <v>0</v>
      </c>
    </row>
    <row r="3984" spans="15:18" x14ac:dyDescent="0.35">
      <c r="O3984" s="34" t="str">
        <f t="shared" si="186"/>
        <v>Blank</v>
      </c>
      <c r="Q3984" s="34">
        <f t="shared" si="187"/>
        <v>1</v>
      </c>
      <c r="R3984" s="34">
        <f t="shared" si="188"/>
        <v>0</v>
      </c>
    </row>
    <row r="3985" spans="15:18" x14ac:dyDescent="0.35">
      <c r="O3985" s="34" t="str">
        <f t="shared" si="186"/>
        <v>Blank</v>
      </c>
      <c r="Q3985" s="34">
        <f t="shared" si="187"/>
        <v>1</v>
      </c>
      <c r="R3985" s="34">
        <f t="shared" si="188"/>
        <v>0</v>
      </c>
    </row>
    <row r="3986" spans="15:18" x14ac:dyDescent="0.35">
      <c r="O3986" s="34" t="str">
        <f t="shared" si="186"/>
        <v>Blank</v>
      </c>
      <c r="Q3986" s="34">
        <f t="shared" si="187"/>
        <v>1</v>
      </c>
      <c r="R3986" s="34">
        <f t="shared" si="188"/>
        <v>0</v>
      </c>
    </row>
    <row r="3987" spans="15:18" x14ac:dyDescent="0.35">
      <c r="O3987" s="34" t="str">
        <f t="shared" si="186"/>
        <v>Blank</v>
      </c>
      <c r="Q3987" s="34">
        <f t="shared" si="187"/>
        <v>1</v>
      </c>
      <c r="R3987" s="34">
        <f t="shared" si="188"/>
        <v>0</v>
      </c>
    </row>
    <row r="3988" spans="15:18" x14ac:dyDescent="0.35">
      <c r="O3988" s="34" t="str">
        <f t="shared" si="186"/>
        <v>Blank</v>
      </c>
      <c r="Q3988" s="34">
        <f t="shared" si="187"/>
        <v>1</v>
      </c>
      <c r="R3988" s="34">
        <f t="shared" si="188"/>
        <v>0</v>
      </c>
    </row>
    <row r="3989" spans="15:18" x14ac:dyDescent="0.35">
      <c r="O3989" s="34" t="str">
        <f t="shared" si="186"/>
        <v>Blank</v>
      </c>
      <c r="Q3989" s="34">
        <f t="shared" si="187"/>
        <v>1</v>
      </c>
      <c r="R3989" s="34">
        <f t="shared" si="188"/>
        <v>0</v>
      </c>
    </row>
    <row r="3990" spans="15:18" x14ac:dyDescent="0.35">
      <c r="O3990" s="34" t="str">
        <f t="shared" si="186"/>
        <v>Blank</v>
      </c>
      <c r="Q3990" s="34">
        <f t="shared" si="187"/>
        <v>1</v>
      </c>
      <c r="R3990" s="34">
        <f t="shared" si="188"/>
        <v>0</v>
      </c>
    </row>
    <row r="3991" spans="15:18" x14ac:dyDescent="0.35">
      <c r="O3991" s="34" t="str">
        <f t="shared" si="186"/>
        <v>Blank</v>
      </c>
      <c r="Q3991" s="34">
        <f t="shared" si="187"/>
        <v>1</v>
      </c>
      <c r="R3991" s="34">
        <f t="shared" si="188"/>
        <v>0</v>
      </c>
    </row>
    <row r="3992" spans="15:18" x14ac:dyDescent="0.35">
      <c r="O3992" s="34" t="str">
        <f t="shared" si="186"/>
        <v>Blank</v>
      </c>
      <c r="Q3992" s="34">
        <f t="shared" si="187"/>
        <v>1</v>
      </c>
      <c r="R3992" s="34">
        <f t="shared" si="188"/>
        <v>0</v>
      </c>
    </row>
    <row r="3993" spans="15:18" x14ac:dyDescent="0.35">
      <c r="O3993" s="34" t="str">
        <f t="shared" si="186"/>
        <v>Blank</v>
      </c>
      <c r="Q3993" s="34">
        <f t="shared" si="187"/>
        <v>1</v>
      </c>
      <c r="R3993" s="34">
        <f t="shared" si="188"/>
        <v>0</v>
      </c>
    </row>
    <row r="3994" spans="15:18" x14ac:dyDescent="0.35">
      <c r="O3994" s="34" t="str">
        <f t="shared" si="186"/>
        <v>Blank</v>
      </c>
      <c r="Q3994" s="34">
        <f t="shared" si="187"/>
        <v>1</v>
      </c>
      <c r="R3994" s="34">
        <f t="shared" si="188"/>
        <v>0</v>
      </c>
    </row>
    <row r="3995" spans="15:18" x14ac:dyDescent="0.35">
      <c r="O3995" s="34" t="str">
        <f t="shared" si="186"/>
        <v>Blank</v>
      </c>
      <c r="Q3995" s="34">
        <f t="shared" si="187"/>
        <v>1</v>
      </c>
      <c r="R3995" s="34">
        <f t="shared" si="188"/>
        <v>0</v>
      </c>
    </row>
    <row r="3996" spans="15:18" x14ac:dyDescent="0.35">
      <c r="O3996" s="34" t="str">
        <f t="shared" si="186"/>
        <v>Blank</v>
      </c>
      <c r="Q3996" s="34">
        <f t="shared" si="187"/>
        <v>1</v>
      </c>
      <c r="R3996" s="34">
        <f t="shared" si="188"/>
        <v>0</v>
      </c>
    </row>
    <row r="3997" spans="15:18" x14ac:dyDescent="0.35">
      <c r="O3997" s="34" t="str">
        <f t="shared" si="186"/>
        <v>Blank</v>
      </c>
      <c r="Q3997" s="34">
        <f t="shared" si="187"/>
        <v>1</v>
      </c>
      <c r="R3997" s="34">
        <f t="shared" si="188"/>
        <v>0</v>
      </c>
    </row>
    <row r="3998" spans="15:18" x14ac:dyDescent="0.35">
      <c r="O3998" s="34" t="str">
        <f t="shared" si="186"/>
        <v>Blank</v>
      </c>
      <c r="Q3998" s="34">
        <f t="shared" si="187"/>
        <v>1</v>
      </c>
      <c r="R3998" s="34">
        <f t="shared" si="188"/>
        <v>0</v>
      </c>
    </row>
    <row r="3999" spans="15:18" x14ac:dyDescent="0.35">
      <c r="O3999" s="34" t="str">
        <f t="shared" si="186"/>
        <v>Blank</v>
      </c>
      <c r="Q3999" s="34">
        <f t="shared" si="187"/>
        <v>1</v>
      </c>
      <c r="R3999" s="34">
        <f t="shared" si="188"/>
        <v>0</v>
      </c>
    </row>
    <row r="4000" spans="15:18" x14ac:dyDescent="0.35">
      <c r="O4000" s="34" t="str">
        <f t="shared" si="186"/>
        <v>Blank</v>
      </c>
      <c r="Q4000" s="34">
        <f t="shared" si="187"/>
        <v>1</v>
      </c>
      <c r="R4000" s="34">
        <f t="shared" si="188"/>
        <v>0</v>
      </c>
    </row>
    <row r="4001" spans="15:18" x14ac:dyDescent="0.35">
      <c r="O4001" s="34" t="str">
        <f t="shared" si="186"/>
        <v>Blank</v>
      </c>
      <c r="Q4001" s="34">
        <f t="shared" si="187"/>
        <v>1</v>
      </c>
      <c r="R4001" s="34">
        <f t="shared" si="188"/>
        <v>0</v>
      </c>
    </row>
    <row r="4002" spans="15:18" x14ac:dyDescent="0.35">
      <c r="O4002" s="34" t="str">
        <f t="shared" si="186"/>
        <v>Blank</v>
      </c>
      <c r="Q4002" s="34">
        <f t="shared" si="187"/>
        <v>1</v>
      </c>
      <c r="R4002" s="34">
        <f t="shared" si="188"/>
        <v>0</v>
      </c>
    </row>
    <row r="4003" spans="15:18" x14ac:dyDescent="0.35">
      <c r="O4003" s="34" t="str">
        <f t="shared" si="186"/>
        <v>Blank</v>
      </c>
      <c r="Q4003" s="34">
        <f t="shared" si="187"/>
        <v>1</v>
      </c>
      <c r="R4003" s="34">
        <f t="shared" si="188"/>
        <v>0</v>
      </c>
    </row>
    <row r="4004" spans="15:18" x14ac:dyDescent="0.35">
      <c r="O4004" s="34" t="str">
        <f t="shared" si="186"/>
        <v>Blank</v>
      </c>
      <c r="Q4004" s="34">
        <f t="shared" si="187"/>
        <v>1</v>
      </c>
      <c r="R4004" s="34">
        <f t="shared" si="188"/>
        <v>0</v>
      </c>
    </row>
    <row r="4005" spans="15:18" x14ac:dyDescent="0.35">
      <c r="O4005" s="34" t="str">
        <f t="shared" si="186"/>
        <v>Blank</v>
      </c>
      <c r="Q4005" s="34">
        <f t="shared" si="187"/>
        <v>1</v>
      </c>
      <c r="R4005" s="34">
        <f t="shared" si="188"/>
        <v>0</v>
      </c>
    </row>
    <row r="4006" spans="15:18" x14ac:dyDescent="0.35">
      <c r="O4006" s="34" t="str">
        <f t="shared" si="186"/>
        <v>Blank</v>
      </c>
      <c r="Q4006" s="34">
        <f t="shared" si="187"/>
        <v>1</v>
      </c>
      <c r="R4006" s="34">
        <f t="shared" si="188"/>
        <v>0</v>
      </c>
    </row>
    <row r="4007" spans="15:18" x14ac:dyDescent="0.35">
      <c r="O4007" s="34" t="str">
        <f t="shared" si="186"/>
        <v>Blank</v>
      </c>
      <c r="Q4007" s="34">
        <f t="shared" si="187"/>
        <v>1</v>
      </c>
      <c r="R4007" s="34">
        <f t="shared" si="188"/>
        <v>0</v>
      </c>
    </row>
    <row r="4008" spans="15:18" x14ac:dyDescent="0.35">
      <c r="O4008" s="34" t="str">
        <f t="shared" si="186"/>
        <v>Blank</v>
      </c>
      <c r="Q4008" s="34">
        <f t="shared" si="187"/>
        <v>1</v>
      </c>
      <c r="R4008" s="34">
        <f t="shared" si="188"/>
        <v>0</v>
      </c>
    </row>
    <row r="4009" spans="15:18" x14ac:dyDescent="0.35">
      <c r="O4009" s="34" t="str">
        <f t="shared" si="186"/>
        <v>Blank</v>
      </c>
      <c r="Q4009" s="34">
        <f t="shared" si="187"/>
        <v>1</v>
      </c>
      <c r="R4009" s="34">
        <f t="shared" si="188"/>
        <v>0</v>
      </c>
    </row>
    <row r="4010" spans="15:18" x14ac:dyDescent="0.35">
      <c r="O4010" s="34" t="str">
        <f t="shared" si="186"/>
        <v>Blank</v>
      </c>
      <c r="Q4010" s="34">
        <f t="shared" si="187"/>
        <v>1</v>
      </c>
      <c r="R4010" s="34">
        <f t="shared" si="188"/>
        <v>0</v>
      </c>
    </row>
    <row r="4011" spans="15:18" x14ac:dyDescent="0.35">
      <c r="O4011" s="34" t="str">
        <f t="shared" si="186"/>
        <v>Blank</v>
      </c>
      <c r="Q4011" s="34">
        <f t="shared" si="187"/>
        <v>1</v>
      </c>
      <c r="R4011" s="34">
        <f t="shared" si="188"/>
        <v>0</v>
      </c>
    </row>
    <row r="4012" spans="15:18" x14ac:dyDescent="0.35">
      <c r="O4012" s="34" t="str">
        <f t="shared" si="186"/>
        <v>Blank</v>
      </c>
      <c r="Q4012" s="34">
        <f t="shared" si="187"/>
        <v>1</v>
      </c>
      <c r="R4012" s="34">
        <f t="shared" si="188"/>
        <v>0</v>
      </c>
    </row>
    <row r="4013" spans="15:18" x14ac:dyDescent="0.35">
      <c r="O4013" s="34" t="str">
        <f t="shared" si="186"/>
        <v>Blank</v>
      </c>
      <c r="Q4013" s="34">
        <f t="shared" si="187"/>
        <v>1</v>
      </c>
      <c r="R4013" s="34">
        <f t="shared" si="188"/>
        <v>0</v>
      </c>
    </row>
    <row r="4014" spans="15:18" x14ac:dyDescent="0.35">
      <c r="O4014" s="34" t="str">
        <f t="shared" si="186"/>
        <v>Blank</v>
      </c>
      <c r="Q4014" s="34">
        <f t="shared" si="187"/>
        <v>1</v>
      </c>
      <c r="R4014" s="34">
        <f t="shared" si="188"/>
        <v>0</v>
      </c>
    </row>
    <row r="4015" spans="15:18" x14ac:dyDescent="0.35">
      <c r="O4015" s="34" t="str">
        <f t="shared" si="186"/>
        <v>Blank</v>
      </c>
      <c r="Q4015" s="34">
        <f t="shared" si="187"/>
        <v>1</v>
      </c>
      <c r="R4015" s="34">
        <f t="shared" si="188"/>
        <v>0</v>
      </c>
    </row>
    <row r="4016" spans="15:18" x14ac:dyDescent="0.35">
      <c r="O4016" s="34" t="str">
        <f t="shared" si="186"/>
        <v>Blank</v>
      </c>
      <c r="Q4016" s="34">
        <f t="shared" si="187"/>
        <v>1</v>
      </c>
      <c r="R4016" s="34">
        <f t="shared" si="188"/>
        <v>0</v>
      </c>
    </row>
    <row r="4017" spans="15:18" x14ac:dyDescent="0.35">
      <c r="O4017" s="34" t="str">
        <f t="shared" si="186"/>
        <v>Blank</v>
      </c>
      <c r="Q4017" s="34">
        <f t="shared" si="187"/>
        <v>1</v>
      </c>
      <c r="R4017" s="34">
        <f t="shared" si="188"/>
        <v>0</v>
      </c>
    </row>
    <row r="4018" spans="15:18" x14ac:dyDescent="0.35">
      <c r="O4018" s="34" t="str">
        <f t="shared" si="186"/>
        <v>Blank</v>
      </c>
      <c r="Q4018" s="34">
        <f t="shared" si="187"/>
        <v>1</v>
      </c>
      <c r="R4018" s="34">
        <f t="shared" si="188"/>
        <v>0</v>
      </c>
    </row>
    <row r="4019" spans="15:18" x14ac:dyDescent="0.35">
      <c r="O4019" s="34" t="str">
        <f t="shared" si="186"/>
        <v>Blank</v>
      </c>
      <c r="Q4019" s="34">
        <f t="shared" si="187"/>
        <v>1</v>
      </c>
      <c r="R4019" s="34">
        <f t="shared" si="188"/>
        <v>0</v>
      </c>
    </row>
    <row r="4020" spans="15:18" x14ac:dyDescent="0.35">
      <c r="O4020" s="34" t="str">
        <f t="shared" si="186"/>
        <v>Blank</v>
      </c>
      <c r="Q4020" s="34">
        <f t="shared" si="187"/>
        <v>1</v>
      </c>
      <c r="R4020" s="34">
        <f t="shared" si="188"/>
        <v>0</v>
      </c>
    </row>
    <row r="4021" spans="15:18" x14ac:dyDescent="0.35">
      <c r="O4021" s="34" t="str">
        <f t="shared" si="186"/>
        <v>Blank</v>
      </c>
      <c r="Q4021" s="34">
        <f t="shared" si="187"/>
        <v>1</v>
      </c>
      <c r="R4021" s="34">
        <f t="shared" si="188"/>
        <v>0</v>
      </c>
    </row>
    <row r="4022" spans="15:18" x14ac:dyDescent="0.35">
      <c r="O4022" s="34" t="str">
        <f t="shared" si="186"/>
        <v>Blank</v>
      </c>
      <c r="Q4022" s="34">
        <f t="shared" si="187"/>
        <v>1</v>
      </c>
      <c r="R4022" s="34">
        <f t="shared" si="188"/>
        <v>0</v>
      </c>
    </row>
    <row r="4023" spans="15:18" x14ac:dyDescent="0.35">
      <c r="O4023" s="34" t="str">
        <f t="shared" si="186"/>
        <v>Blank</v>
      </c>
      <c r="Q4023" s="34">
        <f t="shared" si="187"/>
        <v>1</v>
      </c>
      <c r="R4023" s="34">
        <f t="shared" si="188"/>
        <v>0</v>
      </c>
    </row>
    <row r="4024" spans="15:18" x14ac:dyDescent="0.35">
      <c r="O4024" s="34" t="str">
        <f t="shared" si="186"/>
        <v>Blank</v>
      </c>
      <c r="Q4024" s="34">
        <f t="shared" si="187"/>
        <v>1</v>
      </c>
      <c r="R4024" s="34">
        <f t="shared" si="188"/>
        <v>0</v>
      </c>
    </row>
    <row r="4025" spans="15:18" x14ac:dyDescent="0.35">
      <c r="O4025" s="34" t="str">
        <f t="shared" si="186"/>
        <v>Blank</v>
      </c>
      <c r="Q4025" s="34">
        <f t="shared" si="187"/>
        <v>1</v>
      </c>
      <c r="R4025" s="34">
        <f t="shared" si="188"/>
        <v>0</v>
      </c>
    </row>
    <row r="4026" spans="15:18" x14ac:dyDescent="0.35">
      <c r="O4026" s="34" t="str">
        <f t="shared" si="186"/>
        <v>Blank</v>
      </c>
      <c r="Q4026" s="34">
        <f t="shared" si="187"/>
        <v>1</v>
      </c>
      <c r="R4026" s="34">
        <f t="shared" si="188"/>
        <v>0</v>
      </c>
    </row>
    <row r="4027" spans="15:18" x14ac:dyDescent="0.35">
      <c r="O4027" s="34" t="str">
        <f t="shared" si="186"/>
        <v>Blank</v>
      </c>
      <c r="Q4027" s="34">
        <f t="shared" si="187"/>
        <v>1</v>
      </c>
      <c r="R4027" s="34">
        <f t="shared" si="188"/>
        <v>0</v>
      </c>
    </row>
    <row r="4028" spans="15:18" x14ac:dyDescent="0.35">
      <c r="O4028" s="34" t="str">
        <f t="shared" si="186"/>
        <v>Blank</v>
      </c>
      <c r="Q4028" s="34">
        <f t="shared" si="187"/>
        <v>1</v>
      </c>
      <c r="R4028" s="34">
        <f t="shared" si="188"/>
        <v>0</v>
      </c>
    </row>
    <row r="4029" spans="15:18" x14ac:dyDescent="0.35">
      <c r="O4029" s="34" t="str">
        <f t="shared" si="186"/>
        <v>Blank</v>
      </c>
      <c r="Q4029" s="34">
        <f t="shared" si="187"/>
        <v>1</v>
      </c>
      <c r="R4029" s="34">
        <f t="shared" si="188"/>
        <v>0</v>
      </c>
    </row>
    <row r="4030" spans="15:18" x14ac:dyDescent="0.35">
      <c r="O4030" s="34" t="str">
        <f t="shared" si="186"/>
        <v>Blank</v>
      </c>
      <c r="Q4030" s="34">
        <f t="shared" si="187"/>
        <v>1</v>
      </c>
      <c r="R4030" s="34">
        <f t="shared" si="188"/>
        <v>0</v>
      </c>
    </row>
    <row r="4031" spans="15:18" x14ac:dyDescent="0.35">
      <c r="O4031" s="34" t="str">
        <f t="shared" si="186"/>
        <v>Blank</v>
      </c>
      <c r="Q4031" s="34">
        <f t="shared" si="187"/>
        <v>1</v>
      </c>
      <c r="R4031" s="34">
        <f t="shared" si="188"/>
        <v>0</v>
      </c>
    </row>
    <row r="4032" spans="15:18" x14ac:dyDescent="0.35">
      <c r="O4032" s="34" t="str">
        <f t="shared" si="186"/>
        <v>Blank</v>
      </c>
      <c r="Q4032" s="34">
        <f t="shared" si="187"/>
        <v>1</v>
      </c>
      <c r="R4032" s="34">
        <f t="shared" si="188"/>
        <v>0</v>
      </c>
    </row>
    <row r="4033" spans="15:18" x14ac:dyDescent="0.35">
      <c r="O4033" s="34" t="str">
        <f t="shared" si="186"/>
        <v>Blank</v>
      </c>
      <c r="Q4033" s="34">
        <f t="shared" si="187"/>
        <v>1</v>
      </c>
      <c r="R4033" s="34">
        <f t="shared" si="188"/>
        <v>0</v>
      </c>
    </row>
    <row r="4034" spans="15:18" x14ac:dyDescent="0.35">
      <c r="O4034" s="34" t="str">
        <f t="shared" si="186"/>
        <v>Blank</v>
      </c>
      <c r="Q4034" s="34">
        <f t="shared" si="187"/>
        <v>1</v>
      </c>
      <c r="R4034" s="34">
        <f t="shared" si="188"/>
        <v>0</v>
      </c>
    </row>
    <row r="4035" spans="15:18" x14ac:dyDescent="0.35">
      <c r="O4035" s="34" t="str">
        <f t="shared" si="186"/>
        <v>Blank</v>
      </c>
      <c r="Q4035" s="34">
        <f t="shared" si="187"/>
        <v>1</v>
      </c>
      <c r="R4035" s="34">
        <f t="shared" si="188"/>
        <v>0</v>
      </c>
    </row>
    <row r="4036" spans="15:18" x14ac:dyDescent="0.35">
      <c r="O4036" s="34" t="str">
        <f t="shared" si="186"/>
        <v>Blank</v>
      </c>
      <c r="Q4036" s="34">
        <f t="shared" si="187"/>
        <v>1</v>
      </c>
      <c r="R4036" s="34">
        <f t="shared" si="188"/>
        <v>0</v>
      </c>
    </row>
    <row r="4037" spans="15:18" x14ac:dyDescent="0.35">
      <c r="O4037" s="34" t="str">
        <f t="shared" si="186"/>
        <v>Blank</v>
      </c>
      <c r="Q4037" s="34">
        <f t="shared" si="187"/>
        <v>1</v>
      </c>
      <c r="R4037" s="34">
        <f t="shared" si="188"/>
        <v>0</v>
      </c>
    </row>
    <row r="4038" spans="15:18" x14ac:dyDescent="0.35">
      <c r="O4038" s="34" t="str">
        <f t="shared" si="186"/>
        <v>Blank</v>
      </c>
      <c r="Q4038" s="34">
        <f t="shared" si="187"/>
        <v>1</v>
      </c>
      <c r="R4038" s="34">
        <f t="shared" si="188"/>
        <v>0</v>
      </c>
    </row>
    <row r="4039" spans="15:18" x14ac:dyDescent="0.35">
      <c r="O4039" s="34" t="str">
        <f t="shared" si="186"/>
        <v>Blank</v>
      </c>
      <c r="Q4039" s="34">
        <f t="shared" si="187"/>
        <v>1</v>
      </c>
      <c r="R4039" s="34">
        <f t="shared" si="188"/>
        <v>0</v>
      </c>
    </row>
    <row r="4040" spans="15:18" x14ac:dyDescent="0.35">
      <c r="O4040" s="34" t="str">
        <f t="shared" ref="O4040:O4103" si="189">IF(ISBLANK(D4040),"Blank","Not Blank")</f>
        <v>Blank</v>
      </c>
      <c r="Q4040" s="34">
        <f t="shared" si="187"/>
        <v>1</v>
      </c>
      <c r="R4040" s="34">
        <f t="shared" si="188"/>
        <v>0</v>
      </c>
    </row>
    <row r="4041" spans="15:18" x14ac:dyDescent="0.35">
      <c r="O4041" s="34" t="str">
        <f t="shared" si="189"/>
        <v>Blank</v>
      </c>
      <c r="Q4041" s="34">
        <f t="shared" ref="Q4041:Q4104" si="190">COUNTIF(J4041,"&lt;&gt;*R*")</f>
        <v>1</v>
      </c>
      <c r="R4041" s="34">
        <f t="shared" ref="R4041:R4104" si="191">IF(AND(O4041="Blank",K4041&lt;50,Q4041=1),K4041,0)</f>
        <v>0</v>
      </c>
    </row>
    <row r="4042" spans="15:18" x14ac:dyDescent="0.35">
      <c r="O4042" s="34" t="str">
        <f t="shared" si="189"/>
        <v>Blank</v>
      </c>
      <c r="Q4042" s="34">
        <f t="shared" si="190"/>
        <v>1</v>
      </c>
      <c r="R4042" s="34">
        <f t="shared" si="191"/>
        <v>0</v>
      </c>
    </row>
    <row r="4043" spans="15:18" x14ac:dyDescent="0.35">
      <c r="O4043" s="34" t="str">
        <f t="shared" si="189"/>
        <v>Blank</v>
      </c>
      <c r="Q4043" s="34">
        <f t="shared" si="190"/>
        <v>1</v>
      </c>
      <c r="R4043" s="34">
        <f t="shared" si="191"/>
        <v>0</v>
      </c>
    </row>
    <row r="4044" spans="15:18" x14ac:dyDescent="0.35">
      <c r="O4044" s="34" t="str">
        <f t="shared" si="189"/>
        <v>Blank</v>
      </c>
      <c r="Q4044" s="34">
        <f t="shared" si="190"/>
        <v>1</v>
      </c>
      <c r="R4044" s="34">
        <f t="shared" si="191"/>
        <v>0</v>
      </c>
    </row>
    <row r="4045" spans="15:18" x14ac:dyDescent="0.35">
      <c r="O4045" s="34" t="str">
        <f t="shared" si="189"/>
        <v>Blank</v>
      </c>
      <c r="Q4045" s="34">
        <f t="shared" si="190"/>
        <v>1</v>
      </c>
      <c r="R4045" s="34">
        <f t="shared" si="191"/>
        <v>0</v>
      </c>
    </row>
    <row r="4046" spans="15:18" x14ac:dyDescent="0.35">
      <c r="O4046" s="34" t="str">
        <f t="shared" si="189"/>
        <v>Blank</v>
      </c>
      <c r="Q4046" s="34">
        <f t="shared" si="190"/>
        <v>1</v>
      </c>
      <c r="R4046" s="34">
        <f t="shared" si="191"/>
        <v>0</v>
      </c>
    </row>
    <row r="4047" spans="15:18" x14ac:dyDescent="0.35">
      <c r="O4047" s="34" t="str">
        <f t="shared" si="189"/>
        <v>Blank</v>
      </c>
      <c r="Q4047" s="34">
        <f t="shared" si="190"/>
        <v>1</v>
      </c>
      <c r="R4047" s="34">
        <f t="shared" si="191"/>
        <v>0</v>
      </c>
    </row>
    <row r="4048" spans="15:18" x14ac:dyDescent="0.35">
      <c r="O4048" s="34" t="str">
        <f t="shared" si="189"/>
        <v>Blank</v>
      </c>
      <c r="Q4048" s="34">
        <f t="shared" si="190"/>
        <v>1</v>
      </c>
      <c r="R4048" s="34">
        <f t="shared" si="191"/>
        <v>0</v>
      </c>
    </row>
    <row r="4049" spans="15:18" x14ac:dyDescent="0.35">
      <c r="O4049" s="34" t="str">
        <f t="shared" si="189"/>
        <v>Blank</v>
      </c>
      <c r="Q4049" s="34">
        <f t="shared" si="190"/>
        <v>1</v>
      </c>
      <c r="R4049" s="34">
        <f t="shared" si="191"/>
        <v>0</v>
      </c>
    </row>
    <row r="4050" spans="15:18" x14ac:dyDescent="0.35">
      <c r="O4050" s="34" t="str">
        <f t="shared" si="189"/>
        <v>Blank</v>
      </c>
      <c r="Q4050" s="34">
        <f t="shared" si="190"/>
        <v>1</v>
      </c>
      <c r="R4050" s="34">
        <f t="shared" si="191"/>
        <v>0</v>
      </c>
    </row>
    <row r="4051" spans="15:18" x14ac:dyDescent="0.35">
      <c r="O4051" s="34" t="str">
        <f t="shared" si="189"/>
        <v>Blank</v>
      </c>
      <c r="Q4051" s="34">
        <f t="shared" si="190"/>
        <v>1</v>
      </c>
      <c r="R4051" s="34">
        <f t="shared" si="191"/>
        <v>0</v>
      </c>
    </row>
    <row r="4052" spans="15:18" x14ac:dyDescent="0.35">
      <c r="O4052" s="34" t="str">
        <f t="shared" si="189"/>
        <v>Blank</v>
      </c>
      <c r="Q4052" s="34">
        <f t="shared" si="190"/>
        <v>1</v>
      </c>
      <c r="R4052" s="34">
        <f t="shared" si="191"/>
        <v>0</v>
      </c>
    </row>
    <row r="4053" spans="15:18" x14ac:dyDescent="0.35">
      <c r="O4053" s="34" t="str">
        <f t="shared" si="189"/>
        <v>Blank</v>
      </c>
      <c r="Q4053" s="34">
        <f t="shared" si="190"/>
        <v>1</v>
      </c>
      <c r="R4053" s="34">
        <f t="shared" si="191"/>
        <v>0</v>
      </c>
    </row>
    <row r="4054" spans="15:18" x14ac:dyDescent="0.35">
      <c r="O4054" s="34" t="str">
        <f t="shared" si="189"/>
        <v>Blank</v>
      </c>
      <c r="Q4054" s="34">
        <f t="shared" si="190"/>
        <v>1</v>
      </c>
      <c r="R4054" s="34">
        <f t="shared" si="191"/>
        <v>0</v>
      </c>
    </row>
    <row r="4055" spans="15:18" x14ac:dyDescent="0.35">
      <c r="O4055" s="34" t="str">
        <f t="shared" si="189"/>
        <v>Blank</v>
      </c>
      <c r="Q4055" s="34">
        <f t="shared" si="190"/>
        <v>1</v>
      </c>
      <c r="R4055" s="34">
        <f t="shared" si="191"/>
        <v>0</v>
      </c>
    </row>
    <row r="4056" spans="15:18" x14ac:dyDescent="0.35">
      <c r="O4056" s="34" t="str">
        <f t="shared" si="189"/>
        <v>Blank</v>
      </c>
      <c r="Q4056" s="34">
        <f t="shared" si="190"/>
        <v>1</v>
      </c>
      <c r="R4056" s="34">
        <f t="shared" si="191"/>
        <v>0</v>
      </c>
    </row>
    <row r="4057" spans="15:18" x14ac:dyDescent="0.35">
      <c r="O4057" s="34" t="str">
        <f t="shared" si="189"/>
        <v>Blank</v>
      </c>
      <c r="Q4057" s="34">
        <f t="shared" si="190"/>
        <v>1</v>
      </c>
      <c r="R4057" s="34">
        <f t="shared" si="191"/>
        <v>0</v>
      </c>
    </row>
    <row r="4058" spans="15:18" x14ac:dyDescent="0.35">
      <c r="O4058" s="34" t="str">
        <f t="shared" si="189"/>
        <v>Blank</v>
      </c>
      <c r="Q4058" s="34">
        <f t="shared" si="190"/>
        <v>1</v>
      </c>
      <c r="R4058" s="34">
        <f t="shared" si="191"/>
        <v>0</v>
      </c>
    </row>
    <row r="4059" spans="15:18" x14ac:dyDescent="0.35">
      <c r="O4059" s="34" t="str">
        <f t="shared" si="189"/>
        <v>Blank</v>
      </c>
      <c r="Q4059" s="34">
        <f t="shared" si="190"/>
        <v>1</v>
      </c>
      <c r="R4059" s="34">
        <f t="shared" si="191"/>
        <v>0</v>
      </c>
    </row>
    <row r="4060" spans="15:18" x14ac:dyDescent="0.35">
      <c r="O4060" s="34" t="str">
        <f t="shared" si="189"/>
        <v>Blank</v>
      </c>
      <c r="Q4060" s="34">
        <f t="shared" si="190"/>
        <v>1</v>
      </c>
      <c r="R4060" s="34">
        <f t="shared" si="191"/>
        <v>0</v>
      </c>
    </row>
    <row r="4061" spans="15:18" x14ac:dyDescent="0.35">
      <c r="O4061" s="34" t="str">
        <f t="shared" si="189"/>
        <v>Blank</v>
      </c>
      <c r="Q4061" s="34">
        <f t="shared" si="190"/>
        <v>1</v>
      </c>
      <c r="R4061" s="34">
        <f t="shared" si="191"/>
        <v>0</v>
      </c>
    </row>
    <row r="4062" spans="15:18" x14ac:dyDescent="0.35">
      <c r="O4062" s="34" t="str">
        <f t="shared" si="189"/>
        <v>Blank</v>
      </c>
      <c r="Q4062" s="34">
        <f t="shared" si="190"/>
        <v>1</v>
      </c>
      <c r="R4062" s="34">
        <f t="shared" si="191"/>
        <v>0</v>
      </c>
    </row>
    <row r="4063" spans="15:18" x14ac:dyDescent="0.35">
      <c r="O4063" s="34" t="str">
        <f t="shared" si="189"/>
        <v>Blank</v>
      </c>
      <c r="Q4063" s="34">
        <f t="shared" si="190"/>
        <v>1</v>
      </c>
      <c r="R4063" s="34">
        <f t="shared" si="191"/>
        <v>0</v>
      </c>
    </row>
    <row r="4064" spans="15:18" x14ac:dyDescent="0.35">
      <c r="O4064" s="34" t="str">
        <f t="shared" si="189"/>
        <v>Blank</v>
      </c>
      <c r="Q4064" s="34">
        <f t="shared" si="190"/>
        <v>1</v>
      </c>
      <c r="R4064" s="34">
        <f t="shared" si="191"/>
        <v>0</v>
      </c>
    </row>
    <row r="4065" spans="15:18" x14ac:dyDescent="0.35">
      <c r="O4065" s="34" t="str">
        <f t="shared" si="189"/>
        <v>Blank</v>
      </c>
      <c r="Q4065" s="34">
        <f t="shared" si="190"/>
        <v>1</v>
      </c>
      <c r="R4065" s="34">
        <f t="shared" si="191"/>
        <v>0</v>
      </c>
    </row>
    <row r="4066" spans="15:18" x14ac:dyDescent="0.35">
      <c r="O4066" s="34" t="str">
        <f t="shared" si="189"/>
        <v>Blank</v>
      </c>
      <c r="Q4066" s="34">
        <f t="shared" si="190"/>
        <v>1</v>
      </c>
      <c r="R4066" s="34">
        <f t="shared" si="191"/>
        <v>0</v>
      </c>
    </row>
    <row r="4067" spans="15:18" x14ac:dyDescent="0.35">
      <c r="O4067" s="34" t="str">
        <f t="shared" si="189"/>
        <v>Blank</v>
      </c>
      <c r="Q4067" s="34">
        <f t="shared" si="190"/>
        <v>1</v>
      </c>
      <c r="R4067" s="34">
        <f t="shared" si="191"/>
        <v>0</v>
      </c>
    </row>
    <row r="4068" spans="15:18" x14ac:dyDescent="0.35">
      <c r="O4068" s="34" t="str">
        <f t="shared" si="189"/>
        <v>Blank</v>
      </c>
      <c r="Q4068" s="34">
        <f t="shared" si="190"/>
        <v>1</v>
      </c>
      <c r="R4068" s="34">
        <f t="shared" si="191"/>
        <v>0</v>
      </c>
    </row>
    <row r="4069" spans="15:18" x14ac:dyDescent="0.35">
      <c r="O4069" s="34" t="str">
        <f t="shared" si="189"/>
        <v>Blank</v>
      </c>
      <c r="Q4069" s="34">
        <f t="shared" si="190"/>
        <v>1</v>
      </c>
      <c r="R4069" s="34">
        <f t="shared" si="191"/>
        <v>0</v>
      </c>
    </row>
    <row r="4070" spans="15:18" x14ac:dyDescent="0.35">
      <c r="O4070" s="34" t="str">
        <f t="shared" si="189"/>
        <v>Blank</v>
      </c>
      <c r="Q4070" s="34">
        <f t="shared" si="190"/>
        <v>1</v>
      </c>
      <c r="R4070" s="34">
        <f t="shared" si="191"/>
        <v>0</v>
      </c>
    </row>
    <row r="4071" spans="15:18" x14ac:dyDescent="0.35">
      <c r="O4071" s="34" t="str">
        <f t="shared" si="189"/>
        <v>Blank</v>
      </c>
      <c r="Q4071" s="34">
        <f t="shared" si="190"/>
        <v>1</v>
      </c>
      <c r="R4071" s="34">
        <f t="shared" si="191"/>
        <v>0</v>
      </c>
    </row>
    <row r="4072" spans="15:18" x14ac:dyDescent="0.35">
      <c r="O4072" s="34" t="str">
        <f t="shared" si="189"/>
        <v>Blank</v>
      </c>
      <c r="Q4072" s="34">
        <f t="shared" si="190"/>
        <v>1</v>
      </c>
      <c r="R4072" s="34">
        <f t="shared" si="191"/>
        <v>0</v>
      </c>
    </row>
    <row r="4073" spans="15:18" x14ac:dyDescent="0.35">
      <c r="O4073" s="34" t="str">
        <f t="shared" si="189"/>
        <v>Blank</v>
      </c>
      <c r="Q4073" s="34">
        <f t="shared" si="190"/>
        <v>1</v>
      </c>
      <c r="R4073" s="34">
        <f t="shared" si="191"/>
        <v>0</v>
      </c>
    </row>
    <row r="4074" spans="15:18" x14ac:dyDescent="0.35">
      <c r="O4074" s="34" t="str">
        <f t="shared" si="189"/>
        <v>Blank</v>
      </c>
      <c r="Q4074" s="34">
        <f t="shared" si="190"/>
        <v>1</v>
      </c>
      <c r="R4074" s="34">
        <f t="shared" si="191"/>
        <v>0</v>
      </c>
    </row>
    <row r="4075" spans="15:18" x14ac:dyDescent="0.35">
      <c r="O4075" s="34" t="str">
        <f t="shared" si="189"/>
        <v>Blank</v>
      </c>
      <c r="Q4075" s="34">
        <f t="shared" si="190"/>
        <v>1</v>
      </c>
      <c r="R4075" s="34">
        <f t="shared" si="191"/>
        <v>0</v>
      </c>
    </row>
    <row r="4076" spans="15:18" x14ac:dyDescent="0.35">
      <c r="O4076" s="34" t="str">
        <f t="shared" si="189"/>
        <v>Blank</v>
      </c>
      <c r="Q4076" s="34">
        <f t="shared" si="190"/>
        <v>1</v>
      </c>
      <c r="R4076" s="34">
        <f t="shared" si="191"/>
        <v>0</v>
      </c>
    </row>
    <row r="4077" spans="15:18" x14ac:dyDescent="0.35">
      <c r="O4077" s="34" t="str">
        <f t="shared" si="189"/>
        <v>Blank</v>
      </c>
      <c r="Q4077" s="34">
        <f t="shared" si="190"/>
        <v>1</v>
      </c>
      <c r="R4077" s="34">
        <f t="shared" si="191"/>
        <v>0</v>
      </c>
    </row>
    <row r="4078" spans="15:18" x14ac:dyDescent="0.35">
      <c r="O4078" s="34" t="str">
        <f t="shared" si="189"/>
        <v>Blank</v>
      </c>
      <c r="Q4078" s="34">
        <f t="shared" si="190"/>
        <v>1</v>
      </c>
      <c r="R4078" s="34">
        <f t="shared" si="191"/>
        <v>0</v>
      </c>
    </row>
    <row r="4079" spans="15:18" x14ac:dyDescent="0.35">
      <c r="O4079" s="34" t="str">
        <f t="shared" si="189"/>
        <v>Blank</v>
      </c>
      <c r="Q4079" s="34">
        <f t="shared" si="190"/>
        <v>1</v>
      </c>
      <c r="R4079" s="34">
        <f t="shared" si="191"/>
        <v>0</v>
      </c>
    </row>
    <row r="4080" spans="15:18" x14ac:dyDescent="0.35">
      <c r="O4080" s="34" t="str">
        <f t="shared" si="189"/>
        <v>Blank</v>
      </c>
      <c r="Q4080" s="34">
        <f t="shared" si="190"/>
        <v>1</v>
      </c>
      <c r="R4080" s="34">
        <f t="shared" si="191"/>
        <v>0</v>
      </c>
    </row>
    <row r="4081" spans="15:18" x14ac:dyDescent="0.35">
      <c r="O4081" s="34" t="str">
        <f t="shared" si="189"/>
        <v>Blank</v>
      </c>
      <c r="Q4081" s="34">
        <f t="shared" si="190"/>
        <v>1</v>
      </c>
      <c r="R4081" s="34">
        <f t="shared" si="191"/>
        <v>0</v>
      </c>
    </row>
    <row r="4082" spans="15:18" x14ac:dyDescent="0.35">
      <c r="O4082" s="34" t="str">
        <f t="shared" si="189"/>
        <v>Blank</v>
      </c>
      <c r="Q4082" s="34">
        <f t="shared" si="190"/>
        <v>1</v>
      </c>
      <c r="R4082" s="34">
        <f t="shared" si="191"/>
        <v>0</v>
      </c>
    </row>
    <row r="4083" spans="15:18" x14ac:dyDescent="0.35">
      <c r="O4083" s="34" t="str">
        <f t="shared" si="189"/>
        <v>Blank</v>
      </c>
      <c r="Q4083" s="34">
        <f t="shared" si="190"/>
        <v>1</v>
      </c>
      <c r="R4083" s="34">
        <f t="shared" si="191"/>
        <v>0</v>
      </c>
    </row>
    <row r="4084" spans="15:18" x14ac:dyDescent="0.35">
      <c r="O4084" s="34" t="str">
        <f t="shared" si="189"/>
        <v>Blank</v>
      </c>
      <c r="Q4084" s="34">
        <f t="shared" si="190"/>
        <v>1</v>
      </c>
      <c r="R4084" s="34">
        <f t="shared" si="191"/>
        <v>0</v>
      </c>
    </row>
    <row r="4085" spans="15:18" x14ac:dyDescent="0.35">
      <c r="O4085" s="34" t="str">
        <f t="shared" si="189"/>
        <v>Blank</v>
      </c>
      <c r="Q4085" s="34">
        <f t="shared" si="190"/>
        <v>1</v>
      </c>
      <c r="R4085" s="34">
        <f t="shared" si="191"/>
        <v>0</v>
      </c>
    </row>
    <row r="4086" spans="15:18" x14ac:dyDescent="0.35">
      <c r="O4086" s="34" t="str">
        <f t="shared" si="189"/>
        <v>Blank</v>
      </c>
      <c r="Q4086" s="34">
        <f t="shared" si="190"/>
        <v>1</v>
      </c>
      <c r="R4086" s="34">
        <f t="shared" si="191"/>
        <v>0</v>
      </c>
    </row>
    <row r="4087" spans="15:18" x14ac:dyDescent="0.35">
      <c r="O4087" s="34" t="str">
        <f t="shared" si="189"/>
        <v>Blank</v>
      </c>
      <c r="Q4087" s="34">
        <f t="shared" si="190"/>
        <v>1</v>
      </c>
      <c r="R4087" s="34">
        <f t="shared" si="191"/>
        <v>0</v>
      </c>
    </row>
    <row r="4088" spans="15:18" x14ac:dyDescent="0.35">
      <c r="O4088" s="34" t="str">
        <f t="shared" si="189"/>
        <v>Blank</v>
      </c>
      <c r="Q4088" s="34">
        <f t="shared" si="190"/>
        <v>1</v>
      </c>
      <c r="R4088" s="34">
        <f t="shared" si="191"/>
        <v>0</v>
      </c>
    </row>
    <row r="4089" spans="15:18" x14ac:dyDescent="0.35">
      <c r="O4089" s="34" t="str">
        <f t="shared" si="189"/>
        <v>Blank</v>
      </c>
      <c r="Q4089" s="34">
        <f t="shared" si="190"/>
        <v>1</v>
      </c>
      <c r="R4089" s="34">
        <f t="shared" si="191"/>
        <v>0</v>
      </c>
    </row>
    <row r="4090" spans="15:18" x14ac:dyDescent="0.35">
      <c r="O4090" s="34" t="str">
        <f t="shared" si="189"/>
        <v>Blank</v>
      </c>
      <c r="Q4090" s="34">
        <f t="shared" si="190"/>
        <v>1</v>
      </c>
      <c r="R4090" s="34">
        <f t="shared" si="191"/>
        <v>0</v>
      </c>
    </row>
    <row r="4091" spans="15:18" x14ac:dyDescent="0.35">
      <c r="O4091" s="34" t="str">
        <f t="shared" si="189"/>
        <v>Blank</v>
      </c>
      <c r="Q4091" s="34">
        <f t="shared" si="190"/>
        <v>1</v>
      </c>
      <c r="R4091" s="34">
        <f t="shared" si="191"/>
        <v>0</v>
      </c>
    </row>
    <row r="4092" spans="15:18" x14ac:dyDescent="0.35">
      <c r="O4092" s="34" t="str">
        <f t="shared" si="189"/>
        <v>Blank</v>
      </c>
      <c r="Q4092" s="34">
        <f t="shared" si="190"/>
        <v>1</v>
      </c>
      <c r="R4092" s="34">
        <f t="shared" si="191"/>
        <v>0</v>
      </c>
    </row>
    <row r="4093" spans="15:18" x14ac:dyDescent="0.35">
      <c r="O4093" s="34" t="str">
        <f t="shared" si="189"/>
        <v>Blank</v>
      </c>
      <c r="Q4093" s="34">
        <f t="shared" si="190"/>
        <v>1</v>
      </c>
      <c r="R4093" s="34">
        <f t="shared" si="191"/>
        <v>0</v>
      </c>
    </row>
    <row r="4094" spans="15:18" x14ac:dyDescent="0.35">
      <c r="O4094" s="34" t="str">
        <f t="shared" si="189"/>
        <v>Blank</v>
      </c>
      <c r="Q4094" s="34">
        <f t="shared" si="190"/>
        <v>1</v>
      </c>
      <c r="R4094" s="34">
        <f t="shared" si="191"/>
        <v>0</v>
      </c>
    </row>
    <row r="4095" spans="15:18" x14ac:dyDescent="0.35">
      <c r="O4095" s="34" t="str">
        <f t="shared" si="189"/>
        <v>Blank</v>
      </c>
      <c r="Q4095" s="34">
        <f t="shared" si="190"/>
        <v>1</v>
      </c>
      <c r="R4095" s="34">
        <f t="shared" si="191"/>
        <v>0</v>
      </c>
    </row>
    <row r="4096" spans="15:18" x14ac:dyDescent="0.35">
      <c r="O4096" s="34" t="str">
        <f t="shared" si="189"/>
        <v>Blank</v>
      </c>
      <c r="Q4096" s="34">
        <f t="shared" si="190"/>
        <v>1</v>
      </c>
      <c r="R4096" s="34">
        <f t="shared" si="191"/>
        <v>0</v>
      </c>
    </row>
    <row r="4097" spans="15:18" x14ac:dyDescent="0.35">
      <c r="O4097" s="34" t="str">
        <f t="shared" si="189"/>
        <v>Blank</v>
      </c>
      <c r="Q4097" s="34">
        <f t="shared" si="190"/>
        <v>1</v>
      </c>
      <c r="R4097" s="34">
        <f t="shared" si="191"/>
        <v>0</v>
      </c>
    </row>
    <row r="4098" spans="15:18" x14ac:dyDescent="0.35">
      <c r="O4098" s="34" t="str">
        <f t="shared" si="189"/>
        <v>Blank</v>
      </c>
      <c r="Q4098" s="34">
        <f t="shared" si="190"/>
        <v>1</v>
      </c>
      <c r="R4098" s="34">
        <f t="shared" si="191"/>
        <v>0</v>
      </c>
    </row>
    <row r="4099" spans="15:18" x14ac:dyDescent="0.35">
      <c r="O4099" s="34" t="str">
        <f t="shared" si="189"/>
        <v>Blank</v>
      </c>
      <c r="Q4099" s="34">
        <f t="shared" si="190"/>
        <v>1</v>
      </c>
      <c r="R4099" s="34">
        <f t="shared" si="191"/>
        <v>0</v>
      </c>
    </row>
    <row r="4100" spans="15:18" x14ac:dyDescent="0.35">
      <c r="O4100" s="34" t="str">
        <f t="shared" si="189"/>
        <v>Blank</v>
      </c>
      <c r="Q4100" s="34">
        <f t="shared" si="190"/>
        <v>1</v>
      </c>
      <c r="R4100" s="34">
        <f t="shared" si="191"/>
        <v>0</v>
      </c>
    </row>
    <row r="4101" spans="15:18" x14ac:dyDescent="0.35">
      <c r="O4101" s="34" t="str">
        <f t="shared" si="189"/>
        <v>Blank</v>
      </c>
      <c r="Q4101" s="34">
        <f t="shared" si="190"/>
        <v>1</v>
      </c>
      <c r="R4101" s="34">
        <f t="shared" si="191"/>
        <v>0</v>
      </c>
    </row>
    <row r="4102" spans="15:18" x14ac:dyDescent="0.35">
      <c r="O4102" s="34" t="str">
        <f t="shared" si="189"/>
        <v>Blank</v>
      </c>
      <c r="Q4102" s="34">
        <f t="shared" si="190"/>
        <v>1</v>
      </c>
      <c r="R4102" s="34">
        <f t="shared" si="191"/>
        <v>0</v>
      </c>
    </row>
    <row r="4103" spans="15:18" x14ac:dyDescent="0.35">
      <c r="O4103" s="34" t="str">
        <f t="shared" si="189"/>
        <v>Blank</v>
      </c>
      <c r="Q4103" s="34">
        <f t="shared" si="190"/>
        <v>1</v>
      </c>
      <c r="R4103" s="34">
        <f t="shared" si="191"/>
        <v>0</v>
      </c>
    </row>
    <row r="4104" spans="15:18" x14ac:dyDescent="0.35">
      <c r="O4104" s="34" t="str">
        <f t="shared" ref="O4104:O4167" si="192">IF(ISBLANK(D4104),"Blank","Not Blank")</f>
        <v>Blank</v>
      </c>
      <c r="Q4104" s="34">
        <f t="shared" si="190"/>
        <v>1</v>
      </c>
      <c r="R4104" s="34">
        <f t="shared" si="191"/>
        <v>0</v>
      </c>
    </row>
    <row r="4105" spans="15:18" x14ac:dyDescent="0.35">
      <c r="O4105" s="34" t="str">
        <f t="shared" si="192"/>
        <v>Blank</v>
      </c>
      <c r="Q4105" s="34">
        <f t="shared" ref="Q4105:Q4168" si="193">COUNTIF(J4105,"&lt;&gt;*R*")</f>
        <v>1</v>
      </c>
      <c r="R4105" s="34">
        <f t="shared" ref="R4105:R4168" si="194">IF(AND(O4105="Blank",K4105&lt;50,Q4105=1),K4105,0)</f>
        <v>0</v>
      </c>
    </row>
    <row r="4106" spans="15:18" x14ac:dyDescent="0.35">
      <c r="O4106" s="34" t="str">
        <f t="shared" si="192"/>
        <v>Blank</v>
      </c>
      <c r="Q4106" s="34">
        <f t="shared" si="193"/>
        <v>1</v>
      </c>
      <c r="R4106" s="34">
        <f t="shared" si="194"/>
        <v>0</v>
      </c>
    </row>
    <row r="4107" spans="15:18" x14ac:dyDescent="0.35">
      <c r="O4107" s="34" t="str">
        <f t="shared" si="192"/>
        <v>Blank</v>
      </c>
      <c r="Q4107" s="34">
        <f t="shared" si="193"/>
        <v>1</v>
      </c>
      <c r="R4107" s="34">
        <f t="shared" si="194"/>
        <v>0</v>
      </c>
    </row>
    <row r="4108" spans="15:18" x14ac:dyDescent="0.35">
      <c r="O4108" s="34" t="str">
        <f t="shared" si="192"/>
        <v>Blank</v>
      </c>
      <c r="Q4108" s="34">
        <f t="shared" si="193"/>
        <v>1</v>
      </c>
      <c r="R4108" s="34">
        <f t="shared" si="194"/>
        <v>0</v>
      </c>
    </row>
    <row r="4109" spans="15:18" x14ac:dyDescent="0.35">
      <c r="O4109" s="34" t="str">
        <f t="shared" si="192"/>
        <v>Blank</v>
      </c>
      <c r="Q4109" s="34">
        <f t="shared" si="193"/>
        <v>1</v>
      </c>
      <c r="R4109" s="34">
        <f t="shared" si="194"/>
        <v>0</v>
      </c>
    </row>
    <row r="4110" spans="15:18" x14ac:dyDescent="0.35">
      <c r="O4110" s="34" t="str">
        <f t="shared" si="192"/>
        <v>Blank</v>
      </c>
      <c r="Q4110" s="34">
        <f t="shared" si="193"/>
        <v>1</v>
      </c>
      <c r="R4110" s="34">
        <f t="shared" si="194"/>
        <v>0</v>
      </c>
    </row>
    <row r="4111" spans="15:18" x14ac:dyDescent="0.35">
      <c r="O4111" s="34" t="str">
        <f t="shared" si="192"/>
        <v>Blank</v>
      </c>
      <c r="Q4111" s="34">
        <f t="shared" si="193"/>
        <v>1</v>
      </c>
      <c r="R4111" s="34">
        <f t="shared" si="194"/>
        <v>0</v>
      </c>
    </row>
    <row r="4112" spans="15:18" x14ac:dyDescent="0.35">
      <c r="O4112" s="34" t="str">
        <f t="shared" si="192"/>
        <v>Blank</v>
      </c>
      <c r="Q4112" s="34">
        <f t="shared" si="193"/>
        <v>1</v>
      </c>
      <c r="R4112" s="34">
        <f t="shared" si="194"/>
        <v>0</v>
      </c>
    </row>
    <row r="4113" spans="15:18" x14ac:dyDescent="0.35">
      <c r="O4113" s="34" t="str">
        <f t="shared" si="192"/>
        <v>Blank</v>
      </c>
      <c r="Q4113" s="34">
        <f t="shared" si="193"/>
        <v>1</v>
      </c>
      <c r="R4113" s="34">
        <f t="shared" si="194"/>
        <v>0</v>
      </c>
    </row>
    <row r="4114" spans="15:18" x14ac:dyDescent="0.35">
      <c r="O4114" s="34" t="str">
        <f t="shared" si="192"/>
        <v>Blank</v>
      </c>
      <c r="Q4114" s="34">
        <f t="shared" si="193"/>
        <v>1</v>
      </c>
      <c r="R4114" s="34">
        <f t="shared" si="194"/>
        <v>0</v>
      </c>
    </row>
    <row r="4115" spans="15:18" x14ac:dyDescent="0.35">
      <c r="O4115" s="34" t="str">
        <f t="shared" si="192"/>
        <v>Blank</v>
      </c>
      <c r="Q4115" s="34">
        <f t="shared" si="193"/>
        <v>1</v>
      </c>
      <c r="R4115" s="34">
        <f t="shared" si="194"/>
        <v>0</v>
      </c>
    </row>
    <row r="4116" spans="15:18" x14ac:dyDescent="0.35">
      <c r="O4116" s="34" t="str">
        <f t="shared" si="192"/>
        <v>Blank</v>
      </c>
      <c r="Q4116" s="34">
        <f t="shared" si="193"/>
        <v>1</v>
      </c>
      <c r="R4116" s="34">
        <f t="shared" si="194"/>
        <v>0</v>
      </c>
    </row>
    <row r="4117" spans="15:18" x14ac:dyDescent="0.35">
      <c r="O4117" s="34" t="str">
        <f t="shared" si="192"/>
        <v>Blank</v>
      </c>
      <c r="Q4117" s="34">
        <f t="shared" si="193"/>
        <v>1</v>
      </c>
      <c r="R4117" s="34">
        <f t="shared" si="194"/>
        <v>0</v>
      </c>
    </row>
    <row r="4118" spans="15:18" x14ac:dyDescent="0.35">
      <c r="O4118" s="34" t="str">
        <f t="shared" si="192"/>
        <v>Blank</v>
      </c>
      <c r="Q4118" s="34">
        <f t="shared" si="193"/>
        <v>1</v>
      </c>
      <c r="R4118" s="34">
        <f t="shared" si="194"/>
        <v>0</v>
      </c>
    </row>
    <row r="4119" spans="15:18" x14ac:dyDescent="0.35">
      <c r="O4119" s="34" t="str">
        <f t="shared" si="192"/>
        <v>Blank</v>
      </c>
      <c r="Q4119" s="34">
        <f t="shared" si="193"/>
        <v>1</v>
      </c>
      <c r="R4119" s="34">
        <f t="shared" si="194"/>
        <v>0</v>
      </c>
    </row>
    <row r="4120" spans="15:18" x14ac:dyDescent="0.35">
      <c r="O4120" s="34" t="str">
        <f t="shared" si="192"/>
        <v>Blank</v>
      </c>
      <c r="Q4120" s="34">
        <f t="shared" si="193"/>
        <v>1</v>
      </c>
      <c r="R4120" s="34">
        <f t="shared" si="194"/>
        <v>0</v>
      </c>
    </row>
    <row r="4121" spans="15:18" x14ac:dyDescent="0.35">
      <c r="O4121" s="34" t="str">
        <f t="shared" si="192"/>
        <v>Blank</v>
      </c>
      <c r="Q4121" s="34">
        <f t="shared" si="193"/>
        <v>1</v>
      </c>
      <c r="R4121" s="34">
        <f t="shared" si="194"/>
        <v>0</v>
      </c>
    </row>
    <row r="4122" spans="15:18" x14ac:dyDescent="0.35">
      <c r="O4122" s="34" t="str">
        <f t="shared" si="192"/>
        <v>Blank</v>
      </c>
      <c r="Q4122" s="34">
        <f t="shared" si="193"/>
        <v>1</v>
      </c>
      <c r="R4122" s="34">
        <f t="shared" si="194"/>
        <v>0</v>
      </c>
    </row>
    <row r="4123" spans="15:18" x14ac:dyDescent="0.35">
      <c r="O4123" s="34" t="str">
        <f t="shared" si="192"/>
        <v>Blank</v>
      </c>
      <c r="Q4123" s="34">
        <f t="shared" si="193"/>
        <v>1</v>
      </c>
      <c r="R4123" s="34">
        <f t="shared" si="194"/>
        <v>0</v>
      </c>
    </row>
    <row r="4124" spans="15:18" x14ac:dyDescent="0.35">
      <c r="O4124" s="34" t="str">
        <f t="shared" si="192"/>
        <v>Blank</v>
      </c>
      <c r="Q4124" s="34">
        <f t="shared" si="193"/>
        <v>1</v>
      </c>
      <c r="R4124" s="34">
        <f t="shared" si="194"/>
        <v>0</v>
      </c>
    </row>
    <row r="4125" spans="15:18" x14ac:dyDescent="0.35">
      <c r="O4125" s="34" t="str">
        <f t="shared" si="192"/>
        <v>Blank</v>
      </c>
      <c r="Q4125" s="34">
        <f t="shared" si="193"/>
        <v>1</v>
      </c>
      <c r="R4125" s="34">
        <f t="shared" si="194"/>
        <v>0</v>
      </c>
    </row>
    <row r="4126" spans="15:18" x14ac:dyDescent="0.35">
      <c r="O4126" s="34" t="str">
        <f t="shared" si="192"/>
        <v>Blank</v>
      </c>
      <c r="Q4126" s="34">
        <f t="shared" si="193"/>
        <v>1</v>
      </c>
      <c r="R4126" s="34">
        <f t="shared" si="194"/>
        <v>0</v>
      </c>
    </row>
    <row r="4127" spans="15:18" x14ac:dyDescent="0.35">
      <c r="O4127" s="34" t="str">
        <f t="shared" si="192"/>
        <v>Blank</v>
      </c>
      <c r="Q4127" s="34">
        <f t="shared" si="193"/>
        <v>1</v>
      </c>
      <c r="R4127" s="34">
        <f t="shared" si="194"/>
        <v>0</v>
      </c>
    </row>
    <row r="4128" spans="15:18" x14ac:dyDescent="0.35">
      <c r="O4128" s="34" t="str">
        <f t="shared" si="192"/>
        <v>Blank</v>
      </c>
      <c r="Q4128" s="34">
        <f t="shared" si="193"/>
        <v>1</v>
      </c>
      <c r="R4128" s="34">
        <f t="shared" si="194"/>
        <v>0</v>
      </c>
    </row>
    <row r="4129" spans="15:18" x14ac:dyDescent="0.35">
      <c r="O4129" s="34" t="str">
        <f t="shared" si="192"/>
        <v>Blank</v>
      </c>
      <c r="Q4129" s="34">
        <f t="shared" si="193"/>
        <v>1</v>
      </c>
      <c r="R4129" s="34">
        <f t="shared" si="194"/>
        <v>0</v>
      </c>
    </row>
    <row r="4130" spans="15:18" x14ac:dyDescent="0.35">
      <c r="O4130" s="34" t="str">
        <f t="shared" si="192"/>
        <v>Blank</v>
      </c>
      <c r="Q4130" s="34">
        <f t="shared" si="193"/>
        <v>1</v>
      </c>
      <c r="R4130" s="34">
        <f t="shared" si="194"/>
        <v>0</v>
      </c>
    </row>
    <row r="4131" spans="15:18" x14ac:dyDescent="0.35">
      <c r="O4131" s="34" t="str">
        <f t="shared" si="192"/>
        <v>Blank</v>
      </c>
      <c r="Q4131" s="34">
        <f t="shared" si="193"/>
        <v>1</v>
      </c>
      <c r="R4131" s="34">
        <f t="shared" si="194"/>
        <v>0</v>
      </c>
    </row>
    <row r="4132" spans="15:18" x14ac:dyDescent="0.35">
      <c r="O4132" s="34" t="str">
        <f t="shared" si="192"/>
        <v>Blank</v>
      </c>
      <c r="Q4132" s="34">
        <f t="shared" si="193"/>
        <v>1</v>
      </c>
      <c r="R4132" s="34">
        <f t="shared" si="194"/>
        <v>0</v>
      </c>
    </row>
    <row r="4133" spans="15:18" x14ac:dyDescent="0.35">
      <c r="O4133" s="34" t="str">
        <f t="shared" si="192"/>
        <v>Blank</v>
      </c>
      <c r="Q4133" s="34">
        <f t="shared" si="193"/>
        <v>1</v>
      </c>
      <c r="R4133" s="34">
        <f t="shared" si="194"/>
        <v>0</v>
      </c>
    </row>
    <row r="4134" spans="15:18" x14ac:dyDescent="0.35">
      <c r="O4134" s="34" t="str">
        <f t="shared" si="192"/>
        <v>Blank</v>
      </c>
      <c r="Q4134" s="34">
        <f t="shared" si="193"/>
        <v>1</v>
      </c>
      <c r="R4134" s="34">
        <f t="shared" si="194"/>
        <v>0</v>
      </c>
    </row>
    <row r="4135" spans="15:18" x14ac:dyDescent="0.35">
      <c r="O4135" s="34" t="str">
        <f t="shared" si="192"/>
        <v>Blank</v>
      </c>
      <c r="Q4135" s="34">
        <f t="shared" si="193"/>
        <v>1</v>
      </c>
      <c r="R4135" s="34">
        <f t="shared" si="194"/>
        <v>0</v>
      </c>
    </row>
    <row r="4136" spans="15:18" x14ac:dyDescent="0.35">
      <c r="O4136" s="34" t="str">
        <f t="shared" si="192"/>
        <v>Blank</v>
      </c>
      <c r="Q4136" s="34">
        <f t="shared" si="193"/>
        <v>1</v>
      </c>
      <c r="R4136" s="34">
        <f t="shared" si="194"/>
        <v>0</v>
      </c>
    </row>
    <row r="4137" spans="15:18" x14ac:dyDescent="0.35">
      <c r="O4137" s="34" t="str">
        <f t="shared" si="192"/>
        <v>Blank</v>
      </c>
      <c r="Q4137" s="34">
        <f t="shared" si="193"/>
        <v>1</v>
      </c>
      <c r="R4137" s="34">
        <f t="shared" si="194"/>
        <v>0</v>
      </c>
    </row>
    <row r="4138" spans="15:18" x14ac:dyDescent="0.35">
      <c r="O4138" s="34" t="str">
        <f t="shared" si="192"/>
        <v>Blank</v>
      </c>
      <c r="Q4138" s="34">
        <f t="shared" si="193"/>
        <v>1</v>
      </c>
      <c r="R4138" s="34">
        <f t="shared" si="194"/>
        <v>0</v>
      </c>
    </row>
    <row r="4139" spans="15:18" x14ac:dyDescent="0.35">
      <c r="O4139" s="34" t="str">
        <f t="shared" si="192"/>
        <v>Blank</v>
      </c>
      <c r="Q4139" s="34">
        <f t="shared" si="193"/>
        <v>1</v>
      </c>
      <c r="R4139" s="34">
        <f t="shared" si="194"/>
        <v>0</v>
      </c>
    </row>
    <row r="4140" spans="15:18" x14ac:dyDescent="0.35">
      <c r="O4140" s="34" t="str">
        <f t="shared" si="192"/>
        <v>Blank</v>
      </c>
      <c r="Q4140" s="34">
        <f t="shared" si="193"/>
        <v>1</v>
      </c>
      <c r="R4140" s="34">
        <f t="shared" si="194"/>
        <v>0</v>
      </c>
    </row>
    <row r="4141" spans="15:18" x14ac:dyDescent="0.35">
      <c r="O4141" s="34" t="str">
        <f t="shared" si="192"/>
        <v>Blank</v>
      </c>
      <c r="Q4141" s="34">
        <f t="shared" si="193"/>
        <v>1</v>
      </c>
      <c r="R4141" s="34">
        <f t="shared" si="194"/>
        <v>0</v>
      </c>
    </row>
    <row r="4142" spans="15:18" x14ac:dyDescent="0.35">
      <c r="O4142" s="34" t="str">
        <f t="shared" si="192"/>
        <v>Blank</v>
      </c>
      <c r="Q4142" s="34">
        <f t="shared" si="193"/>
        <v>1</v>
      </c>
      <c r="R4142" s="34">
        <f t="shared" si="194"/>
        <v>0</v>
      </c>
    </row>
    <row r="4143" spans="15:18" x14ac:dyDescent="0.35">
      <c r="O4143" s="34" t="str">
        <f t="shared" si="192"/>
        <v>Blank</v>
      </c>
      <c r="Q4143" s="34">
        <f t="shared" si="193"/>
        <v>1</v>
      </c>
      <c r="R4143" s="34">
        <f t="shared" si="194"/>
        <v>0</v>
      </c>
    </row>
    <row r="4144" spans="15:18" x14ac:dyDescent="0.35">
      <c r="O4144" s="34" t="str">
        <f t="shared" si="192"/>
        <v>Blank</v>
      </c>
      <c r="Q4144" s="34">
        <f t="shared" si="193"/>
        <v>1</v>
      </c>
      <c r="R4144" s="34">
        <f t="shared" si="194"/>
        <v>0</v>
      </c>
    </row>
    <row r="4145" spans="15:18" x14ac:dyDescent="0.35">
      <c r="O4145" s="34" t="str">
        <f t="shared" si="192"/>
        <v>Blank</v>
      </c>
      <c r="Q4145" s="34">
        <f t="shared" si="193"/>
        <v>1</v>
      </c>
      <c r="R4145" s="34">
        <f t="shared" si="194"/>
        <v>0</v>
      </c>
    </row>
    <row r="4146" spans="15:18" x14ac:dyDescent="0.35">
      <c r="O4146" s="34" t="str">
        <f t="shared" si="192"/>
        <v>Blank</v>
      </c>
      <c r="Q4146" s="34">
        <f t="shared" si="193"/>
        <v>1</v>
      </c>
      <c r="R4146" s="34">
        <f t="shared" si="194"/>
        <v>0</v>
      </c>
    </row>
    <row r="4147" spans="15:18" x14ac:dyDescent="0.35">
      <c r="O4147" s="34" t="str">
        <f t="shared" si="192"/>
        <v>Blank</v>
      </c>
      <c r="Q4147" s="34">
        <f t="shared" si="193"/>
        <v>1</v>
      </c>
      <c r="R4147" s="34">
        <f t="shared" si="194"/>
        <v>0</v>
      </c>
    </row>
    <row r="4148" spans="15:18" x14ac:dyDescent="0.35">
      <c r="O4148" s="34" t="str">
        <f t="shared" si="192"/>
        <v>Blank</v>
      </c>
      <c r="Q4148" s="34">
        <f t="shared" si="193"/>
        <v>1</v>
      </c>
      <c r="R4148" s="34">
        <f t="shared" si="194"/>
        <v>0</v>
      </c>
    </row>
    <row r="4149" spans="15:18" x14ac:dyDescent="0.35">
      <c r="O4149" s="34" t="str">
        <f t="shared" si="192"/>
        <v>Blank</v>
      </c>
      <c r="Q4149" s="34">
        <f t="shared" si="193"/>
        <v>1</v>
      </c>
      <c r="R4149" s="34">
        <f t="shared" si="194"/>
        <v>0</v>
      </c>
    </row>
    <row r="4150" spans="15:18" x14ac:dyDescent="0.35">
      <c r="O4150" s="34" t="str">
        <f t="shared" si="192"/>
        <v>Blank</v>
      </c>
      <c r="Q4150" s="34">
        <f t="shared" si="193"/>
        <v>1</v>
      </c>
      <c r="R4150" s="34">
        <f t="shared" si="194"/>
        <v>0</v>
      </c>
    </row>
    <row r="4151" spans="15:18" x14ac:dyDescent="0.35">
      <c r="O4151" s="34" t="str">
        <f t="shared" si="192"/>
        <v>Blank</v>
      </c>
      <c r="Q4151" s="34">
        <f t="shared" si="193"/>
        <v>1</v>
      </c>
      <c r="R4151" s="34">
        <f t="shared" si="194"/>
        <v>0</v>
      </c>
    </row>
    <row r="4152" spans="15:18" x14ac:dyDescent="0.35">
      <c r="O4152" s="34" t="str">
        <f t="shared" si="192"/>
        <v>Blank</v>
      </c>
      <c r="Q4152" s="34">
        <f t="shared" si="193"/>
        <v>1</v>
      </c>
      <c r="R4152" s="34">
        <f t="shared" si="194"/>
        <v>0</v>
      </c>
    </row>
    <row r="4153" spans="15:18" x14ac:dyDescent="0.35">
      <c r="O4153" s="34" t="str">
        <f t="shared" si="192"/>
        <v>Blank</v>
      </c>
      <c r="Q4153" s="34">
        <f t="shared" si="193"/>
        <v>1</v>
      </c>
      <c r="R4153" s="34">
        <f t="shared" si="194"/>
        <v>0</v>
      </c>
    </row>
    <row r="4154" spans="15:18" x14ac:dyDescent="0.35">
      <c r="O4154" s="34" t="str">
        <f t="shared" si="192"/>
        <v>Blank</v>
      </c>
      <c r="Q4154" s="34">
        <f t="shared" si="193"/>
        <v>1</v>
      </c>
      <c r="R4154" s="34">
        <f t="shared" si="194"/>
        <v>0</v>
      </c>
    </row>
    <row r="4155" spans="15:18" x14ac:dyDescent="0.35">
      <c r="O4155" s="34" t="str">
        <f t="shared" si="192"/>
        <v>Blank</v>
      </c>
      <c r="Q4155" s="34">
        <f t="shared" si="193"/>
        <v>1</v>
      </c>
      <c r="R4155" s="34">
        <f t="shared" si="194"/>
        <v>0</v>
      </c>
    </row>
    <row r="4156" spans="15:18" x14ac:dyDescent="0.35">
      <c r="O4156" s="34" t="str">
        <f t="shared" si="192"/>
        <v>Blank</v>
      </c>
      <c r="Q4156" s="34">
        <f t="shared" si="193"/>
        <v>1</v>
      </c>
      <c r="R4156" s="34">
        <f t="shared" si="194"/>
        <v>0</v>
      </c>
    </row>
    <row r="4157" spans="15:18" x14ac:dyDescent="0.35">
      <c r="O4157" s="34" t="str">
        <f t="shared" si="192"/>
        <v>Blank</v>
      </c>
      <c r="Q4157" s="34">
        <f t="shared" si="193"/>
        <v>1</v>
      </c>
      <c r="R4157" s="34">
        <f t="shared" si="194"/>
        <v>0</v>
      </c>
    </row>
    <row r="4158" spans="15:18" x14ac:dyDescent="0.35">
      <c r="O4158" s="34" t="str">
        <f t="shared" si="192"/>
        <v>Blank</v>
      </c>
      <c r="Q4158" s="34">
        <f t="shared" si="193"/>
        <v>1</v>
      </c>
      <c r="R4158" s="34">
        <f t="shared" si="194"/>
        <v>0</v>
      </c>
    </row>
    <row r="4159" spans="15:18" x14ac:dyDescent="0.35">
      <c r="O4159" s="34" t="str">
        <f t="shared" si="192"/>
        <v>Blank</v>
      </c>
      <c r="Q4159" s="34">
        <f t="shared" si="193"/>
        <v>1</v>
      </c>
      <c r="R4159" s="34">
        <f t="shared" si="194"/>
        <v>0</v>
      </c>
    </row>
    <row r="4160" spans="15:18" x14ac:dyDescent="0.35">
      <c r="O4160" s="34" t="str">
        <f t="shared" si="192"/>
        <v>Blank</v>
      </c>
      <c r="Q4160" s="34">
        <f t="shared" si="193"/>
        <v>1</v>
      </c>
      <c r="R4160" s="34">
        <f t="shared" si="194"/>
        <v>0</v>
      </c>
    </row>
    <row r="4161" spans="15:18" x14ac:dyDescent="0.35">
      <c r="O4161" s="34" t="str">
        <f t="shared" si="192"/>
        <v>Blank</v>
      </c>
      <c r="Q4161" s="34">
        <f t="shared" si="193"/>
        <v>1</v>
      </c>
      <c r="R4161" s="34">
        <f t="shared" si="194"/>
        <v>0</v>
      </c>
    </row>
    <row r="4162" spans="15:18" x14ac:dyDescent="0.35">
      <c r="O4162" s="34" t="str">
        <f t="shared" si="192"/>
        <v>Blank</v>
      </c>
      <c r="Q4162" s="34">
        <f t="shared" si="193"/>
        <v>1</v>
      </c>
      <c r="R4162" s="34">
        <f t="shared" si="194"/>
        <v>0</v>
      </c>
    </row>
    <row r="4163" spans="15:18" x14ac:dyDescent="0.35">
      <c r="O4163" s="34" t="str">
        <f t="shared" si="192"/>
        <v>Blank</v>
      </c>
      <c r="Q4163" s="34">
        <f t="shared" si="193"/>
        <v>1</v>
      </c>
      <c r="R4163" s="34">
        <f t="shared" si="194"/>
        <v>0</v>
      </c>
    </row>
    <row r="4164" spans="15:18" x14ac:dyDescent="0.35">
      <c r="O4164" s="34" t="str">
        <f t="shared" si="192"/>
        <v>Blank</v>
      </c>
      <c r="Q4164" s="34">
        <f t="shared" si="193"/>
        <v>1</v>
      </c>
      <c r="R4164" s="34">
        <f t="shared" si="194"/>
        <v>0</v>
      </c>
    </row>
    <row r="4165" spans="15:18" x14ac:dyDescent="0.35">
      <c r="O4165" s="34" t="str">
        <f t="shared" si="192"/>
        <v>Blank</v>
      </c>
      <c r="Q4165" s="34">
        <f t="shared" si="193"/>
        <v>1</v>
      </c>
      <c r="R4165" s="34">
        <f t="shared" si="194"/>
        <v>0</v>
      </c>
    </row>
    <row r="4166" spans="15:18" x14ac:dyDescent="0.35">
      <c r="O4166" s="34" t="str">
        <f t="shared" si="192"/>
        <v>Blank</v>
      </c>
      <c r="Q4166" s="34">
        <f t="shared" si="193"/>
        <v>1</v>
      </c>
      <c r="R4166" s="34">
        <f t="shared" si="194"/>
        <v>0</v>
      </c>
    </row>
    <row r="4167" spans="15:18" x14ac:dyDescent="0.35">
      <c r="O4167" s="34" t="str">
        <f t="shared" si="192"/>
        <v>Blank</v>
      </c>
      <c r="Q4167" s="34">
        <f t="shared" si="193"/>
        <v>1</v>
      </c>
      <c r="R4167" s="34">
        <f t="shared" si="194"/>
        <v>0</v>
      </c>
    </row>
    <row r="4168" spans="15:18" x14ac:dyDescent="0.35">
      <c r="O4168" s="34" t="str">
        <f t="shared" ref="O4168:O4231" si="195">IF(ISBLANK(D4168),"Blank","Not Blank")</f>
        <v>Blank</v>
      </c>
      <c r="Q4168" s="34">
        <f t="shared" si="193"/>
        <v>1</v>
      </c>
      <c r="R4168" s="34">
        <f t="shared" si="194"/>
        <v>0</v>
      </c>
    </row>
    <row r="4169" spans="15:18" x14ac:dyDescent="0.35">
      <c r="O4169" s="34" t="str">
        <f t="shared" si="195"/>
        <v>Blank</v>
      </c>
      <c r="Q4169" s="34">
        <f t="shared" ref="Q4169:Q4232" si="196">COUNTIF(J4169,"&lt;&gt;*R*")</f>
        <v>1</v>
      </c>
      <c r="R4169" s="34">
        <f t="shared" ref="R4169:R4232" si="197">IF(AND(O4169="Blank",K4169&lt;50,Q4169=1),K4169,0)</f>
        <v>0</v>
      </c>
    </row>
    <row r="4170" spans="15:18" x14ac:dyDescent="0.35">
      <c r="O4170" s="34" t="str">
        <f t="shared" si="195"/>
        <v>Blank</v>
      </c>
      <c r="Q4170" s="34">
        <f t="shared" si="196"/>
        <v>1</v>
      </c>
      <c r="R4170" s="34">
        <f t="shared" si="197"/>
        <v>0</v>
      </c>
    </row>
    <row r="4171" spans="15:18" x14ac:dyDescent="0.35">
      <c r="O4171" s="34" t="str">
        <f t="shared" si="195"/>
        <v>Blank</v>
      </c>
      <c r="Q4171" s="34">
        <f t="shared" si="196"/>
        <v>1</v>
      </c>
      <c r="R4171" s="34">
        <f t="shared" si="197"/>
        <v>0</v>
      </c>
    </row>
    <row r="4172" spans="15:18" x14ac:dyDescent="0.35">
      <c r="O4172" s="34" t="str">
        <f t="shared" si="195"/>
        <v>Blank</v>
      </c>
      <c r="Q4172" s="34">
        <f t="shared" si="196"/>
        <v>1</v>
      </c>
      <c r="R4172" s="34">
        <f t="shared" si="197"/>
        <v>0</v>
      </c>
    </row>
    <row r="4173" spans="15:18" x14ac:dyDescent="0.35">
      <c r="O4173" s="34" t="str">
        <f t="shared" si="195"/>
        <v>Blank</v>
      </c>
      <c r="Q4173" s="34">
        <f t="shared" si="196"/>
        <v>1</v>
      </c>
      <c r="R4173" s="34">
        <f t="shared" si="197"/>
        <v>0</v>
      </c>
    </row>
    <row r="4174" spans="15:18" x14ac:dyDescent="0.35">
      <c r="O4174" s="34" t="str">
        <f t="shared" si="195"/>
        <v>Blank</v>
      </c>
      <c r="Q4174" s="34">
        <f t="shared" si="196"/>
        <v>1</v>
      </c>
      <c r="R4174" s="34">
        <f t="shared" si="197"/>
        <v>0</v>
      </c>
    </row>
    <row r="4175" spans="15:18" x14ac:dyDescent="0.35">
      <c r="O4175" s="34" t="str">
        <f t="shared" si="195"/>
        <v>Blank</v>
      </c>
      <c r="Q4175" s="34">
        <f t="shared" si="196"/>
        <v>1</v>
      </c>
      <c r="R4175" s="34">
        <f t="shared" si="197"/>
        <v>0</v>
      </c>
    </row>
    <row r="4176" spans="15:18" x14ac:dyDescent="0.35">
      <c r="O4176" s="34" t="str">
        <f t="shared" si="195"/>
        <v>Blank</v>
      </c>
      <c r="Q4176" s="34">
        <f t="shared" si="196"/>
        <v>1</v>
      </c>
      <c r="R4176" s="34">
        <f t="shared" si="197"/>
        <v>0</v>
      </c>
    </row>
    <row r="4177" spans="15:18" x14ac:dyDescent="0.35">
      <c r="O4177" s="34" t="str">
        <f t="shared" si="195"/>
        <v>Blank</v>
      </c>
      <c r="Q4177" s="34">
        <f t="shared" si="196"/>
        <v>1</v>
      </c>
      <c r="R4177" s="34">
        <f t="shared" si="197"/>
        <v>0</v>
      </c>
    </row>
    <row r="4178" spans="15:18" x14ac:dyDescent="0.35">
      <c r="O4178" s="34" t="str">
        <f t="shared" si="195"/>
        <v>Blank</v>
      </c>
      <c r="Q4178" s="34">
        <f t="shared" si="196"/>
        <v>1</v>
      </c>
      <c r="R4178" s="34">
        <f t="shared" si="197"/>
        <v>0</v>
      </c>
    </row>
    <row r="4179" spans="15:18" x14ac:dyDescent="0.35">
      <c r="O4179" s="34" t="str">
        <f t="shared" si="195"/>
        <v>Blank</v>
      </c>
      <c r="Q4179" s="34">
        <f t="shared" si="196"/>
        <v>1</v>
      </c>
      <c r="R4179" s="34">
        <f t="shared" si="197"/>
        <v>0</v>
      </c>
    </row>
    <row r="4180" spans="15:18" x14ac:dyDescent="0.35">
      <c r="O4180" s="34" t="str">
        <f t="shared" si="195"/>
        <v>Blank</v>
      </c>
      <c r="Q4180" s="34">
        <f t="shared" si="196"/>
        <v>1</v>
      </c>
      <c r="R4180" s="34">
        <f t="shared" si="197"/>
        <v>0</v>
      </c>
    </row>
    <row r="4181" spans="15:18" x14ac:dyDescent="0.35">
      <c r="O4181" s="34" t="str">
        <f t="shared" si="195"/>
        <v>Blank</v>
      </c>
      <c r="Q4181" s="34">
        <f t="shared" si="196"/>
        <v>1</v>
      </c>
      <c r="R4181" s="34">
        <f t="shared" si="197"/>
        <v>0</v>
      </c>
    </row>
    <row r="4182" spans="15:18" x14ac:dyDescent="0.35">
      <c r="O4182" s="34" t="str">
        <f t="shared" si="195"/>
        <v>Blank</v>
      </c>
      <c r="Q4182" s="34">
        <f t="shared" si="196"/>
        <v>1</v>
      </c>
      <c r="R4182" s="34">
        <f t="shared" si="197"/>
        <v>0</v>
      </c>
    </row>
    <row r="4183" spans="15:18" x14ac:dyDescent="0.35">
      <c r="O4183" s="34" t="str">
        <f t="shared" si="195"/>
        <v>Blank</v>
      </c>
      <c r="Q4183" s="34">
        <f t="shared" si="196"/>
        <v>1</v>
      </c>
      <c r="R4183" s="34">
        <f t="shared" si="197"/>
        <v>0</v>
      </c>
    </row>
    <row r="4184" spans="15:18" x14ac:dyDescent="0.35">
      <c r="O4184" s="34" t="str">
        <f t="shared" si="195"/>
        <v>Blank</v>
      </c>
      <c r="Q4184" s="34">
        <f t="shared" si="196"/>
        <v>1</v>
      </c>
      <c r="R4184" s="34">
        <f t="shared" si="197"/>
        <v>0</v>
      </c>
    </row>
    <row r="4185" spans="15:18" x14ac:dyDescent="0.35">
      <c r="O4185" s="34" t="str">
        <f t="shared" si="195"/>
        <v>Blank</v>
      </c>
      <c r="Q4185" s="34">
        <f t="shared" si="196"/>
        <v>1</v>
      </c>
      <c r="R4185" s="34">
        <f t="shared" si="197"/>
        <v>0</v>
      </c>
    </row>
    <row r="4186" spans="15:18" x14ac:dyDescent="0.35">
      <c r="O4186" s="34" t="str">
        <f t="shared" si="195"/>
        <v>Blank</v>
      </c>
      <c r="Q4186" s="34">
        <f t="shared" si="196"/>
        <v>1</v>
      </c>
      <c r="R4186" s="34">
        <f t="shared" si="197"/>
        <v>0</v>
      </c>
    </row>
    <row r="4187" spans="15:18" x14ac:dyDescent="0.35">
      <c r="O4187" s="34" t="str">
        <f t="shared" si="195"/>
        <v>Blank</v>
      </c>
      <c r="Q4187" s="34">
        <f t="shared" si="196"/>
        <v>1</v>
      </c>
      <c r="R4187" s="34">
        <f t="shared" si="197"/>
        <v>0</v>
      </c>
    </row>
    <row r="4188" spans="15:18" x14ac:dyDescent="0.35">
      <c r="O4188" s="34" t="str">
        <f t="shared" si="195"/>
        <v>Blank</v>
      </c>
      <c r="Q4188" s="34">
        <f t="shared" si="196"/>
        <v>1</v>
      </c>
      <c r="R4188" s="34">
        <f t="shared" si="197"/>
        <v>0</v>
      </c>
    </row>
    <row r="4189" spans="15:18" x14ac:dyDescent="0.35">
      <c r="O4189" s="34" t="str">
        <f t="shared" si="195"/>
        <v>Blank</v>
      </c>
      <c r="Q4189" s="34">
        <f t="shared" si="196"/>
        <v>1</v>
      </c>
      <c r="R4189" s="34">
        <f t="shared" si="197"/>
        <v>0</v>
      </c>
    </row>
    <row r="4190" spans="15:18" x14ac:dyDescent="0.35">
      <c r="O4190" s="34" t="str">
        <f t="shared" si="195"/>
        <v>Blank</v>
      </c>
      <c r="Q4190" s="34">
        <f t="shared" si="196"/>
        <v>1</v>
      </c>
      <c r="R4190" s="34">
        <f t="shared" si="197"/>
        <v>0</v>
      </c>
    </row>
    <row r="4191" spans="15:18" x14ac:dyDescent="0.35">
      <c r="O4191" s="34" t="str">
        <f t="shared" si="195"/>
        <v>Blank</v>
      </c>
      <c r="Q4191" s="34">
        <f t="shared" si="196"/>
        <v>1</v>
      </c>
      <c r="R4191" s="34">
        <f t="shared" si="197"/>
        <v>0</v>
      </c>
    </row>
    <row r="4192" spans="15:18" x14ac:dyDescent="0.35">
      <c r="O4192" s="34" t="str">
        <f t="shared" si="195"/>
        <v>Blank</v>
      </c>
      <c r="Q4192" s="34">
        <f t="shared" si="196"/>
        <v>1</v>
      </c>
      <c r="R4192" s="34">
        <f t="shared" si="197"/>
        <v>0</v>
      </c>
    </row>
    <row r="4193" spans="15:18" x14ac:dyDescent="0.35">
      <c r="O4193" s="34" t="str">
        <f t="shared" si="195"/>
        <v>Blank</v>
      </c>
      <c r="Q4193" s="34">
        <f t="shared" si="196"/>
        <v>1</v>
      </c>
      <c r="R4193" s="34">
        <f t="shared" si="197"/>
        <v>0</v>
      </c>
    </row>
    <row r="4194" spans="15:18" x14ac:dyDescent="0.35">
      <c r="O4194" s="34" t="str">
        <f t="shared" si="195"/>
        <v>Blank</v>
      </c>
      <c r="Q4194" s="34">
        <f t="shared" si="196"/>
        <v>1</v>
      </c>
      <c r="R4194" s="34">
        <f t="shared" si="197"/>
        <v>0</v>
      </c>
    </row>
    <row r="4195" spans="15:18" x14ac:dyDescent="0.35">
      <c r="O4195" s="34" t="str">
        <f t="shared" si="195"/>
        <v>Blank</v>
      </c>
      <c r="Q4195" s="34">
        <f t="shared" si="196"/>
        <v>1</v>
      </c>
      <c r="R4195" s="34">
        <f t="shared" si="197"/>
        <v>0</v>
      </c>
    </row>
    <row r="4196" spans="15:18" x14ac:dyDescent="0.35">
      <c r="O4196" s="34" t="str">
        <f t="shared" si="195"/>
        <v>Blank</v>
      </c>
      <c r="Q4196" s="34">
        <f t="shared" si="196"/>
        <v>1</v>
      </c>
      <c r="R4196" s="34">
        <f t="shared" si="197"/>
        <v>0</v>
      </c>
    </row>
    <row r="4197" spans="15:18" x14ac:dyDescent="0.35">
      <c r="O4197" s="34" t="str">
        <f t="shared" si="195"/>
        <v>Blank</v>
      </c>
      <c r="Q4197" s="34">
        <f t="shared" si="196"/>
        <v>1</v>
      </c>
      <c r="R4197" s="34">
        <f t="shared" si="197"/>
        <v>0</v>
      </c>
    </row>
    <row r="4198" spans="15:18" x14ac:dyDescent="0.35">
      <c r="O4198" s="34" t="str">
        <f t="shared" si="195"/>
        <v>Blank</v>
      </c>
      <c r="Q4198" s="34">
        <f t="shared" si="196"/>
        <v>1</v>
      </c>
      <c r="R4198" s="34">
        <f t="shared" si="197"/>
        <v>0</v>
      </c>
    </row>
    <row r="4199" spans="15:18" x14ac:dyDescent="0.35">
      <c r="O4199" s="34" t="str">
        <f t="shared" si="195"/>
        <v>Blank</v>
      </c>
      <c r="Q4199" s="34">
        <f t="shared" si="196"/>
        <v>1</v>
      </c>
      <c r="R4199" s="34">
        <f t="shared" si="197"/>
        <v>0</v>
      </c>
    </row>
    <row r="4200" spans="15:18" x14ac:dyDescent="0.35">
      <c r="O4200" s="34" t="str">
        <f t="shared" si="195"/>
        <v>Blank</v>
      </c>
      <c r="Q4200" s="34">
        <f t="shared" si="196"/>
        <v>1</v>
      </c>
      <c r="R4200" s="34">
        <f t="shared" si="197"/>
        <v>0</v>
      </c>
    </row>
    <row r="4201" spans="15:18" x14ac:dyDescent="0.35">
      <c r="O4201" s="34" t="str">
        <f t="shared" si="195"/>
        <v>Blank</v>
      </c>
      <c r="Q4201" s="34">
        <f t="shared" si="196"/>
        <v>1</v>
      </c>
      <c r="R4201" s="34">
        <f t="shared" si="197"/>
        <v>0</v>
      </c>
    </row>
    <row r="4202" spans="15:18" x14ac:dyDescent="0.35">
      <c r="O4202" s="34" t="str">
        <f t="shared" si="195"/>
        <v>Blank</v>
      </c>
      <c r="Q4202" s="34">
        <f t="shared" si="196"/>
        <v>1</v>
      </c>
      <c r="R4202" s="34">
        <f t="shared" si="197"/>
        <v>0</v>
      </c>
    </row>
    <row r="4203" spans="15:18" x14ac:dyDescent="0.35">
      <c r="O4203" s="34" t="str">
        <f t="shared" si="195"/>
        <v>Blank</v>
      </c>
      <c r="Q4203" s="34">
        <f t="shared" si="196"/>
        <v>1</v>
      </c>
      <c r="R4203" s="34">
        <f t="shared" si="197"/>
        <v>0</v>
      </c>
    </row>
    <row r="4204" spans="15:18" x14ac:dyDescent="0.35">
      <c r="O4204" s="34" t="str">
        <f t="shared" si="195"/>
        <v>Blank</v>
      </c>
      <c r="Q4204" s="34">
        <f t="shared" si="196"/>
        <v>1</v>
      </c>
      <c r="R4204" s="34">
        <f t="shared" si="197"/>
        <v>0</v>
      </c>
    </row>
    <row r="4205" spans="15:18" x14ac:dyDescent="0.35">
      <c r="O4205" s="34" t="str">
        <f t="shared" si="195"/>
        <v>Blank</v>
      </c>
      <c r="Q4205" s="34">
        <f t="shared" si="196"/>
        <v>1</v>
      </c>
      <c r="R4205" s="34">
        <f t="shared" si="197"/>
        <v>0</v>
      </c>
    </row>
    <row r="4206" spans="15:18" x14ac:dyDescent="0.35">
      <c r="O4206" s="34" t="str">
        <f t="shared" si="195"/>
        <v>Blank</v>
      </c>
      <c r="Q4206" s="34">
        <f t="shared" si="196"/>
        <v>1</v>
      </c>
      <c r="R4206" s="34">
        <f t="shared" si="197"/>
        <v>0</v>
      </c>
    </row>
    <row r="4207" spans="15:18" x14ac:dyDescent="0.35">
      <c r="O4207" s="34" t="str">
        <f t="shared" si="195"/>
        <v>Blank</v>
      </c>
      <c r="Q4207" s="34">
        <f t="shared" si="196"/>
        <v>1</v>
      </c>
      <c r="R4207" s="34">
        <f t="shared" si="197"/>
        <v>0</v>
      </c>
    </row>
    <row r="4208" spans="15:18" x14ac:dyDescent="0.35">
      <c r="O4208" s="34" t="str">
        <f t="shared" si="195"/>
        <v>Blank</v>
      </c>
      <c r="Q4208" s="34">
        <f t="shared" si="196"/>
        <v>1</v>
      </c>
      <c r="R4208" s="34">
        <f t="shared" si="197"/>
        <v>0</v>
      </c>
    </row>
    <row r="4209" spans="15:18" x14ac:dyDescent="0.35">
      <c r="O4209" s="34" t="str">
        <f t="shared" si="195"/>
        <v>Blank</v>
      </c>
      <c r="Q4209" s="34">
        <f t="shared" si="196"/>
        <v>1</v>
      </c>
      <c r="R4209" s="34">
        <f t="shared" si="197"/>
        <v>0</v>
      </c>
    </row>
    <row r="4210" spans="15:18" x14ac:dyDescent="0.35">
      <c r="O4210" s="34" t="str">
        <f t="shared" si="195"/>
        <v>Blank</v>
      </c>
      <c r="Q4210" s="34">
        <f t="shared" si="196"/>
        <v>1</v>
      </c>
      <c r="R4210" s="34">
        <f t="shared" si="197"/>
        <v>0</v>
      </c>
    </row>
    <row r="4211" spans="15:18" x14ac:dyDescent="0.35">
      <c r="O4211" s="34" t="str">
        <f t="shared" si="195"/>
        <v>Blank</v>
      </c>
      <c r="Q4211" s="34">
        <f t="shared" si="196"/>
        <v>1</v>
      </c>
      <c r="R4211" s="34">
        <f t="shared" si="197"/>
        <v>0</v>
      </c>
    </row>
    <row r="4212" spans="15:18" x14ac:dyDescent="0.35">
      <c r="O4212" s="34" t="str">
        <f t="shared" si="195"/>
        <v>Blank</v>
      </c>
      <c r="Q4212" s="34">
        <f t="shared" si="196"/>
        <v>1</v>
      </c>
      <c r="R4212" s="34">
        <f t="shared" si="197"/>
        <v>0</v>
      </c>
    </row>
    <row r="4213" spans="15:18" x14ac:dyDescent="0.35">
      <c r="O4213" s="34" t="str">
        <f t="shared" si="195"/>
        <v>Blank</v>
      </c>
      <c r="Q4213" s="34">
        <f t="shared" si="196"/>
        <v>1</v>
      </c>
      <c r="R4213" s="34">
        <f t="shared" si="197"/>
        <v>0</v>
      </c>
    </row>
    <row r="4214" spans="15:18" x14ac:dyDescent="0.35">
      <c r="O4214" s="34" t="str">
        <f t="shared" si="195"/>
        <v>Blank</v>
      </c>
      <c r="Q4214" s="34">
        <f t="shared" si="196"/>
        <v>1</v>
      </c>
      <c r="R4214" s="34">
        <f t="shared" si="197"/>
        <v>0</v>
      </c>
    </row>
    <row r="4215" spans="15:18" x14ac:dyDescent="0.35">
      <c r="O4215" s="34" t="str">
        <f t="shared" si="195"/>
        <v>Blank</v>
      </c>
      <c r="Q4215" s="34">
        <f t="shared" si="196"/>
        <v>1</v>
      </c>
      <c r="R4215" s="34">
        <f t="shared" si="197"/>
        <v>0</v>
      </c>
    </row>
    <row r="4216" spans="15:18" x14ac:dyDescent="0.35">
      <c r="O4216" s="34" t="str">
        <f t="shared" si="195"/>
        <v>Blank</v>
      </c>
      <c r="Q4216" s="34">
        <f t="shared" si="196"/>
        <v>1</v>
      </c>
      <c r="R4216" s="34">
        <f t="shared" si="197"/>
        <v>0</v>
      </c>
    </row>
    <row r="4217" spans="15:18" x14ac:dyDescent="0.35">
      <c r="O4217" s="34" t="str">
        <f t="shared" si="195"/>
        <v>Blank</v>
      </c>
      <c r="Q4217" s="34">
        <f t="shared" si="196"/>
        <v>1</v>
      </c>
      <c r="R4217" s="34">
        <f t="shared" si="197"/>
        <v>0</v>
      </c>
    </row>
    <row r="4218" spans="15:18" x14ac:dyDescent="0.35">
      <c r="O4218" s="34" t="str">
        <f t="shared" si="195"/>
        <v>Blank</v>
      </c>
      <c r="Q4218" s="34">
        <f t="shared" si="196"/>
        <v>1</v>
      </c>
      <c r="R4218" s="34">
        <f t="shared" si="197"/>
        <v>0</v>
      </c>
    </row>
    <row r="4219" spans="15:18" x14ac:dyDescent="0.35">
      <c r="O4219" s="34" t="str">
        <f t="shared" si="195"/>
        <v>Blank</v>
      </c>
      <c r="Q4219" s="34">
        <f t="shared" si="196"/>
        <v>1</v>
      </c>
      <c r="R4219" s="34">
        <f t="shared" si="197"/>
        <v>0</v>
      </c>
    </row>
    <row r="4220" spans="15:18" x14ac:dyDescent="0.35">
      <c r="O4220" s="34" t="str">
        <f t="shared" si="195"/>
        <v>Blank</v>
      </c>
      <c r="Q4220" s="34">
        <f t="shared" si="196"/>
        <v>1</v>
      </c>
      <c r="R4220" s="34">
        <f t="shared" si="197"/>
        <v>0</v>
      </c>
    </row>
    <row r="4221" spans="15:18" x14ac:dyDescent="0.35">
      <c r="O4221" s="34" t="str">
        <f t="shared" si="195"/>
        <v>Blank</v>
      </c>
      <c r="Q4221" s="34">
        <f t="shared" si="196"/>
        <v>1</v>
      </c>
      <c r="R4221" s="34">
        <f t="shared" si="197"/>
        <v>0</v>
      </c>
    </row>
    <row r="4222" spans="15:18" x14ac:dyDescent="0.35">
      <c r="O4222" s="34" t="str">
        <f t="shared" si="195"/>
        <v>Blank</v>
      </c>
      <c r="Q4222" s="34">
        <f t="shared" si="196"/>
        <v>1</v>
      </c>
      <c r="R4222" s="34">
        <f t="shared" si="197"/>
        <v>0</v>
      </c>
    </row>
    <row r="4223" spans="15:18" x14ac:dyDescent="0.35">
      <c r="O4223" s="34" t="str">
        <f t="shared" si="195"/>
        <v>Blank</v>
      </c>
      <c r="Q4223" s="34">
        <f t="shared" si="196"/>
        <v>1</v>
      </c>
      <c r="R4223" s="34">
        <f t="shared" si="197"/>
        <v>0</v>
      </c>
    </row>
    <row r="4224" spans="15:18" x14ac:dyDescent="0.35">
      <c r="O4224" s="34" t="str">
        <f t="shared" si="195"/>
        <v>Blank</v>
      </c>
      <c r="Q4224" s="34">
        <f t="shared" si="196"/>
        <v>1</v>
      </c>
      <c r="R4224" s="34">
        <f t="shared" si="197"/>
        <v>0</v>
      </c>
    </row>
    <row r="4225" spans="15:18" x14ac:dyDescent="0.35">
      <c r="O4225" s="34" t="str">
        <f t="shared" si="195"/>
        <v>Blank</v>
      </c>
      <c r="Q4225" s="34">
        <f t="shared" si="196"/>
        <v>1</v>
      </c>
      <c r="R4225" s="34">
        <f t="shared" si="197"/>
        <v>0</v>
      </c>
    </row>
    <row r="4226" spans="15:18" x14ac:dyDescent="0.35">
      <c r="O4226" s="34" t="str">
        <f t="shared" si="195"/>
        <v>Blank</v>
      </c>
      <c r="Q4226" s="34">
        <f t="shared" si="196"/>
        <v>1</v>
      </c>
      <c r="R4226" s="34">
        <f t="shared" si="197"/>
        <v>0</v>
      </c>
    </row>
    <row r="4227" spans="15:18" x14ac:dyDescent="0.35">
      <c r="O4227" s="34" t="str">
        <f t="shared" si="195"/>
        <v>Blank</v>
      </c>
      <c r="Q4227" s="34">
        <f t="shared" si="196"/>
        <v>1</v>
      </c>
      <c r="R4227" s="34">
        <f t="shared" si="197"/>
        <v>0</v>
      </c>
    </row>
    <row r="4228" spans="15:18" x14ac:dyDescent="0.35">
      <c r="O4228" s="34" t="str">
        <f t="shared" si="195"/>
        <v>Blank</v>
      </c>
      <c r="Q4228" s="34">
        <f t="shared" si="196"/>
        <v>1</v>
      </c>
      <c r="R4228" s="34">
        <f t="shared" si="197"/>
        <v>0</v>
      </c>
    </row>
    <row r="4229" spans="15:18" x14ac:dyDescent="0.35">
      <c r="O4229" s="34" t="str">
        <f t="shared" si="195"/>
        <v>Blank</v>
      </c>
      <c r="Q4229" s="34">
        <f t="shared" si="196"/>
        <v>1</v>
      </c>
      <c r="R4229" s="34">
        <f t="shared" si="197"/>
        <v>0</v>
      </c>
    </row>
    <row r="4230" spans="15:18" x14ac:dyDescent="0.35">
      <c r="O4230" s="34" t="str">
        <f t="shared" si="195"/>
        <v>Blank</v>
      </c>
      <c r="Q4230" s="34">
        <f t="shared" si="196"/>
        <v>1</v>
      </c>
      <c r="R4230" s="34">
        <f t="shared" si="197"/>
        <v>0</v>
      </c>
    </row>
    <row r="4231" spans="15:18" x14ac:dyDescent="0.35">
      <c r="O4231" s="34" t="str">
        <f t="shared" si="195"/>
        <v>Blank</v>
      </c>
      <c r="Q4231" s="34">
        <f t="shared" si="196"/>
        <v>1</v>
      </c>
      <c r="R4231" s="34">
        <f t="shared" si="197"/>
        <v>0</v>
      </c>
    </row>
    <row r="4232" spans="15:18" x14ac:dyDescent="0.35">
      <c r="O4232" s="34" t="str">
        <f t="shared" ref="O4232:O4295" si="198">IF(ISBLANK(D4232),"Blank","Not Blank")</f>
        <v>Blank</v>
      </c>
      <c r="Q4232" s="34">
        <f t="shared" si="196"/>
        <v>1</v>
      </c>
      <c r="R4232" s="34">
        <f t="shared" si="197"/>
        <v>0</v>
      </c>
    </row>
    <row r="4233" spans="15:18" x14ac:dyDescent="0.35">
      <c r="O4233" s="34" t="str">
        <f t="shared" si="198"/>
        <v>Blank</v>
      </c>
      <c r="Q4233" s="34">
        <f t="shared" ref="Q4233:Q4296" si="199">COUNTIF(J4233,"&lt;&gt;*R*")</f>
        <v>1</v>
      </c>
      <c r="R4233" s="34">
        <f t="shared" ref="R4233:R4296" si="200">IF(AND(O4233="Blank",K4233&lt;50,Q4233=1),K4233,0)</f>
        <v>0</v>
      </c>
    </row>
    <row r="4234" spans="15:18" x14ac:dyDescent="0.35">
      <c r="O4234" s="34" t="str">
        <f t="shared" si="198"/>
        <v>Blank</v>
      </c>
      <c r="Q4234" s="34">
        <f t="shared" si="199"/>
        <v>1</v>
      </c>
      <c r="R4234" s="34">
        <f t="shared" si="200"/>
        <v>0</v>
      </c>
    </row>
    <row r="4235" spans="15:18" x14ac:dyDescent="0.35">
      <c r="O4235" s="34" t="str">
        <f t="shared" si="198"/>
        <v>Blank</v>
      </c>
      <c r="Q4235" s="34">
        <f t="shared" si="199"/>
        <v>1</v>
      </c>
      <c r="R4235" s="34">
        <f t="shared" si="200"/>
        <v>0</v>
      </c>
    </row>
    <row r="4236" spans="15:18" x14ac:dyDescent="0.35">
      <c r="O4236" s="34" t="str">
        <f t="shared" si="198"/>
        <v>Blank</v>
      </c>
      <c r="Q4236" s="34">
        <f t="shared" si="199"/>
        <v>1</v>
      </c>
      <c r="R4236" s="34">
        <f t="shared" si="200"/>
        <v>0</v>
      </c>
    </row>
    <row r="4237" spans="15:18" x14ac:dyDescent="0.35">
      <c r="O4237" s="34" t="str">
        <f t="shared" si="198"/>
        <v>Blank</v>
      </c>
      <c r="Q4237" s="34">
        <f t="shared" si="199"/>
        <v>1</v>
      </c>
      <c r="R4237" s="34">
        <f t="shared" si="200"/>
        <v>0</v>
      </c>
    </row>
    <row r="4238" spans="15:18" x14ac:dyDescent="0.35">
      <c r="O4238" s="34" t="str">
        <f t="shared" si="198"/>
        <v>Blank</v>
      </c>
      <c r="Q4238" s="34">
        <f t="shared" si="199"/>
        <v>1</v>
      </c>
      <c r="R4238" s="34">
        <f t="shared" si="200"/>
        <v>0</v>
      </c>
    </row>
    <row r="4239" spans="15:18" x14ac:dyDescent="0.35">
      <c r="O4239" s="34" t="str">
        <f t="shared" si="198"/>
        <v>Blank</v>
      </c>
      <c r="Q4239" s="34">
        <f t="shared" si="199"/>
        <v>1</v>
      </c>
      <c r="R4239" s="34">
        <f t="shared" si="200"/>
        <v>0</v>
      </c>
    </row>
    <row r="4240" spans="15:18" x14ac:dyDescent="0.35">
      <c r="O4240" s="34" t="str">
        <f t="shared" si="198"/>
        <v>Blank</v>
      </c>
      <c r="Q4240" s="34">
        <f t="shared" si="199"/>
        <v>1</v>
      </c>
      <c r="R4240" s="34">
        <f t="shared" si="200"/>
        <v>0</v>
      </c>
    </row>
    <row r="4241" spans="15:18" x14ac:dyDescent="0.35">
      <c r="O4241" s="34" t="str">
        <f t="shared" si="198"/>
        <v>Blank</v>
      </c>
      <c r="Q4241" s="34">
        <f t="shared" si="199"/>
        <v>1</v>
      </c>
      <c r="R4241" s="34">
        <f t="shared" si="200"/>
        <v>0</v>
      </c>
    </row>
    <row r="4242" spans="15:18" x14ac:dyDescent="0.35">
      <c r="O4242" s="34" t="str">
        <f t="shared" si="198"/>
        <v>Blank</v>
      </c>
      <c r="Q4242" s="34">
        <f t="shared" si="199"/>
        <v>1</v>
      </c>
      <c r="R4242" s="34">
        <f t="shared" si="200"/>
        <v>0</v>
      </c>
    </row>
    <row r="4243" spans="15:18" x14ac:dyDescent="0.35">
      <c r="O4243" s="34" t="str">
        <f t="shared" si="198"/>
        <v>Blank</v>
      </c>
      <c r="Q4243" s="34">
        <f t="shared" si="199"/>
        <v>1</v>
      </c>
      <c r="R4243" s="34">
        <f t="shared" si="200"/>
        <v>0</v>
      </c>
    </row>
    <row r="4244" spans="15:18" x14ac:dyDescent="0.35">
      <c r="O4244" s="34" t="str">
        <f t="shared" si="198"/>
        <v>Blank</v>
      </c>
      <c r="Q4244" s="34">
        <f t="shared" si="199"/>
        <v>1</v>
      </c>
      <c r="R4244" s="34">
        <f t="shared" si="200"/>
        <v>0</v>
      </c>
    </row>
    <row r="4245" spans="15:18" x14ac:dyDescent="0.35">
      <c r="O4245" s="34" t="str">
        <f t="shared" si="198"/>
        <v>Blank</v>
      </c>
      <c r="Q4245" s="34">
        <f t="shared" si="199"/>
        <v>1</v>
      </c>
      <c r="R4245" s="34">
        <f t="shared" si="200"/>
        <v>0</v>
      </c>
    </row>
    <row r="4246" spans="15:18" x14ac:dyDescent="0.35">
      <c r="O4246" s="34" t="str">
        <f t="shared" si="198"/>
        <v>Blank</v>
      </c>
      <c r="Q4246" s="34">
        <f t="shared" si="199"/>
        <v>1</v>
      </c>
      <c r="R4246" s="34">
        <f t="shared" si="200"/>
        <v>0</v>
      </c>
    </row>
    <row r="4247" spans="15:18" x14ac:dyDescent="0.35">
      <c r="O4247" s="34" t="str">
        <f t="shared" si="198"/>
        <v>Blank</v>
      </c>
      <c r="Q4247" s="34">
        <f t="shared" si="199"/>
        <v>1</v>
      </c>
      <c r="R4247" s="34">
        <f t="shared" si="200"/>
        <v>0</v>
      </c>
    </row>
    <row r="4248" spans="15:18" x14ac:dyDescent="0.35">
      <c r="O4248" s="34" t="str">
        <f t="shared" si="198"/>
        <v>Blank</v>
      </c>
      <c r="Q4248" s="34">
        <f t="shared" si="199"/>
        <v>1</v>
      </c>
      <c r="R4248" s="34">
        <f t="shared" si="200"/>
        <v>0</v>
      </c>
    </row>
    <row r="4249" spans="15:18" x14ac:dyDescent="0.35">
      <c r="O4249" s="34" t="str">
        <f t="shared" si="198"/>
        <v>Blank</v>
      </c>
      <c r="Q4249" s="34">
        <f t="shared" si="199"/>
        <v>1</v>
      </c>
      <c r="R4249" s="34">
        <f t="shared" si="200"/>
        <v>0</v>
      </c>
    </row>
    <row r="4250" spans="15:18" x14ac:dyDescent="0.35">
      <c r="O4250" s="34" t="str">
        <f t="shared" si="198"/>
        <v>Blank</v>
      </c>
      <c r="Q4250" s="34">
        <f t="shared" si="199"/>
        <v>1</v>
      </c>
      <c r="R4250" s="34">
        <f t="shared" si="200"/>
        <v>0</v>
      </c>
    </row>
    <row r="4251" spans="15:18" x14ac:dyDescent="0.35">
      <c r="O4251" s="34" t="str">
        <f t="shared" si="198"/>
        <v>Blank</v>
      </c>
      <c r="Q4251" s="34">
        <f t="shared" si="199"/>
        <v>1</v>
      </c>
      <c r="R4251" s="34">
        <f t="shared" si="200"/>
        <v>0</v>
      </c>
    </row>
    <row r="4252" spans="15:18" x14ac:dyDescent="0.35">
      <c r="O4252" s="34" t="str">
        <f t="shared" si="198"/>
        <v>Blank</v>
      </c>
      <c r="Q4252" s="34">
        <f t="shared" si="199"/>
        <v>1</v>
      </c>
      <c r="R4252" s="34">
        <f t="shared" si="200"/>
        <v>0</v>
      </c>
    </row>
    <row r="4253" spans="15:18" x14ac:dyDescent="0.35">
      <c r="O4253" s="34" t="str">
        <f t="shared" si="198"/>
        <v>Blank</v>
      </c>
      <c r="Q4253" s="34">
        <f t="shared" si="199"/>
        <v>1</v>
      </c>
      <c r="R4253" s="34">
        <f t="shared" si="200"/>
        <v>0</v>
      </c>
    </row>
    <row r="4254" spans="15:18" x14ac:dyDescent="0.35">
      <c r="O4254" s="34" t="str">
        <f t="shared" si="198"/>
        <v>Blank</v>
      </c>
      <c r="Q4254" s="34">
        <f t="shared" si="199"/>
        <v>1</v>
      </c>
      <c r="R4254" s="34">
        <f t="shared" si="200"/>
        <v>0</v>
      </c>
    </row>
    <row r="4255" spans="15:18" x14ac:dyDescent="0.35">
      <c r="O4255" s="34" t="str">
        <f t="shared" si="198"/>
        <v>Blank</v>
      </c>
      <c r="Q4255" s="34">
        <f t="shared" si="199"/>
        <v>1</v>
      </c>
      <c r="R4255" s="34">
        <f t="shared" si="200"/>
        <v>0</v>
      </c>
    </row>
    <row r="4256" spans="15:18" x14ac:dyDescent="0.35">
      <c r="O4256" s="34" t="str">
        <f t="shared" si="198"/>
        <v>Blank</v>
      </c>
      <c r="Q4256" s="34">
        <f t="shared" si="199"/>
        <v>1</v>
      </c>
      <c r="R4256" s="34">
        <f t="shared" si="200"/>
        <v>0</v>
      </c>
    </row>
    <row r="4257" spans="15:18" x14ac:dyDescent="0.35">
      <c r="O4257" s="34" t="str">
        <f t="shared" si="198"/>
        <v>Blank</v>
      </c>
      <c r="Q4257" s="34">
        <f t="shared" si="199"/>
        <v>1</v>
      </c>
      <c r="R4257" s="34">
        <f t="shared" si="200"/>
        <v>0</v>
      </c>
    </row>
    <row r="4258" spans="15:18" x14ac:dyDescent="0.35">
      <c r="O4258" s="34" t="str">
        <f t="shared" si="198"/>
        <v>Blank</v>
      </c>
      <c r="Q4258" s="34">
        <f t="shared" si="199"/>
        <v>1</v>
      </c>
      <c r="R4258" s="34">
        <f t="shared" si="200"/>
        <v>0</v>
      </c>
    </row>
    <row r="4259" spans="15:18" x14ac:dyDescent="0.35">
      <c r="O4259" s="34" t="str">
        <f t="shared" si="198"/>
        <v>Blank</v>
      </c>
      <c r="Q4259" s="34">
        <f t="shared" si="199"/>
        <v>1</v>
      </c>
      <c r="R4259" s="34">
        <f t="shared" si="200"/>
        <v>0</v>
      </c>
    </row>
    <row r="4260" spans="15:18" x14ac:dyDescent="0.35">
      <c r="O4260" s="34" t="str">
        <f t="shared" si="198"/>
        <v>Blank</v>
      </c>
      <c r="Q4260" s="34">
        <f t="shared" si="199"/>
        <v>1</v>
      </c>
      <c r="R4260" s="34">
        <f t="shared" si="200"/>
        <v>0</v>
      </c>
    </row>
    <row r="4261" spans="15:18" x14ac:dyDescent="0.35">
      <c r="O4261" s="34" t="str">
        <f t="shared" si="198"/>
        <v>Blank</v>
      </c>
      <c r="Q4261" s="34">
        <f t="shared" si="199"/>
        <v>1</v>
      </c>
      <c r="R4261" s="34">
        <f t="shared" si="200"/>
        <v>0</v>
      </c>
    </row>
    <row r="4262" spans="15:18" x14ac:dyDescent="0.35">
      <c r="O4262" s="34" t="str">
        <f t="shared" si="198"/>
        <v>Blank</v>
      </c>
      <c r="Q4262" s="34">
        <f t="shared" si="199"/>
        <v>1</v>
      </c>
      <c r="R4262" s="34">
        <f t="shared" si="200"/>
        <v>0</v>
      </c>
    </row>
    <row r="4263" spans="15:18" x14ac:dyDescent="0.35">
      <c r="O4263" s="34" t="str">
        <f t="shared" si="198"/>
        <v>Blank</v>
      </c>
      <c r="Q4263" s="34">
        <f t="shared" si="199"/>
        <v>1</v>
      </c>
      <c r="R4263" s="34">
        <f t="shared" si="200"/>
        <v>0</v>
      </c>
    </row>
    <row r="4264" spans="15:18" x14ac:dyDescent="0.35">
      <c r="O4264" s="34" t="str">
        <f t="shared" si="198"/>
        <v>Blank</v>
      </c>
      <c r="Q4264" s="34">
        <f t="shared" si="199"/>
        <v>1</v>
      </c>
      <c r="R4264" s="34">
        <f t="shared" si="200"/>
        <v>0</v>
      </c>
    </row>
    <row r="4265" spans="15:18" x14ac:dyDescent="0.35">
      <c r="O4265" s="34" t="str">
        <f t="shared" si="198"/>
        <v>Blank</v>
      </c>
      <c r="Q4265" s="34">
        <f t="shared" si="199"/>
        <v>1</v>
      </c>
      <c r="R4265" s="34">
        <f t="shared" si="200"/>
        <v>0</v>
      </c>
    </row>
    <row r="4266" spans="15:18" x14ac:dyDescent="0.35">
      <c r="O4266" s="34" t="str">
        <f t="shared" si="198"/>
        <v>Blank</v>
      </c>
      <c r="Q4266" s="34">
        <f t="shared" si="199"/>
        <v>1</v>
      </c>
      <c r="R4266" s="34">
        <f t="shared" si="200"/>
        <v>0</v>
      </c>
    </row>
    <row r="4267" spans="15:18" x14ac:dyDescent="0.35">
      <c r="O4267" s="34" t="str">
        <f t="shared" si="198"/>
        <v>Blank</v>
      </c>
      <c r="Q4267" s="34">
        <f t="shared" si="199"/>
        <v>1</v>
      </c>
      <c r="R4267" s="34">
        <f t="shared" si="200"/>
        <v>0</v>
      </c>
    </row>
    <row r="4268" spans="15:18" x14ac:dyDescent="0.35">
      <c r="O4268" s="34" t="str">
        <f t="shared" si="198"/>
        <v>Blank</v>
      </c>
      <c r="Q4268" s="34">
        <f t="shared" si="199"/>
        <v>1</v>
      </c>
      <c r="R4268" s="34">
        <f t="shared" si="200"/>
        <v>0</v>
      </c>
    </row>
    <row r="4269" spans="15:18" x14ac:dyDescent="0.35">
      <c r="O4269" s="34" t="str">
        <f t="shared" si="198"/>
        <v>Blank</v>
      </c>
      <c r="Q4269" s="34">
        <f t="shared" si="199"/>
        <v>1</v>
      </c>
      <c r="R4269" s="34">
        <f t="shared" si="200"/>
        <v>0</v>
      </c>
    </row>
    <row r="4270" spans="15:18" x14ac:dyDescent="0.35">
      <c r="O4270" s="34" t="str">
        <f t="shared" si="198"/>
        <v>Blank</v>
      </c>
      <c r="Q4270" s="34">
        <f t="shared" si="199"/>
        <v>1</v>
      </c>
      <c r="R4270" s="34">
        <f t="shared" si="200"/>
        <v>0</v>
      </c>
    </row>
    <row r="4271" spans="15:18" x14ac:dyDescent="0.35">
      <c r="O4271" s="34" t="str">
        <f t="shared" si="198"/>
        <v>Blank</v>
      </c>
      <c r="Q4271" s="34">
        <f t="shared" si="199"/>
        <v>1</v>
      </c>
      <c r="R4271" s="34">
        <f t="shared" si="200"/>
        <v>0</v>
      </c>
    </row>
    <row r="4272" spans="15:18" x14ac:dyDescent="0.35">
      <c r="O4272" s="34" t="str">
        <f t="shared" si="198"/>
        <v>Blank</v>
      </c>
      <c r="Q4272" s="34">
        <f t="shared" si="199"/>
        <v>1</v>
      </c>
      <c r="R4272" s="34">
        <f t="shared" si="200"/>
        <v>0</v>
      </c>
    </row>
    <row r="4273" spans="15:18" x14ac:dyDescent="0.35">
      <c r="O4273" s="34" t="str">
        <f t="shared" si="198"/>
        <v>Blank</v>
      </c>
      <c r="Q4273" s="34">
        <f t="shared" si="199"/>
        <v>1</v>
      </c>
      <c r="R4273" s="34">
        <f t="shared" si="200"/>
        <v>0</v>
      </c>
    </row>
    <row r="4274" spans="15:18" x14ac:dyDescent="0.35">
      <c r="O4274" s="34" t="str">
        <f t="shared" si="198"/>
        <v>Blank</v>
      </c>
      <c r="Q4274" s="34">
        <f t="shared" si="199"/>
        <v>1</v>
      </c>
      <c r="R4274" s="34">
        <f t="shared" si="200"/>
        <v>0</v>
      </c>
    </row>
    <row r="4275" spans="15:18" x14ac:dyDescent="0.35">
      <c r="O4275" s="34" t="str">
        <f t="shared" si="198"/>
        <v>Blank</v>
      </c>
      <c r="Q4275" s="34">
        <f t="shared" si="199"/>
        <v>1</v>
      </c>
      <c r="R4275" s="34">
        <f t="shared" si="200"/>
        <v>0</v>
      </c>
    </row>
    <row r="4276" spans="15:18" x14ac:dyDescent="0.35">
      <c r="O4276" s="34" t="str">
        <f t="shared" si="198"/>
        <v>Blank</v>
      </c>
      <c r="Q4276" s="34">
        <f t="shared" si="199"/>
        <v>1</v>
      </c>
      <c r="R4276" s="34">
        <f t="shared" si="200"/>
        <v>0</v>
      </c>
    </row>
    <row r="4277" spans="15:18" x14ac:dyDescent="0.35">
      <c r="O4277" s="34" t="str">
        <f t="shared" si="198"/>
        <v>Blank</v>
      </c>
      <c r="Q4277" s="34">
        <f t="shared" si="199"/>
        <v>1</v>
      </c>
      <c r="R4277" s="34">
        <f t="shared" si="200"/>
        <v>0</v>
      </c>
    </row>
    <row r="4278" spans="15:18" x14ac:dyDescent="0.35">
      <c r="O4278" s="34" t="str">
        <f t="shared" si="198"/>
        <v>Blank</v>
      </c>
      <c r="Q4278" s="34">
        <f t="shared" si="199"/>
        <v>1</v>
      </c>
      <c r="R4278" s="34">
        <f t="shared" si="200"/>
        <v>0</v>
      </c>
    </row>
    <row r="4279" spans="15:18" x14ac:dyDescent="0.35">
      <c r="O4279" s="34" t="str">
        <f t="shared" si="198"/>
        <v>Blank</v>
      </c>
      <c r="Q4279" s="34">
        <f t="shared" si="199"/>
        <v>1</v>
      </c>
      <c r="R4279" s="34">
        <f t="shared" si="200"/>
        <v>0</v>
      </c>
    </row>
    <row r="4280" spans="15:18" x14ac:dyDescent="0.35">
      <c r="O4280" s="34" t="str">
        <f t="shared" si="198"/>
        <v>Blank</v>
      </c>
      <c r="Q4280" s="34">
        <f t="shared" si="199"/>
        <v>1</v>
      </c>
      <c r="R4280" s="34">
        <f t="shared" si="200"/>
        <v>0</v>
      </c>
    </row>
    <row r="4281" spans="15:18" x14ac:dyDescent="0.35">
      <c r="O4281" s="34" t="str">
        <f t="shared" si="198"/>
        <v>Blank</v>
      </c>
      <c r="Q4281" s="34">
        <f t="shared" si="199"/>
        <v>1</v>
      </c>
      <c r="R4281" s="34">
        <f t="shared" si="200"/>
        <v>0</v>
      </c>
    </row>
    <row r="4282" spans="15:18" x14ac:dyDescent="0.35">
      <c r="O4282" s="34" t="str">
        <f t="shared" si="198"/>
        <v>Blank</v>
      </c>
      <c r="Q4282" s="34">
        <f t="shared" si="199"/>
        <v>1</v>
      </c>
      <c r="R4282" s="34">
        <f t="shared" si="200"/>
        <v>0</v>
      </c>
    </row>
    <row r="4283" spans="15:18" x14ac:dyDescent="0.35">
      <c r="O4283" s="34" t="str">
        <f t="shared" si="198"/>
        <v>Blank</v>
      </c>
      <c r="Q4283" s="34">
        <f t="shared" si="199"/>
        <v>1</v>
      </c>
      <c r="R4283" s="34">
        <f t="shared" si="200"/>
        <v>0</v>
      </c>
    </row>
    <row r="4284" spans="15:18" x14ac:dyDescent="0.35">
      <c r="O4284" s="34" t="str">
        <f t="shared" si="198"/>
        <v>Blank</v>
      </c>
      <c r="Q4284" s="34">
        <f t="shared" si="199"/>
        <v>1</v>
      </c>
      <c r="R4284" s="34">
        <f t="shared" si="200"/>
        <v>0</v>
      </c>
    </row>
    <row r="4285" spans="15:18" x14ac:dyDescent="0.35">
      <c r="O4285" s="34" t="str">
        <f t="shared" si="198"/>
        <v>Blank</v>
      </c>
      <c r="Q4285" s="34">
        <f t="shared" si="199"/>
        <v>1</v>
      </c>
      <c r="R4285" s="34">
        <f t="shared" si="200"/>
        <v>0</v>
      </c>
    </row>
    <row r="4286" spans="15:18" x14ac:dyDescent="0.35">
      <c r="O4286" s="34" t="str">
        <f t="shared" si="198"/>
        <v>Blank</v>
      </c>
      <c r="Q4286" s="34">
        <f t="shared" si="199"/>
        <v>1</v>
      </c>
      <c r="R4286" s="34">
        <f t="shared" si="200"/>
        <v>0</v>
      </c>
    </row>
    <row r="4287" spans="15:18" x14ac:dyDescent="0.35">
      <c r="O4287" s="34" t="str">
        <f t="shared" si="198"/>
        <v>Blank</v>
      </c>
      <c r="Q4287" s="34">
        <f t="shared" si="199"/>
        <v>1</v>
      </c>
      <c r="R4287" s="34">
        <f t="shared" si="200"/>
        <v>0</v>
      </c>
    </row>
    <row r="4288" spans="15:18" x14ac:dyDescent="0.35">
      <c r="O4288" s="34" t="str">
        <f t="shared" si="198"/>
        <v>Blank</v>
      </c>
      <c r="Q4288" s="34">
        <f t="shared" si="199"/>
        <v>1</v>
      </c>
      <c r="R4288" s="34">
        <f t="shared" si="200"/>
        <v>0</v>
      </c>
    </row>
    <row r="4289" spans="15:18" x14ac:dyDescent="0.35">
      <c r="O4289" s="34" t="str">
        <f t="shared" si="198"/>
        <v>Blank</v>
      </c>
      <c r="Q4289" s="34">
        <f t="shared" si="199"/>
        <v>1</v>
      </c>
      <c r="R4289" s="34">
        <f t="shared" si="200"/>
        <v>0</v>
      </c>
    </row>
    <row r="4290" spans="15:18" x14ac:dyDescent="0.35">
      <c r="O4290" s="34" t="str">
        <f t="shared" si="198"/>
        <v>Blank</v>
      </c>
      <c r="Q4290" s="34">
        <f t="shared" si="199"/>
        <v>1</v>
      </c>
      <c r="R4290" s="34">
        <f t="shared" si="200"/>
        <v>0</v>
      </c>
    </row>
    <row r="4291" spans="15:18" x14ac:dyDescent="0.35">
      <c r="O4291" s="34" t="str">
        <f t="shared" si="198"/>
        <v>Blank</v>
      </c>
      <c r="Q4291" s="34">
        <f t="shared" si="199"/>
        <v>1</v>
      </c>
      <c r="R4291" s="34">
        <f t="shared" si="200"/>
        <v>0</v>
      </c>
    </row>
    <row r="4292" spans="15:18" x14ac:dyDescent="0.35">
      <c r="O4292" s="34" t="str">
        <f t="shared" si="198"/>
        <v>Blank</v>
      </c>
      <c r="Q4292" s="34">
        <f t="shared" si="199"/>
        <v>1</v>
      </c>
      <c r="R4292" s="34">
        <f t="shared" si="200"/>
        <v>0</v>
      </c>
    </row>
    <row r="4293" spans="15:18" x14ac:dyDescent="0.35">
      <c r="O4293" s="34" t="str">
        <f t="shared" si="198"/>
        <v>Blank</v>
      </c>
      <c r="Q4293" s="34">
        <f t="shared" si="199"/>
        <v>1</v>
      </c>
      <c r="R4293" s="34">
        <f t="shared" si="200"/>
        <v>0</v>
      </c>
    </row>
    <row r="4294" spans="15:18" x14ac:dyDescent="0.35">
      <c r="O4294" s="34" t="str">
        <f t="shared" si="198"/>
        <v>Blank</v>
      </c>
      <c r="Q4294" s="34">
        <f t="shared" si="199"/>
        <v>1</v>
      </c>
      <c r="R4294" s="34">
        <f t="shared" si="200"/>
        <v>0</v>
      </c>
    </row>
    <row r="4295" spans="15:18" x14ac:dyDescent="0.35">
      <c r="O4295" s="34" t="str">
        <f t="shared" si="198"/>
        <v>Blank</v>
      </c>
      <c r="Q4295" s="34">
        <f t="shared" si="199"/>
        <v>1</v>
      </c>
      <c r="R4295" s="34">
        <f t="shared" si="200"/>
        <v>0</v>
      </c>
    </row>
    <row r="4296" spans="15:18" x14ac:dyDescent="0.35">
      <c r="O4296" s="34" t="str">
        <f t="shared" ref="O4296:O4359" si="201">IF(ISBLANK(D4296),"Blank","Not Blank")</f>
        <v>Blank</v>
      </c>
      <c r="Q4296" s="34">
        <f t="shared" si="199"/>
        <v>1</v>
      </c>
      <c r="R4296" s="34">
        <f t="shared" si="200"/>
        <v>0</v>
      </c>
    </row>
    <row r="4297" spans="15:18" x14ac:dyDescent="0.35">
      <c r="O4297" s="34" t="str">
        <f t="shared" si="201"/>
        <v>Blank</v>
      </c>
      <c r="Q4297" s="34">
        <f t="shared" ref="Q4297:Q4360" si="202">COUNTIF(J4297,"&lt;&gt;*R*")</f>
        <v>1</v>
      </c>
      <c r="R4297" s="34">
        <f t="shared" ref="R4297:R4360" si="203">IF(AND(O4297="Blank",K4297&lt;50,Q4297=1),K4297,0)</f>
        <v>0</v>
      </c>
    </row>
    <row r="4298" spans="15:18" x14ac:dyDescent="0.35">
      <c r="O4298" s="34" t="str">
        <f t="shared" si="201"/>
        <v>Blank</v>
      </c>
      <c r="Q4298" s="34">
        <f t="shared" si="202"/>
        <v>1</v>
      </c>
      <c r="R4298" s="34">
        <f t="shared" si="203"/>
        <v>0</v>
      </c>
    </row>
    <row r="4299" spans="15:18" x14ac:dyDescent="0.35">
      <c r="O4299" s="34" t="str">
        <f t="shared" si="201"/>
        <v>Blank</v>
      </c>
      <c r="Q4299" s="34">
        <f t="shared" si="202"/>
        <v>1</v>
      </c>
      <c r="R4299" s="34">
        <f t="shared" si="203"/>
        <v>0</v>
      </c>
    </row>
    <row r="4300" spans="15:18" x14ac:dyDescent="0.35">
      <c r="O4300" s="34" t="str">
        <f t="shared" si="201"/>
        <v>Blank</v>
      </c>
      <c r="Q4300" s="34">
        <f t="shared" si="202"/>
        <v>1</v>
      </c>
      <c r="R4300" s="34">
        <f t="shared" si="203"/>
        <v>0</v>
      </c>
    </row>
    <row r="4301" spans="15:18" x14ac:dyDescent="0.35">
      <c r="O4301" s="34" t="str">
        <f t="shared" si="201"/>
        <v>Blank</v>
      </c>
      <c r="Q4301" s="34">
        <f t="shared" si="202"/>
        <v>1</v>
      </c>
      <c r="R4301" s="34">
        <f t="shared" si="203"/>
        <v>0</v>
      </c>
    </row>
    <row r="4302" spans="15:18" x14ac:dyDescent="0.35">
      <c r="O4302" s="34" t="str">
        <f t="shared" si="201"/>
        <v>Blank</v>
      </c>
      <c r="Q4302" s="34">
        <f t="shared" si="202"/>
        <v>1</v>
      </c>
      <c r="R4302" s="34">
        <f t="shared" si="203"/>
        <v>0</v>
      </c>
    </row>
    <row r="4303" spans="15:18" x14ac:dyDescent="0.35">
      <c r="O4303" s="34" t="str">
        <f t="shared" si="201"/>
        <v>Blank</v>
      </c>
      <c r="Q4303" s="34">
        <f t="shared" si="202"/>
        <v>1</v>
      </c>
      <c r="R4303" s="34">
        <f t="shared" si="203"/>
        <v>0</v>
      </c>
    </row>
    <row r="4304" spans="15:18" x14ac:dyDescent="0.35">
      <c r="O4304" s="34" t="str">
        <f t="shared" si="201"/>
        <v>Blank</v>
      </c>
      <c r="Q4304" s="34">
        <f t="shared" si="202"/>
        <v>1</v>
      </c>
      <c r="R4304" s="34">
        <f t="shared" si="203"/>
        <v>0</v>
      </c>
    </row>
    <row r="4305" spans="15:18" x14ac:dyDescent="0.35">
      <c r="O4305" s="34" t="str">
        <f t="shared" si="201"/>
        <v>Blank</v>
      </c>
      <c r="Q4305" s="34">
        <f t="shared" si="202"/>
        <v>1</v>
      </c>
      <c r="R4305" s="34">
        <f t="shared" si="203"/>
        <v>0</v>
      </c>
    </row>
    <row r="4306" spans="15:18" x14ac:dyDescent="0.35">
      <c r="O4306" s="34" t="str">
        <f t="shared" si="201"/>
        <v>Blank</v>
      </c>
      <c r="Q4306" s="34">
        <f t="shared" si="202"/>
        <v>1</v>
      </c>
      <c r="R4306" s="34">
        <f t="shared" si="203"/>
        <v>0</v>
      </c>
    </row>
    <row r="4307" spans="15:18" x14ac:dyDescent="0.35">
      <c r="O4307" s="34" t="str">
        <f t="shared" si="201"/>
        <v>Blank</v>
      </c>
      <c r="Q4307" s="34">
        <f t="shared" si="202"/>
        <v>1</v>
      </c>
      <c r="R4307" s="34">
        <f t="shared" si="203"/>
        <v>0</v>
      </c>
    </row>
    <row r="4308" spans="15:18" x14ac:dyDescent="0.35">
      <c r="O4308" s="34" t="str">
        <f t="shared" si="201"/>
        <v>Blank</v>
      </c>
      <c r="Q4308" s="34">
        <f t="shared" si="202"/>
        <v>1</v>
      </c>
      <c r="R4308" s="34">
        <f t="shared" si="203"/>
        <v>0</v>
      </c>
    </row>
    <row r="4309" spans="15:18" x14ac:dyDescent="0.35">
      <c r="O4309" s="34" t="str">
        <f t="shared" si="201"/>
        <v>Blank</v>
      </c>
      <c r="Q4309" s="34">
        <f t="shared" si="202"/>
        <v>1</v>
      </c>
      <c r="R4309" s="34">
        <f t="shared" si="203"/>
        <v>0</v>
      </c>
    </row>
    <row r="4310" spans="15:18" x14ac:dyDescent="0.35">
      <c r="O4310" s="34" t="str">
        <f t="shared" si="201"/>
        <v>Blank</v>
      </c>
      <c r="Q4310" s="34">
        <f t="shared" si="202"/>
        <v>1</v>
      </c>
      <c r="R4310" s="34">
        <f t="shared" si="203"/>
        <v>0</v>
      </c>
    </row>
    <row r="4311" spans="15:18" x14ac:dyDescent="0.35">
      <c r="O4311" s="34" t="str">
        <f t="shared" si="201"/>
        <v>Blank</v>
      </c>
      <c r="Q4311" s="34">
        <f t="shared" si="202"/>
        <v>1</v>
      </c>
      <c r="R4311" s="34">
        <f t="shared" si="203"/>
        <v>0</v>
      </c>
    </row>
    <row r="4312" spans="15:18" x14ac:dyDescent="0.35">
      <c r="O4312" s="34" t="str">
        <f t="shared" si="201"/>
        <v>Blank</v>
      </c>
      <c r="Q4312" s="34">
        <f t="shared" si="202"/>
        <v>1</v>
      </c>
      <c r="R4312" s="34">
        <f t="shared" si="203"/>
        <v>0</v>
      </c>
    </row>
    <row r="4313" spans="15:18" x14ac:dyDescent="0.35">
      <c r="O4313" s="34" t="str">
        <f t="shared" si="201"/>
        <v>Blank</v>
      </c>
      <c r="Q4313" s="34">
        <f t="shared" si="202"/>
        <v>1</v>
      </c>
      <c r="R4313" s="34">
        <f t="shared" si="203"/>
        <v>0</v>
      </c>
    </row>
    <row r="4314" spans="15:18" x14ac:dyDescent="0.35">
      <c r="O4314" s="34" t="str">
        <f t="shared" si="201"/>
        <v>Blank</v>
      </c>
      <c r="Q4314" s="34">
        <f t="shared" si="202"/>
        <v>1</v>
      </c>
      <c r="R4314" s="34">
        <f t="shared" si="203"/>
        <v>0</v>
      </c>
    </row>
    <row r="4315" spans="15:18" x14ac:dyDescent="0.35">
      <c r="O4315" s="34" t="str">
        <f t="shared" si="201"/>
        <v>Blank</v>
      </c>
      <c r="Q4315" s="34">
        <f t="shared" si="202"/>
        <v>1</v>
      </c>
      <c r="R4315" s="34">
        <f t="shared" si="203"/>
        <v>0</v>
      </c>
    </row>
    <row r="4316" spans="15:18" x14ac:dyDescent="0.35">
      <c r="O4316" s="34" t="str">
        <f t="shared" si="201"/>
        <v>Blank</v>
      </c>
      <c r="Q4316" s="34">
        <f t="shared" si="202"/>
        <v>1</v>
      </c>
      <c r="R4316" s="34">
        <f t="shared" si="203"/>
        <v>0</v>
      </c>
    </row>
    <row r="4317" spans="15:18" x14ac:dyDescent="0.35">
      <c r="O4317" s="34" t="str">
        <f t="shared" si="201"/>
        <v>Blank</v>
      </c>
      <c r="Q4317" s="34">
        <f t="shared" si="202"/>
        <v>1</v>
      </c>
      <c r="R4317" s="34">
        <f t="shared" si="203"/>
        <v>0</v>
      </c>
    </row>
    <row r="4318" spans="15:18" x14ac:dyDescent="0.35">
      <c r="O4318" s="34" t="str">
        <f t="shared" si="201"/>
        <v>Blank</v>
      </c>
      <c r="Q4318" s="34">
        <f t="shared" si="202"/>
        <v>1</v>
      </c>
      <c r="R4318" s="34">
        <f t="shared" si="203"/>
        <v>0</v>
      </c>
    </row>
    <row r="4319" spans="15:18" x14ac:dyDescent="0.35">
      <c r="O4319" s="34" t="str">
        <f t="shared" si="201"/>
        <v>Blank</v>
      </c>
      <c r="Q4319" s="34">
        <f t="shared" si="202"/>
        <v>1</v>
      </c>
      <c r="R4319" s="34">
        <f t="shared" si="203"/>
        <v>0</v>
      </c>
    </row>
    <row r="4320" spans="15:18" x14ac:dyDescent="0.35">
      <c r="O4320" s="34" t="str">
        <f t="shared" si="201"/>
        <v>Blank</v>
      </c>
      <c r="Q4320" s="34">
        <f t="shared" si="202"/>
        <v>1</v>
      </c>
      <c r="R4320" s="34">
        <f t="shared" si="203"/>
        <v>0</v>
      </c>
    </row>
    <row r="4321" spans="15:18" x14ac:dyDescent="0.35">
      <c r="O4321" s="34" t="str">
        <f t="shared" si="201"/>
        <v>Blank</v>
      </c>
      <c r="Q4321" s="34">
        <f t="shared" si="202"/>
        <v>1</v>
      </c>
      <c r="R4321" s="34">
        <f t="shared" si="203"/>
        <v>0</v>
      </c>
    </row>
    <row r="4322" spans="15:18" x14ac:dyDescent="0.35">
      <c r="O4322" s="34" t="str">
        <f t="shared" si="201"/>
        <v>Blank</v>
      </c>
      <c r="Q4322" s="34">
        <f t="shared" si="202"/>
        <v>1</v>
      </c>
      <c r="R4322" s="34">
        <f t="shared" si="203"/>
        <v>0</v>
      </c>
    </row>
    <row r="4323" spans="15:18" x14ac:dyDescent="0.35">
      <c r="O4323" s="34" t="str">
        <f t="shared" si="201"/>
        <v>Blank</v>
      </c>
      <c r="Q4323" s="34">
        <f t="shared" si="202"/>
        <v>1</v>
      </c>
      <c r="R4323" s="34">
        <f t="shared" si="203"/>
        <v>0</v>
      </c>
    </row>
    <row r="4324" spans="15:18" x14ac:dyDescent="0.35">
      <c r="O4324" s="34" t="str">
        <f t="shared" si="201"/>
        <v>Blank</v>
      </c>
      <c r="Q4324" s="34">
        <f t="shared" si="202"/>
        <v>1</v>
      </c>
      <c r="R4324" s="34">
        <f t="shared" si="203"/>
        <v>0</v>
      </c>
    </row>
    <row r="4325" spans="15:18" x14ac:dyDescent="0.35">
      <c r="O4325" s="34" t="str">
        <f t="shared" si="201"/>
        <v>Blank</v>
      </c>
      <c r="Q4325" s="34">
        <f t="shared" si="202"/>
        <v>1</v>
      </c>
      <c r="R4325" s="34">
        <f t="shared" si="203"/>
        <v>0</v>
      </c>
    </row>
    <row r="4326" spans="15:18" x14ac:dyDescent="0.35">
      <c r="O4326" s="34" t="str">
        <f t="shared" si="201"/>
        <v>Blank</v>
      </c>
      <c r="Q4326" s="34">
        <f t="shared" si="202"/>
        <v>1</v>
      </c>
      <c r="R4326" s="34">
        <f t="shared" si="203"/>
        <v>0</v>
      </c>
    </row>
    <row r="4327" spans="15:18" x14ac:dyDescent="0.35">
      <c r="O4327" s="34" t="str">
        <f t="shared" si="201"/>
        <v>Blank</v>
      </c>
      <c r="Q4327" s="34">
        <f t="shared" si="202"/>
        <v>1</v>
      </c>
      <c r="R4327" s="34">
        <f t="shared" si="203"/>
        <v>0</v>
      </c>
    </row>
    <row r="4328" spans="15:18" x14ac:dyDescent="0.35">
      <c r="O4328" s="34" t="str">
        <f t="shared" si="201"/>
        <v>Blank</v>
      </c>
      <c r="Q4328" s="34">
        <f t="shared" si="202"/>
        <v>1</v>
      </c>
      <c r="R4328" s="34">
        <f t="shared" si="203"/>
        <v>0</v>
      </c>
    </row>
    <row r="4329" spans="15:18" x14ac:dyDescent="0.35">
      <c r="O4329" s="34" t="str">
        <f t="shared" si="201"/>
        <v>Blank</v>
      </c>
      <c r="Q4329" s="34">
        <f t="shared" si="202"/>
        <v>1</v>
      </c>
      <c r="R4329" s="34">
        <f t="shared" si="203"/>
        <v>0</v>
      </c>
    </row>
    <row r="4330" spans="15:18" x14ac:dyDescent="0.35">
      <c r="O4330" s="34" t="str">
        <f t="shared" si="201"/>
        <v>Blank</v>
      </c>
      <c r="Q4330" s="34">
        <f t="shared" si="202"/>
        <v>1</v>
      </c>
      <c r="R4330" s="34">
        <f t="shared" si="203"/>
        <v>0</v>
      </c>
    </row>
    <row r="4331" spans="15:18" x14ac:dyDescent="0.35">
      <c r="O4331" s="34" t="str">
        <f t="shared" si="201"/>
        <v>Blank</v>
      </c>
      <c r="Q4331" s="34">
        <f t="shared" si="202"/>
        <v>1</v>
      </c>
      <c r="R4331" s="34">
        <f t="shared" si="203"/>
        <v>0</v>
      </c>
    </row>
    <row r="4332" spans="15:18" x14ac:dyDescent="0.35">
      <c r="O4332" s="34" t="str">
        <f t="shared" si="201"/>
        <v>Blank</v>
      </c>
      <c r="Q4332" s="34">
        <f t="shared" si="202"/>
        <v>1</v>
      </c>
      <c r="R4332" s="34">
        <f t="shared" si="203"/>
        <v>0</v>
      </c>
    </row>
    <row r="4333" spans="15:18" x14ac:dyDescent="0.35">
      <c r="O4333" s="34" t="str">
        <f t="shared" si="201"/>
        <v>Blank</v>
      </c>
      <c r="Q4333" s="34">
        <f t="shared" si="202"/>
        <v>1</v>
      </c>
      <c r="R4333" s="34">
        <f t="shared" si="203"/>
        <v>0</v>
      </c>
    </row>
    <row r="4334" spans="15:18" x14ac:dyDescent="0.35">
      <c r="O4334" s="34" t="str">
        <f t="shared" si="201"/>
        <v>Blank</v>
      </c>
      <c r="Q4334" s="34">
        <f t="shared" si="202"/>
        <v>1</v>
      </c>
      <c r="R4334" s="34">
        <f t="shared" si="203"/>
        <v>0</v>
      </c>
    </row>
    <row r="4335" spans="15:18" x14ac:dyDescent="0.35">
      <c r="O4335" s="34" t="str">
        <f t="shared" si="201"/>
        <v>Blank</v>
      </c>
      <c r="Q4335" s="34">
        <f t="shared" si="202"/>
        <v>1</v>
      </c>
      <c r="R4335" s="34">
        <f t="shared" si="203"/>
        <v>0</v>
      </c>
    </row>
    <row r="4336" spans="15:18" x14ac:dyDescent="0.35">
      <c r="O4336" s="34" t="str">
        <f t="shared" si="201"/>
        <v>Blank</v>
      </c>
      <c r="Q4336" s="34">
        <f t="shared" si="202"/>
        <v>1</v>
      </c>
      <c r="R4336" s="34">
        <f t="shared" si="203"/>
        <v>0</v>
      </c>
    </row>
    <row r="4337" spans="15:18" x14ac:dyDescent="0.35">
      <c r="O4337" s="34" t="str">
        <f t="shared" si="201"/>
        <v>Blank</v>
      </c>
      <c r="Q4337" s="34">
        <f t="shared" si="202"/>
        <v>1</v>
      </c>
      <c r="R4337" s="34">
        <f t="shared" si="203"/>
        <v>0</v>
      </c>
    </row>
    <row r="4338" spans="15:18" x14ac:dyDescent="0.35">
      <c r="O4338" s="34" t="str">
        <f t="shared" si="201"/>
        <v>Blank</v>
      </c>
      <c r="Q4338" s="34">
        <f t="shared" si="202"/>
        <v>1</v>
      </c>
      <c r="R4338" s="34">
        <f t="shared" si="203"/>
        <v>0</v>
      </c>
    </row>
    <row r="4339" spans="15:18" x14ac:dyDescent="0.35">
      <c r="O4339" s="34" t="str">
        <f t="shared" si="201"/>
        <v>Blank</v>
      </c>
      <c r="Q4339" s="34">
        <f t="shared" si="202"/>
        <v>1</v>
      </c>
      <c r="R4339" s="34">
        <f t="shared" si="203"/>
        <v>0</v>
      </c>
    </row>
    <row r="4340" spans="15:18" x14ac:dyDescent="0.35">
      <c r="O4340" s="34" t="str">
        <f t="shared" si="201"/>
        <v>Blank</v>
      </c>
      <c r="Q4340" s="34">
        <f t="shared" si="202"/>
        <v>1</v>
      </c>
      <c r="R4340" s="34">
        <f t="shared" si="203"/>
        <v>0</v>
      </c>
    </row>
    <row r="4341" spans="15:18" x14ac:dyDescent="0.35">
      <c r="O4341" s="34" t="str">
        <f t="shared" si="201"/>
        <v>Blank</v>
      </c>
      <c r="Q4341" s="34">
        <f t="shared" si="202"/>
        <v>1</v>
      </c>
      <c r="R4341" s="34">
        <f t="shared" si="203"/>
        <v>0</v>
      </c>
    </row>
    <row r="4342" spans="15:18" x14ac:dyDescent="0.35">
      <c r="O4342" s="34" t="str">
        <f t="shared" si="201"/>
        <v>Blank</v>
      </c>
      <c r="Q4342" s="34">
        <f t="shared" si="202"/>
        <v>1</v>
      </c>
      <c r="R4342" s="34">
        <f t="shared" si="203"/>
        <v>0</v>
      </c>
    </row>
    <row r="4343" spans="15:18" x14ac:dyDescent="0.35">
      <c r="O4343" s="34" t="str">
        <f t="shared" si="201"/>
        <v>Blank</v>
      </c>
      <c r="Q4343" s="34">
        <f t="shared" si="202"/>
        <v>1</v>
      </c>
      <c r="R4343" s="34">
        <f t="shared" si="203"/>
        <v>0</v>
      </c>
    </row>
    <row r="4344" spans="15:18" x14ac:dyDescent="0.35">
      <c r="O4344" s="34" t="str">
        <f t="shared" si="201"/>
        <v>Blank</v>
      </c>
      <c r="Q4344" s="34">
        <f t="shared" si="202"/>
        <v>1</v>
      </c>
      <c r="R4344" s="34">
        <f t="shared" si="203"/>
        <v>0</v>
      </c>
    </row>
    <row r="4345" spans="15:18" x14ac:dyDescent="0.35">
      <c r="O4345" s="34" t="str">
        <f t="shared" si="201"/>
        <v>Blank</v>
      </c>
      <c r="Q4345" s="34">
        <f t="shared" si="202"/>
        <v>1</v>
      </c>
      <c r="R4345" s="34">
        <f t="shared" si="203"/>
        <v>0</v>
      </c>
    </row>
    <row r="4346" spans="15:18" x14ac:dyDescent="0.35">
      <c r="O4346" s="34" t="str">
        <f t="shared" si="201"/>
        <v>Blank</v>
      </c>
      <c r="Q4346" s="34">
        <f t="shared" si="202"/>
        <v>1</v>
      </c>
      <c r="R4346" s="34">
        <f t="shared" si="203"/>
        <v>0</v>
      </c>
    </row>
    <row r="4347" spans="15:18" x14ac:dyDescent="0.35">
      <c r="O4347" s="34" t="str">
        <f t="shared" si="201"/>
        <v>Blank</v>
      </c>
      <c r="Q4347" s="34">
        <f t="shared" si="202"/>
        <v>1</v>
      </c>
      <c r="R4347" s="34">
        <f t="shared" si="203"/>
        <v>0</v>
      </c>
    </row>
    <row r="4348" spans="15:18" x14ac:dyDescent="0.35">
      <c r="O4348" s="34" t="str">
        <f t="shared" si="201"/>
        <v>Blank</v>
      </c>
      <c r="Q4348" s="34">
        <f t="shared" si="202"/>
        <v>1</v>
      </c>
      <c r="R4348" s="34">
        <f t="shared" si="203"/>
        <v>0</v>
      </c>
    </row>
    <row r="4349" spans="15:18" x14ac:dyDescent="0.35">
      <c r="O4349" s="34" t="str">
        <f t="shared" si="201"/>
        <v>Blank</v>
      </c>
      <c r="Q4349" s="34">
        <f t="shared" si="202"/>
        <v>1</v>
      </c>
      <c r="R4349" s="34">
        <f t="shared" si="203"/>
        <v>0</v>
      </c>
    </row>
    <row r="4350" spans="15:18" x14ac:dyDescent="0.35">
      <c r="O4350" s="34" t="str">
        <f t="shared" si="201"/>
        <v>Blank</v>
      </c>
      <c r="Q4350" s="34">
        <f t="shared" si="202"/>
        <v>1</v>
      </c>
      <c r="R4350" s="34">
        <f t="shared" si="203"/>
        <v>0</v>
      </c>
    </row>
    <row r="4351" spans="15:18" x14ac:dyDescent="0.35">
      <c r="O4351" s="34" t="str">
        <f t="shared" si="201"/>
        <v>Blank</v>
      </c>
      <c r="Q4351" s="34">
        <f t="shared" si="202"/>
        <v>1</v>
      </c>
      <c r="R4351" s="34">
        <f t="shared" si="203"/>
        <v>0</v>
      </c>
    </row>
    <row r="4352" spans="15:18" x14ac:dyDescent="0.35">
      <c r="O4352" s="34" t="str">
        <f t="shared" si="201"/>
        <v>Blank</v>
      </c>
      <c r="Q4352" s="34">
        <f t="shared" si="202"/>
        <v>1</v>
      </c>
      <c r="R4352" s="34">
        <f t="shared" si="203"/>
        <v>0</v>
      </c>
    </row>
    <row r="4353" spans="15:18" x14ac:dyDescent="0.35">
      <c r="O4353" s="34" t="str">
        <f t="shared" si="201"/>
        <v>Blank</v>
      </c>
      <c r="Q4353" s="34">
        <f t="shared" si="202"/>
        <v>1</v>
      </c>
      <c r="R4353" s="34">
        <f t="shared" si="203"/>
        <v>0</v>
      </c>
    </row>
    <row r="4354" spans="15:18" x14ac:dyDescent="0.35">
      <c r="O4354" s="34" t="str">
        <f t="shared" si="201"/>
        <v>Blank</v>
      </c>
      <c r="Q4354" s="34">
        <f t="shared" si="202"/>
        <v>1</v>
      </c>
      <c r="R4354" s="34">
        <f t="shared" si="203"/>
        <v>0</v>
      </c>
    </row>
    <row r="4355" spans="15:18" x14ac:dyDescent="0.35">
      <c r="O4355" s="34" t="str">
        <f t="shared" si="201"/>
        <v>Blank</v>
      </c>
      <c r="Q4355" s="34">
        <f t="shared" si="202"/>
        <v>1</v>
      </c>
      <c r="R4355" s="34">
        <f t="shared" si="203"/>
        <v>0</v>
      </c>
    </row>
    <row r="4356" spans="15:18" x14ac:dyDescent="0.35">
      <c r="O4356" s="34" t="str">
        <f t="shared" si="201"/>
        <v>Blank</v>
      </c>
      <c r="Q4356" s="34">
        <f t="shared" si="202"/>
        <v>1</v>
      </c>
      <c r="R4356" s="34">
        <f t="shared" si="203"/>
        <v>0</v>
      </c>
    </row>
    <row r="4357" spans="15:18" x14ac:dyDescent="0.35">
      <c r="O4357" s="34" t="str">
        <f t="shared" si="201"/>
        <v>Blank</v>
      </c>
      <c r="Q4357" s="34">
        <f t="shared" si="202"/>
        <v>1</v>
      </c>
      <c r="R4357" s="34">
        <f t="shared" si="203"/>
        <v>0</v>
      </c>
    </row>
    <row r="4358" spans="15:18" x14ac:dyDescent="0.35">
      <c r="O4358" s="34" t="str">
        <f t="shared" si="201"/>
        <v>Blank</v>
      </c>
      <c r="Q4358" s="34">
        <f t="shared" si="202"/>
        <v>1</v>
      </c>
      <c r="R4358" s="34">
        <f t="shared" si="203"/>
        <v>0</v>
      </c>
    </row>
    <row r="4359" spans="15:18" x14ac:dyDescent="0.35">
      <c r="O4359" s="34" t="str">
        <f t="shared" si="201"/>
        <v>Blank</v>
      </c>
      <c r="Q4359" s="34">
        <f t="shared" si="202"/>
        <v>1</v>
      </c>
      <c r="R4359" s="34">
        <f t="shared" si="203"/>
        <v>0</v>
      </c>
    </row>
    <row r="4360" spans="15:18" x14ac:dyDescent="0.35">
      <c r="O4360" s="34" t="str">
        <f t="shared" ref="O4360:O4423" si="204">IF(ISBLANK(D4360),"Blank","Not Blank")</f>
        <v>Blank</v>
      </c>
      <c r="Q4360" s="34">
        <f t="shared" si="202"/>
        <v>1</v>
      </c>
      <c r="R4360" s="34">
        <f t="shared" si="203"/>
        <v>0</v>
      </c>
    </row>
    <row r="4361" spans="15:18" x14ac:dyDescent="0.35">
      <c r="O4361" s="34" t="str">
        <f t="shared" si="204"/>
        <v>Blank</v>
      </c>
      <c r="Q4361" s="34">
        <f t="shared" ref="Q4361:Q4424" si="205">COUNTIF(J4361,"&lt;&gt;*R*")</f>
        <v>1</v>
      </c>
      <c r="R4361" s="34">
        <f t="shared" ref="R4361:R4424" si="206">IF(AND(O4361="Blank",K4361&lt;50,Q4361=1),K4361,0)</f>
        <v>0</v>
      </c>
    </row>
    <row r="4362" spans="15:18" x14ac:dyDescent="0.35">
      <c r="O4362" s="34" t="str">
        <f t="shared" si="204"/>
        <v>Blank</v>
      </c>
      <c r="Q4362" s="34">
        <f t="shared" si="205"/>
        <v>1</v>
      </c>
      <c r="R4362" s="34">
        <f t="shared" si="206"/>
        <v>0</v>
      </c>
    </row>
    <row r="4363" spans="15:18" x14ac:dyDescent="0.35">
      <c r="O4363" s="34" t="str">
        <f t="shared" si="204"/>
        <v>Blank</v>
      </c>
      <c r="Q4363" s="34">
        <f t="shared" si="205"/>
        <v>1</v>
      </c>
      <c r="R4363" s="34">
        <f t="shared" si="206"/>
        <v>0</v>
      </c>
    </row>
    <row r="4364" spans="15:18" x14ac:dyDescent="0.35">
      <c r="O4364" s="34" t="str">
        <f t="shared" si="204"/>
        <v>Blank</v>
      </c>
      <c r="Q4364" s="34">
        <f t="shared" si="205"/>
        <v>1</v>
      </c>
      <c r="R4364" s="34">
        <f t="shared" si="206"/>
        <v>0</v>
      </c>
    </row>
    <row r="4365" spans="15:18" x14ac:dyDescent="0.35">
      <c r="O4365" s="34" t="str">
        <f t="shared" si="204"/>
        <v>Blank</v>
      </c>
      <c r="Q4365" s="34">
        <f t="shared" si="205"/>
        <v>1</v>
      </c>
      <c r="R4365" s="34">
        <f t="shared" si="206"/>
        <v>0</v>
      </c>
    </row>
    <row r="4366" spans="15:18" x14ac:dyDescent="0.35">
      <c r="O4366" s="34" t="str">
        <f t="shared" si="204"/>
        <v>Blank</v>
      </c>
      <c r="Q4366" s="34">
        <f t="shared" si="205"/>
        <v>1</v>
      </c>
      <c r="R4366" s="34">
        <f t="shared" si="206"/>
        <v>0</v>
      </c>
    </row>
    <row r="4367" spans="15:18" x14ac:dyDescent="0.35">
      <c r="O4367" s="34" t="str">
        <f t="shared" si="204"/>
        <v>Blank</v>
      </c>
      <c r="Q4367" s="34">
        <f t="shared" si="205"/>
        <v>1</v>
      </c>
      <c r="R4367" s="34">
        <f t="shared" si="206"/>
        <v>0</v>
      </c>
    </row>
    <row r="4368" spans="15:18" x14ac:dyDescent="0.35">
      <c r="O4368" s="34" t="str">
        <f t="shared" si="204"/>
        <v>Blank</v>
      </c>
      <c r="Q4368" s="34">
        <f t="shared" si="205"/>
        <v>1</v>
      </c>
      <c r="R4368" s="34">
        <f t="shared" si="206"/>
        <v>0</v>
      </c>
    </row>
    <row r="4369" spans="15:18" x14ac:dyDescent="0.35">
      <c r="O4369" s="34" t="str">
        <f t="shared" si="204"/>
        <v>Blank</v>
      </c>
      <c r="Q4369" s="34">
        <f t="shared" si="205"/>
        <v>1</v>
      </c>
      <c r="R4369" s="34">
        <f t="shared" si="206"/>
        <v>0</v>
      </c>
    </row>
    <row r="4370" spans="15:18" x14ac:dyDescent="0.35">
      <c r="O4370" s="34" t="str">
        <f t="shared" si="204"/>
        <v>Blank</v>
      </c>
      <c r="Q4370" s="34">
        <f t="shared" si="205"/>
        <v>1</v>
      </c>
      <c r="R4370" s="34">
        <f t="shared" si="206"/>
        <v>0</v>
      </c>
    </row>
    <row r="4371" spans="15:18" x14ac:dyDescent="0.35">
      <c r="O4371" s="34" t="str">
        <f t="shared" si="204"/>
        <v>Blank</v>
      </c>
      <c r="Q4371" s="34">
        <f t="shared" si="205"/>
        <v>1</v>
      </c>
      <c r="R4371" s="34">
        <f t="shared" si="206"/>
        <v>0</v>
      </c>
    </row>
    <row r="4372" spans="15:18" x14ac:dyDescent="0.35">
      <c r="O4372" s="34" t="str">
        <f t="shared" si="204"/>
        <v>Blank</v>
      </c>
      <c r="Q4372" s="34">
        <f t="shared" si="205"/>
        <v>1</v>
      </c>
      <c r="R4372" s="34">
        <f t="shared" si="206"/>
        <v>0</v>
      </c>
    </row>
    <row r="4373" spans="15:18" x14ac:dyDescent="0.35">
      <c r="O4373" s="34" t="str">
        <f t="shared" si="204"/>
        <v>Blank</v>
      </c>
      <c r="Q4373" s="34">
        <f t="shared" si="205"/>
        <v>1</v>
      </c>
      <c r="R4373" s="34">
        <f t="shared" si="206"/>
        <v>0</v>
      </c>
    </row>
    <row r="4374" spans="15:18" x14ac:dyDescent="0.35">
      <c r="O4374" s="34" t="str">
        <f t="shared" si="204"/>
        <v>Blank</v>
      </c>
      <c r="Q4374" s="34">
        <f t="shared" si="205"/>
        <v>1</v>
      </c>
      <c r="R4374" s="34">
        <f t="shared" si="206"/>
        <v>0</v>
      </c>
    </row>
    <row r="4375" spans="15:18" x14ac:dyDescent="0.35">
      <c r="O4375" s="34" t="str">
        <f t="shared" si="204"/>
        <v>Blank</v>
      </c>
      <c r="Q4375" s="34">
        <f t="shared" si="205"/>
        <v>1</v>
      </c>
      <c r="R4375" s="34">
        <f t="shared" si="206"/>
        <v>0</v>
      </c>
    </row>
    <row r="4376" spans="15:18" x14ac:dyDescent="0.35">
      <c r="O4376" s="34" t="str">
        <f t="shared" si="204"/>
        <v>Blank</v>
      </c>
      <c r="Q4376" s="34">
        <f t="shared" si="205"/>
        <v>1</v>
      </c>
      <c r="R4376" s="34">
        <f t="shared" si="206"/>
        <v>0</v>
      </c>
    </row>
    <row r="4377" spans="15:18" x14ac:dyDescent="0.35">
      <c r="O4377" s="34" t="str">
        <f t="shared" si="204"/>
        <v>Blank</v>
      </c>
      <c r="Q4377" s="34">
        <f t="shared" si="205"/>
        <v>1</v>
      </c>
      <c r="R4377" s="34">
        <f t="shared" si="206"/>
        <v>0</v>
      </c>
    </row>
    <row r="4378" spans="15:18" x14ac:dyDescent="0.35">
      <c r="O4378" s="34" t="str">
        <f t="shared" si="204"/>
        <v>Blank</v>
      </c>
      <c r="Q4378" s="34">
        <f t="shared" si="205"/>
        <v>1</v>
      </c>
      <c r="R4378" s="34">
        <f t="shared" si="206"/>
        <v>0</v>
      </c>
    </row>
    <row r="4379" spans="15:18" x14ac:dyDescent="0.35">
      <c r="O4379" s="34" t="str">
        <f t="shared" si="204"/>
        <v>Blank</v>
      </c>
      <c r="Q4379" s="34">
        <f t="shared" si="205"/>
        <v>1</v>
      </c>
      <c r="R4379" s="34">
        <f t="shared" si="206"/>
        <v>0</v>
      </c>
    </row>
    <row r="4380" spans="15:18" x14ac:dyDescent="0.35">
      <c r="O4380" s="34" t="str">
        <f t="shared" si="204"/>
        <v>Blank</v>
      </c>
      <c r="Q4380" s="34">
        <f t="shared" si="205"/>
        <v>1</v>
      </c>
      <c r="R4380" s="34">
        <f t="shared" si="206"/>
        <v>0</v>
      </c>
    </row>
    <row r="4381" spans="15:18" x14ac:dyDescent="0.35">
      <c r="O4381" s="34" t="str">
        <f t="shared" si="204"/>
        <v>Blank</v>
      </c>
      <c r="Q4381" s="34">
        <f t="shared" si="205"/>
        <v>1</v>
      </c>
      <c r="R4381" s="34">
        <f t="shared" si="206"/>
        <v>0</v>
      </c>
    </row>
    <row r="4382" spans="15:18" x14ac:dyDescent="0.35">
      <c r="O4382" s="34" t="str">
        <f t="shared" si="204"/>
        <v>Blank</v>
      </c>
      <c r="Q4382" s="34">
        <f t="shared" si="205"/>
        <v>1</v>
      </c>
      <c r="R4382" s="34">
        <f t="shared" si="206"/>
        <v>0</v>
      </c>
    </row>
    <row r="4383" spans="15:18" x14ac:dyDescent="0.35">
      <c r="O4383" s="34" t="str">
        <f t="shared" si="204"/>
        <v>Blank</v>
      </c>
      <c r="Q4383" s="34">
        <f t="shared" si="205"/>
        <v>1</v>
      </c>
      <c r="R4383" s="34">
        <f t="shared" si="206"/>
        <v>0</v>
      </c>
    </row>
    <row r="4384" spans="15:18" x14ac:dyDescent="0.35">
      <c r="O4384" s="34" t="str">
        <f t="shared" si="204"/>
        <v>Blank</v>
      </c>
      <c r="Q4384" s="34">
        <f t="shared" si="205"/>
        <v>1</v>
      </c>
      <c r="R4384" s="34">
        <f t="shared" si="206"/>
        <v>0</v>
      </c>
    </row>
    <row r="4385" spans="15:18" x14ac:dyDescent="0.35">
      <c r="O4385" s="34" t="str">
        <f t="shared" si="204"/>
        <v>Blank</v>
      </c>
      <c r="Q4385" s="34">
        <f t="shared" si="205"/>
        <v>1</v>
      </c>
      <c r="R4385" s="34">
        <f t="shared" si="206"/>
        <v>0</v>
      </c>
    </row>
    <row r="4386" spans="15:18" x14ac:dyDescent="0.35">
      <c r="O4386" s="34" t="str">
        <f t="shared" si="204"/>
        <v>Blank</v>
      </c>
      <c r="Q4386" s="34">
        <f t="shared" si="205"/>
        <v>1</v>
      </c>
      <c r="R4386" s="34">
        <f t="shared" si="206"/>
        <v>0</v>
      </c>
    </row>
    <row r="4387" spans="15:18" x14ac:dyDescent="0.35">
      <c r="O4387" s="34" t="str">
        <f t="shared" si="204"/>
        <v>Blank</v>
      </c>
      <c r="Q4387" s="34">
        <f t="shared" si="205"/>
        <v>1</v>
      </c>
      <c r="R4387" s="34">
        <f t="shared" si="206"/>
        <v>0</v>
      </c>
    </row>
    <row r="4388" spans="15:18" x14ac:dyDescent="0.35">
      <c r="O4388" s="34" t="str">
        <f t="shared" si="204"/>
        <v>Blank</v>
      </c>
      <c r="Q4388" s="34">
        <f t="shared" si="205"/>
        <v>1</v>
      </c>
      <c r="R4388" s="34">
        <f t="shared" si="206"/>
        <v>0</v>
      </c>
    </row>
    <row r="4389" spans="15:18" x14ac:dyDescent="0.35">
      <c r="O4389" s="34" t="str">
        <f t="shared" si="204"/>
        <v>Blank</v>
      </c>
      <c r="Q4389" s="34">
        <f t="shared" si="205"/>
        <v>1</v>
      </c>
      <c r="R4389" s="34">
        <f t="shared" si="206"/>
        <v>0</v>
      </c>
    </row>
    <row r="4390" spans="15:18" x14ac:dyDescent="0.35">
      <c r="O4390" s="34" t="str">
        <f t="shared" si="204"/>
        <v>Blank</v>
      </c>
      <c r="Q4390" s="34">
        <f t="shared" si="205"/>
        <v>1</v>
      </c>
      <c r="R4390" s="34">
        <f t="shared" si="206"/>
        <v>0</v>
      </c>
    </row>
    <row r="4391" spans="15:18" x14ac:dyDescent="0.35">
      <c r="O4391" s="34" t="str">
        <f t="shared" si="204"/>
        <v>Blank</v>
      </c>
      <c r="Q4391" s="34">
        <f t="shared" si="205"/>
        <v>1</v>
      </c>
      <c r="R4391" s="34">
        <f t="shared" si="206"/>
        <v>0</v>
      </c>
    </row>
    <row r="4392" spans="15:18" x14ac:dyDescent="0.35">
      <c r="O4392" s="34" t="str">
        <f t="shared" si="204"/>
        <v>Blank</v>
      </c>
      <c r="Q4392" s="34">
        <f t="shared" si="205"/>
        <v>1</v>
      </c>
      <c r="R4392" s="34">
        <f t="shared" si="206"/>
        <v>0</v>
      </c>
    </row>
    <row r="4393" spans="15:18" x14ac:dyDescent="0.35">
      <c r="O4393" s="34" t="str">
        <f t="shared" si="204"/>
        <v>Blank</v>
      </c>
      <c r="Q4393" s="34">
        <f t="shared" si="205"/>
        <v>1</v>
      </c>
      <c r="R4393" s="34">
        <f t="shared" si="206"/>
        <v>0</v>
      </c>
    </row>
    <row r="4394" spans="15:18" x14ac:dyDescent="0.35">
      <c r="O4394" s="34" t="str">
        <f t="shared" si="204"/>
        <v>Blank</v>
      </c>
      <c r="Q4394" s="34">
        <f t="shared" si="205"/>
        <v>1</v>
      </c>
      <c r="R4394" s="34">
        <f t="shared" si="206"/>
        <v>0</v>
      </c>
    </row>
    <row r="4395" spans="15:18" x14ac:dyDescent="0.35">
      <c r="O4395" s="34" t="str">
        <f t="shared" si="204"/>
        <v>Blank</v>
      </c>
      <c r="Q4395" s="34">
        <f t="shared" si="205"/>
        <v>1</v>
      </c>
      <c r="R4395" s="34">
        <f t="shared" si="206"/>
        <v>0</v>
      </c>
    </row>
    <row r="4396" spans="15:18" x14ac:dyDescent="0.35">
      <c r="O4396" s="34" t="str">
        <f t="shared" si="204"/>
        <v>Blank</v>
      </c>
      <c r="Q4396" s="34">
        <f t="shared" si="205"/>
        <v>1</v>
      </c>
      <c r="R4396" s="34">
        <f t="shared" si="206"/>
        <v>0</v>
      </c>
    </row>
    <row r="4397" spans="15:18" x14ac:dyDescent="0.35">
      <c r="O4397" s="34" t="str">
        <f t="shared" si="204"/>
        <v>Blank</v>
      </c>
      <c r="Q4397" s="34">
        <f t="shared" si="205"/>
        <v>1</v>
      </c>
      <c r="R4397" s="34">
        <f t="shared" si="206"/>
        <v>0</v>
      </c>
    </row>
    <row r="4398" spans="15:18" x14ac:dyDescent="0.35">
      <c r="O4398" s="34" t="str">
        <f t="shared" si="204"/>
        <v>Blank</v>
      </c>
      <c r="Q4398" s="34">
        <f t="shared" si="205"/>
        <v>1</v>
      </c>
      <c r="R4398" s="34">
        <f t="shared" si="206"/>
        <v>0</v>
      </c>
    </row>
    <row r="4399" spans="15:18" x14ac:dyDescent="0.35">
      <c r="O4399" s="34" t="str">
        <f t="shared" si="204"/>
        <v>Blank</v>
      </c>
      <c r="Q4399" s="34">
        <f t="shared" si="205"/>
        <v>1</v>
      </c>
      <c r="R4399" s="34">
        <f t="shared" si="206"/>
        <v>0</v>
      </c>
    </row>
    <row r="4400" spans="15:18" x14ac:dyDescent="0.35">
      <c r="O4400" s="34" t="str">
        <f t="shared" si="204"/>
        <v>Blank</v>
      </c>
      <c r="Q4400" s="34">
        <f t="shared" si="205"/>
        <v>1</v>
      </c>
      <c r="R4400" s="34">
        <f t="shared" si="206"/>
        <v>0</v>
      </c>
    </row>
    <row r="4401" spans="15:18" x14ac:dyDescent="0.35">
      <c r="O4401" s="34" t="str">
        <f t="shared" si="204"/>
        <v>Blank</v>
      </c>
      <c r="Q4401" s="34">
        <f t="shared" si="205"/>
        <v>1</v>
      </c>
      <c r="R4401" s="34">
        <f t="shared" si="206"/>
        <v>0</v>
      </c>
    </row>
    <row r="4402" spans="15:18" x14ac:dyDescent="0.35">
      <c r="O4402" s="34" t="str">
        <f t="shared" si="204"/>
        <v>Blank</v>
      </c>
      <c r="Q4402" s="34">
        <f t="shared" si="205"/>
        <v>1</v>
      </c>
      <c r="R4402" s="34">
        <f t="shared" si="206"/>
        <v>0</v>
      </c>
    </row>
    <row r="4403" spans="15:18" x14ac:dyDescent="0.35">
      <c r="O4403" s="34" t="str">
        <f t="shared" si="204"/>
        <v>Blank</v>
      </c>
      <c r="Q4403" s="34">
        <f t="shared" si="205"/>
        <v>1</v>
      </c>
      <c r="R4403" s="34">
        <f t="shared" si="206"/>
        <v>0</v>
      </c>
    </row>
    <row r="4404" spans="15:18" x14ac:dyDescent="0.35">
      <c r="O4404" s="34" t="str">
        <f t="shared" si="204"/>
        <v>Blank</v>
      </c>
      <c r="Q4404" s="34">
        <f t="shared" si="205"/>
        <v>1</v>
      </c>
      <c r="R4404" s="34">
        <f t="shared" si="206"/>
        <v>0</v>
      </c>
    </row>
    <row r="4405" spans="15:18" x14ac:dyDescent="0.35">
      <c r="O4405" s="34" t="str">
        <f t="shared" si="204"/>
        <v>Blank</v>
      </c>
      <c r="Q4405" s="34">
        <f t="shared" si="205"/>
        <v>1</v>
      </c>
      <c r="R4405" s="34">
        <f t="shared" si="206"/>
        <v>0</v>
      </c>
    </row>
    <row r="4406" spans="15:18" x14ac:dyDescent="0.35">
      <c r="O4406" s="34" t="str">
        <f t="shared" si="204"/>
        <v>Blank</v>
      </c>
      <c r="Q4406" s="34">
        <f t="shared" si="205"/>
        <v>1</v>
      </c>
      <c r="R4406" s="34">
        <f t="shared" si="206"/>
        <v>0</v>
      </c>
    </row>
    <row r="4407" spans="15:18" x14ac:dyDescent="0.35">
      <c r="O4407" s="34" t="str">
        <f t="shared" si="204"/>
        <v>Blank</v>
      </c>
      <c r="Q4407" s="34">
        <f t="shared" si="205"/>
        <v>1</v>
      </c>
      <c r="R4407" s="34">
        <f t="shared" si="206"/>
        <v>0</v>
      </c>
    </row>
    <row r="4408" spans="15:18" x14ac:dyDescent="0.35">
      <c r="O4408" s="34" t="str">
        <f t="shared" si="204"/>
        <v>Blank</v>
      </c>
      <c r="Q4408" s="34">
        <f t="shared" si="205"/>
        <v>1</v>
      </c>
      <c r="R4408" s="34">
        <f t="shared" si="206"/>
        <v>0</v>
      </c>
    </row>
    <row r="4409" spans="15:18" x14ac:dyDescent="0.35">
      <c r="O4409" s="34" t="str">
        <f t="shared" si="204"/>
        <v>Blank</v>
      </c>
      <c r="Q4409" s="34">
        <f t="shared" si="205"/>
        <v>1</v>
      </c>
      <c r="R4409" s="34">
        <f t="shared" si="206"/>
        <v>0</v>
      </c>
    </row>
    <row r="4410" spans="15:18" x14ac:dyDescent="0.35">
      <c r="O4410" s="34" t="str">
        <f t="shared" si="204"/>
        <v>Blank</v>
      </c>
      <c r="Q4410" s="34">
        <f t="shared" si="205"/>
        <v>1</v>
      </c>
      <c r="R4410" s="34">
        <f t="shared" si="206"/>
        <v>0</v>
      </c>
    </row>
    <row r="4411" spans="15:18" x14ac:dyDescent="0.35">
      <c r="O4411" s="34" t="str">
        <f t="shared" si="204"/>
        <v>Blank</v>
      </c>
      <c r="Q4411" s="34">
        <f t="shared" si="205"/>
        <v>1</v>
      </c>
      <c r="R4411" s="34">
        <f t="shared" si="206"/>
        <v>0</v>
      </c>
    </row>
    <row r="4412" spans="15:18" x14ac:dyDescent="0.35">
      <c r="O4412" s="34" t="str">
        <f t="shared" si="204"/>
        <v>Blank</v>
      </c>
      <c r="Q4412" s="34">
        <f t="shared" si="205"/>
        <v>1</v>
      </c>
      <c r="R4412" s="34">
        <f t="shared" si="206"/>
        <v>0</v>
      </c>
    </row>
    <row r="4413" spans="15:18" x14ac:dyDescent="0.35">
      <c r="O4413" s="34" t="str">
        <f t="shared" si="204"/>
        <v>Blank</v>
      </c>
      <c r="Q4413" s="34">
        <f t="shared" si="205"/>
        <v>1</v>
      </c>
      <c r="R4413" s="34">
        <f t="shared" si="206"/>
        <v>0</v>
      </c>
    </row>
    <row r="4414" spans="15:18" x14ac:dyDescent="0.35">
      <c r="O4414" s="34" t="str">
        <f t="shared" si="204"/>
        <v>Blank</v>
      </c>
      <c r="Q4414" s="34">
        <f t="shared" si="205"/>
        <v>1</v>
      </c>
      <c r="R4414" s="34">
        <f t="shared" si="206"/>
        <v>0</v>
      </c>
    </row>
    <row r="4415" spans="15:18" x14ac:dyDescent="0.35">
      <c r="O4415" s="34" t="str">
        <f t="shared" si="204"/>
        <v>Blank</v>
      </c>
      <c r="Q4415" s="34">
        <f t="shared" si="205"/>
        <v>1</v>
      </c>
      <c r="R4415" s="34">
        <f t="shared" si="206"/>
        <v>0</v>
      </c>
    </row>
    <row r="4416" spans="15:18" x14ac:dyDescent="0.35">
      <c r="O4416" s="34" t="str">
        <f t="shared" si="204"/>
        <v>Blank</v>
      </c>
      <c r="Q4416" s="34">
        <f t="shared" si="205"/>
        <v>1</v>
      </c>
      <c r="R4416" s="34">
        <f t="shared" si="206"/>
        <v>0</v>
      </c>
    </row>
    <row r="4417" spans="15:18" x14ac:dyDescent="0.35">
      <c r="O4417" s="34" t="str">
        <f t="shared" si="204"/>
        <v>Blank</v>
      </c>
      <c r="Q4417" s="34">
        <f t="shared" si="205"/>
        <v>1</v>
      </c>
      <c r="R4417" s="34">
        <f t="shared" si="206"/>
        <v>0</v>
      </c>
    </row>
    <row r="4418" spans="15:18" x14ac:dyDescent="0.35">
      <c r="O4418" s="34" t="str">
        <f t="shared" si="204"/>
        <v>Blank</v>
      </c>
      <c r="Q4418" s="34">
        <f t="shared" si="205"/>
        <v>1</v>
      </c>
      <c r="R4418" s="34">
        <f t="shared" si="206"/>
        <v>0</v>
      </c>
    </row>
    <row r="4419" spans="15:18" x14ac:dyDescent="0.35">
      <c r="O4419" s="34" t="str">
        <f t="shared" si="204"/>
        <v>Blank</v>
      </c>
      <c r="Q4419" s="34">
        <f t="shared" si="205"/>
        <v>1</v>
      </c>
      <c r="R4419" s="34">
        <f t="shared" si="206"/>
        <v>0</v>
      </c>
    </row>
    <row r="4420" spans="15:18" x14ac:dyDescent="0.35">
      <c r="O4420" s="34" t="str">
        <f t="shared" si="204"/>
        <v>Blank</v>
      </c>
      <c r="Q4420" s="34">
        <f t="shared" si="205"/>
        <v>1</v>
      </c>
      <c r="R4420" s="34">
        <f t="shared" si="206"/>
        <v>0</v>
      </c>
    </row>
    <row r="4421" spans="15:18" x14ac:dyDescent="0.35">
      <c r="O4421" s="34" t="str">
        <f t="shared" si="204"/>
        <v>Blank</v>
      </c>
      <c r="Q4421" s="34">
        <f t="shared" si="205"/>
        <v>1</v>
      </c>
      <c r="R4421" s="34">
        <f t="shared" si="206"/>
        <v>0</v>
      </c>
    </row>
    <row r="4422" spans="15:18" x14ac:dyDescent="0.35">
      <c r="O4422" s="34" t="str">
        <f t="shared" si="204"/>
        <v>Blank</v>
      </c>
      <c r="Q4422" s="34">
        <f t="shared" si="205"/>
        <v>1</v>
      </c>
      <c r="R4422" s="34">
        <f t="shared" si="206"/>
        <v>0</v>
      </c>
    </row>
    <row r="4423" spans="15:18" x14ac:dyDescent="0.35">
      <c r="O4423" s="34" t="str">
        <f t="shared" si="204"/>
        <v>Blank</v>
      </c>
      <c r="Q4423" s="34">
        <f t="shared" si="205"/>
        <v>1</v>
      </c>
      <c r="R4423" s="34">
        <f t="shared" si="206"/>
        <v>0</v>
      </c>
    </row>
    <row r="4424" spans="15:18" x14ac:dyDescent="0.35">
      <c r="O4424" s="34" t="str">
        <f t="shared" ref="O4424:O4487" si="207">IF(ISBLANK(D4424),"Blank","Not Blank")</f>
        <v>Blank</v>
      </c>
      <c r="Q4424" s="34">
        <f t="shared" si="205"/>
        <v>1</v>
      </c>
      <c r="R4424" s="34">
        <f t="shared" si="206"/>
        <v>0</v>
      </c>
    </row>
    <row r="4425" spans="15:18" x14ac:dyDescent="0.35">
      <c r="O4425" s="34" t="str">
        <f t="shared" si="207"/>
        <v>Blank</v>
      </c>
      <c r="Q4425" s="34">
        <f t="shared" ref="Q4425:Q4488" si="208">COUNTIF(J4425,"&lt;&gt;*R*")</f>
        <v>1</v>
      </c>
      <c r="R4425" s="34">
        <f t="shared" ref="R4425:R4488" si="209">IF(AND(O4425="Blank",K4425&lt;50,Q4425=1),K4425,0)</f>
        <v>0</v>
      </c>
    </row>
    <row r="4426" spans="15:18" x14ac:dyDescent="0.35">
      <c r="O4426" s="34" t="str">
        <f t="shared" si="207"/>
        <v>Blank</v>
      </c>
      <c r="Q4426" s="34">
        <f t="shared" si="208"/>
        <v>1</v>
      </c>
      <c r="R4426" s="34">
        <f t="shared" si="209"/>
        <v>0</v>
      </c>
    </row>
    <row r="4427" spans="15:18" x14ac:dyDescent="0.35">
      <c r="O4427" s="34" t="str">
        <f t="shared" si="207"/>
        <v>Blank</v>
      </c>
      <c r="Q4427" s="34">
        <f t="shared" si="208"/>
        <v>1</v>
      </c>
      <c r="R4427" s="34">
        <f t="shared" si="209"/>
        <v>0</v>
      </c>
    </row>
    <row r="4428" spans="15:18" x14ac:dyDescent="0.35">
      <c r="O4428" s="34" t="str">
        <f t="shared" si="207"/>
        <v>Blank</v>
      </c>
      <c r="Q4428" s="34">
        <f t="shared" si="208"/>
        <v>1</v>
      </c>
      <c r="R4428" s="34">
        <f t="shared" si="209"/>
        <v>0</v>
      </c>
    </row>
    <row r="4429" spans="15:18" x14ac:dyDescent="0.35">
      <c r="O4429" s="34" t="str">
        <f t="shared" si="207"/>
        <v>Blank</v>
      </c>
      <c r="Q4429" s="34">
        <f t="shared" si="208"/>
        <v>1</v>
      </c>
      <c r="R4429" s="34">
        <f t="shared" si="209"/>
        <v>0</v>
      </c>
    </row>
    <row r="4430" spans="15:18" x14ac:dyDescent="0.35">
      <c r="O4430" s="34" t="str">
        <f t="shared" si="207"/>
        <v>Blank</v>
      </c>
      <c r="Q4430" s="34">
        <f t="shared" si="208"/>
        <v>1</v>
      </c>
      <c r="R4430" s="34">
        <f t="shared" si="209"/>
        <v>0</v>
      </c>
    </row>
    <row r="4431" spans="15:18" x14ac:dyDescent="0.35">
      <c r="O4431" s="34" t="str">
        <f t="shared" si="207"/>
        <v>Blank</v>
      </c>
      <c r="Q4431" s="34">
        <f t="shared" si="208"/>
        <v>1</v>
      </c>
      <c r="R4431" s="34">
        <f t="shared" si="209"/>
        <v>0</v>
      </c>
    </row>
    <row r="4432" spans="15:18" x14ac:dyDescent="0.35">
      <c r="O4432" s="34" t="str">
        <f t="shared" si="207"/>
        <v>Blank</v>
      </c>
      <c r="Q4432" s="34">
        <f t="shared" si="208"/>
        <v>1</v>
      </c>
      <c r="R4432" s="34">
        <f t="shared" si="209"/>
        <v>0</v>
      </c>
    </row>
    <row r="4433" spans="15:18" x14ac:dyDescent="0.35">
      <c r="O4433" s="34" t="str">
        <f t="shared" si="207"/>
        <v>Blank</v>
      </c>
      <c r="Q4433" s="34">
        <f t="shared" si="208"/>
        <v>1</v>
      </c>
      <c r="R4433" s="34">
        <f t="shared" si="209"/>
        <v>0</v>
      </c>
    </row>
    <row r="4434" spans="15:18" x14ac:dyDescent="0.35">
      <c r="O4434" s="34" t="str">
        <f t="shared" si="207"/>
        <v>Blank</v>
      </c>
      <c r="Q4434" s="34">
        <f t="shared" si="208"/>
        <v>1</v>
      </c>
      <c r="R4434" s="34">
        <f t="shared" si="209"/>
        <v>0</v>
      </c>
    </row>
    <row r="4435" spans="15:18" x14ac:dyDescent="0.35">
      <c r="O4435" s="34" t="str">
        <f t="shared" si="207"/>
        <v>Blank</v>
      </c>
      <c r="Q4435" s="34">
        <f t="shared" si="208"/>
        <v>1</v>
      </c>
      <c r="R4435" s="34">
        <f t="shared" si="209"/>
        <v>0</v>
      </c>
    </row>
    <row r="4436" spans="15:18" x14ac:dyDescent="0.35">
      <c r="O4436" s="34" t="str">
        <f t="shared" si="207"/>
        <v>Blank</v>
      </c>
      <c r="Q4436" s="34">
        <f t="shared" si="208"/>
        <v>1</v>
      </c>
      <c r="R4436" s="34">
        <f t="shared" si="209"/>
        <v>0</v>
      </c>
    </row>
    <row r="4437" spans="15:18" x14ac:dyDescent="0.35">
      <c r="O4437" s="34" t="str">
        <f t="shared" si="207"/>
        <v>Blank</v>
      </c>
      <c r="Q4437" s="34">
        <f t="shared" si="208"/>
        <v>1</v>
      </c>
      <c r="R4437" s="34">
        <f t="shared" si="209"/>
        <v>0</v>
      </c>
    </row>
    <row r="4438" spans="15:18" x14ac:dyDescent="0.35">
      <c r="O4438" s="34" t="str">
        <f t="shared" si="207"/>
        <v>Blank</v>
      </c>
      <c r="Q4438" s="34">
        <f t="shared" si="208"/>
        <v>1</v>
      </c>
      <c r="R4438" s="34">
        <f t="shared" si="209"/>
        <v>0</v>
      </c>
    </row>
    <row r="4439" spans="15:18" x14ac:dyDescent="0.35">
      <c r="O4439" s="34" t="str">
        <f t="shared" si="207"/>
        <v>Blank</v>
      </c>
      <c r="Q4439" s="34">
        <f t="shared" si="208"/>
        <v>1</v>
      </c>
      <c r="R4439" s="34">
        <f t="shared" si="209"/>
        <v>0</v>
      </c>
    </row>
    <row r="4440" spans="15:18" x14ac:dyDescent="0.35">
      <c r="O4440" s="34" t="str">
        <f t="shared" si="207"/>
        <v>Blank</v>
      </c>
      <c r="Q4440" s="34">
        <f t="shared" si="208"/>
        <v>1</v>
      </c>
      <c r="R4440" s="34">
        <f t="shared" si="209"/>
        <v>0</v>
      </c>
    </row>
    <row r="4441" spans="15:18" x14ac:dyDescent="0.35">
      <c r="O4441" s="34" t="str">
        <f t="shared" si="207"/>
        <v>Blank</v>
      </c>
      <c r="Q4441" s="34">
        <f t="shared" si="208"/>
        <v>1</v>
      </c>
      <c r="R4441" s="34">
        <f t="shared" si="209"/>
        <v>0</v>
      </c>
    </row>
    <row r="4442" spans="15:18" x14ac:dyDescent="0.35">
      <c r="O4442" s="34" t="str">
        <f t="shared" si="207"/>
        <v>Blank</v>
      </c>
      <c r="Q4442" s="34">
        <f t="shared" si="208"/>
        <v>1</v>
      </c>
      <c r="R4442" s="34">
        <f t="shared" si="209"/>
        <v>0</v>
      </c>
    </row>
    <row r="4443" spans="15:18" x14ac:dyDescent="0.35">
      <c r="O4443" s="34" t="str">
        <f t="shared" si="207"/>
        <v>Blank</v>
      </c>
      <c r="Q4443" s="34">
        <f t="shared" si="208"/>
        <v>1</v>
      </c>
      <c r="R4443" s="34">
        <f t="shared" si="209"/>
        <v>0</v>
      </c>
    </row>
    <row r="4444" spans="15:18" x14ac:dyDescent="0.35">
      <c r="O4444" s="34" t="str">
        <f t="shared" si="207"/>
        <v>Blank</v>
      </c>
      <c r="Q4444" s="34">
        <f t="shared" si="208"/>
        <v>1</v>
      </c>
      <c r="R4444" s="34">
        <f t="shared" si="209"/>
        <v>0</v>
      </c>
    </row>
    <row r="4445" spans="15:18" x14ac:dyDescent="0.35">
      <c r="O4445" s="34" t="str">
        <f t="shared" si="207"/>
        <v>Blank</v>
      </c>
      <c r="Q4445" s="34">
        <f t="shared" si="208"/>
        <v>1</v>
      </c>
      <c r="R4445" s="34">
        <f t="shared" si="209"/>
        <v>0</v>
      </c>
    </row>
    <row r="4446" spans="15:18" x14ac:dyDescent="0.35">
      <c r="O4446" s="34" t="str">
        <f t="shared" si="207"/>
        <v>Blank</v>
      </c>
      <c r="Q4446" s="34">
        <f t="shared" si="208"/>
        <v>1</v>
      </c>
      <c r="R4446" s="34">
        <f t="shared" si="209"/>
        <v>0</v>
      </c>
    </row>
    <row r="4447" spans="15:18" x14ac:dyDescent="0.35">
      <c r="O4447" s="34" t="str">
        <f t="shared" si="207"/>
        <v>Blank</v>
      </c>
      <c r="Q4447" s="34">
        <f t="shared" si="208"/>
        <v>1</v>
      </c>
      <c r="R4447" s="34">
        <f t="shared" si="209"/>
        <v>0</v>
      </c>
    </row>
    <row r="4448" spans="15:18" x14ac:dyDescent="0.35">
      <c r="O4448" s="34" t="str">
        <f t="shared" si="207"/>
        <v>Blank</v>
      </c>
      <c r="Q4448" s="34">
        <f t="shared" si="208"/>
        <v>1</v>
      </c>
      <c r="R4448" s="34">
        <f t="shared" si="209"/>
        <v>0</v>
      </c>
    </row>
    <row r="4449" spans="15:18" x14ac:dyDescent="0.35">
      <c r="O4449" s="34" t="str">
        <f t="shared" si="207"/>
        <v>Blank</v>
      </c>
      <c r="Q4449" s="34">
        <f t="shared" si="208"/>
        <v>1</v>
      </c>
      <c r="R4449" s="34">
        <f t="shared" si="209"/>
        <v>0</v>
      </c>
    </row>
    <row r="4450" spans="15:18" x14ac:dyDescent="0.35">
      <c r="O4450" s="34" t="str">
        <f t="shared" si="207"/>
        <v>Blank</v>
      </c>
      <c r="Q4450" s="34">
        <f t="shared" si="208"/>
        <v>1</v>
      </c>
      <c r="R4450" s="34">
        <f t="shared" si="209"/>
        <v>0</v>
      </c>
    </row>
    <row r="4451" spans="15:18" x14ac:dyDescent="0.35">
      <c r="O4451" s="34" t="str">
        <f t="shared" si="207"/>
        <v>Blank</v>
      </c>
      <c r="Q4451" s="34">
        <f t="shared" si="208"/>
        <v>1</v>
      </c>
      <c r="R4451" s="34">
        <f t="shared" si="209"/>
        <v>0</v>
      </c>
    </row>
    <row r="4452" spans="15:18" x14ac:dyDescent="0.35">
      <c r="O4452" s="34" t="str">
        <f t="shared" si="207"/>
        <v>Blank</v>
      </c>
      <c r="Q4452" s="34">
        <f t="shared" si="208"/>
        <v>1</v>
      </c>
      <c r="R4452" s="34">
        <f t="shared" si="209"/>
        <v>0</v>
      </c>
    </row>
    <row r="4453" spans="15:18" x14ac:dyDescent="0.35">
      <c r="O4453" s="34" t="str">
        <f t="shared" si="207"/>
        <v>Blank</v>
      </c>
      <c r="Q4453" s="34">
        <f t="shared" si="208"/>
        <v>1</v>
      </c>
      <c r="R4453" s="34">
        <f t="shared" si="209"/>
        <v>0</v>
      </c>
    </row>
    <row r="4454" spans="15:18" x14ac:dyDescent="0.35">
      <c r="O4454" s="34" t="str">
        <f t="shared" si="207"/>
        <v>Blank</v>
      </c>
      <c r="Q4454" s="34">
        <f t="shared" si="208"/>
        <v>1</v>
      </c>
      <c r="R4454" s="34">
        <f t="shared" si="209"/>
        <v>0</v>
      </c>
    </row>
    <row r="4455" spans="15:18" x14ac:dyDescent="0.35">
      <c r="O4455" s="34" t="str">
        <f t="shared" si="207"/>
        <v>Blank</v>
      </c>
      <c r="Q4455" s="34">
        <f t="shared" si="208"/>
        <v>1</v>
      </c>
      <c r="R4455" s="34">
        <f t="shared" si="209"/>
        <v>0</v>
      </c>
    </row>
    <row r="4456" spans="15:18" x14ac:dyDescent="0.35">
      <c r="O4456" s="34" t="str">
        <f t="shared" si="207"/>
        <v>Blank</v>
      </c>
      <c r="Q4456" s="34">
        <f t="shared" si="208"/>
        <v>1</v>
      </c>
      <c r="R4456" s="34">
        <f t="shared" si="209"/>
        <v>0</v>
      </c>
    </row>
    <row r="4457" spans="15:18" x14ac:dyDescent="0.35">
      <c r="O4457" s="34" t="str">
        <f t="shared" si="207"/>
        <v>Blank</v>
      </c>
      <c r="Q4457" s="34">
        <f t="shared" si="208"/>
        <v>1</v>
      </c>
      <c r="R4457" s="34">
        <f t="shared" si="209"/>
        <v>0</v>
      </c>
    </row>
    <row r="4458" spans="15:18" x14ac:dyDescent="0.35">
      <c r="O4458" s="34" t="str">
        <f t="shared" si="207"/>
        <v>Blank</v>
      </c>
      <c r="Q4458" s="34">
        <f t="shared" si="208"/>
        <v>1</v>
      </c>
      <c r="R4458" s="34">
        <f t="shared" si="209"/>
        <v>0</v>
      </c>
    </row>
    <row r="4459" spans="15:18" x14ac:dyDescent="0.35">
      <c r="O4459" s="34" t="str">
        <f t="shared" si="207"/>
        <v>Blank</v>
      </c>
      <c r="Q4459" s="34">
        <f t="shared" si="208"/>
        <v>1</v>
      </c>
      <c r="R4459" s="34">
        <f t="shared" si="209"/>
        <v>0</v>
      </c>
    </row>
    <row r="4460" spans="15:18" x14ac:dyDescent="0.35">
      <c r="O4460" s="34" t="str">
        <f t="shared" si="207"/>
        <v>Blank</v>
      </c>
      <c r="Q4460" s="34">
        <f t="shared" si="208"/>
        <v>1</v>
      </c>
      <c r="R4460" s="34">
        <f t="shared" si="209"/>
        <v>0</v>
      </c>
    </row>
    <row r="4461" spans="15:18" x14ac:dyDescent="0.35">
      <c r="O4461" s="34" t="str">
        <f t="shared" si="207"/>
        <v>Blank</v>
      </c>
      <c r="Q4461" s="34">
        <f t="shared" si="208"/>
        <v>1</v>
      </c>
      <c r="R4461" s="34">
        <f t="shared" si="209"/>
        <v>0</v>
      </c>
    </row>
    <row r="4462" spans="15:18" x14ac:dyDescent="0.35">
      <c r="O4462" s="34" t="str">
        <f t="shared" si="207"/>
        <v>Blank</v>
      </c>
      <c r="Q4462" s="34">
        <f t="shared" si="208"/>
        <v>1</v>
      </c>
      <c r="R4462" s="34">
        <f t="shared" si="209"/>
        <v>0</v>
      </c>
    </row>
    <row r="4463" spans="15:18" x14ac:dyDescent="0.35">
      <c r="O4463" s="34" t="str">
        <f t="shared" si="207"/>
        <v>Blank</v>
      </c>
      <c r="Q4463" s="34">
        <f t="shared" si="208"/>
        <v>1</v>
      </c>
      <c r="R4463" s="34">
        <f t="shared" si="209"/>
        <v>0</v>
      </c>
    </row>
    <row r="4464" spans="15:18" x14ac:dyDescent="0.35">
      <c r="O4464" s="34" t="str">
        <f t="shared" si="207"/>
        <v>Blank</v>
      </c>
      <c r="Q4464" s="34">
        <f t="shared" si="208"/>
        <v>1</v>
      </c>
      <c r="R4464" s="34">
        <f t="shared" si="209"/>
        <v>0</v>
      </c>
    </row>
    <row r="4465" spans="15:18" x14ac:dyDescent="0.35">
      <c r="O4465" s="34" t="str">
        <f t="shared" si="207"/>
        <v>Blank</v>
      </c>
      <c r="Q4465" s="34">
        <f t="shared" si="208"/>
        <v>1</v>
      </c>
      <c r="R4465" s="34">
        <f t="shared" si="209"/>
        <v>0</v>
      </c>
    </row>
    <row r="4466" spans="15:18" x14ac:dyDescent="0.35">
      <c r="O4466" s="34" t="str">
        <f t="shared" si="207"/>
        <v>Blank</v>
      </c>
      <c r="Q4466" s="34">
        <f t="shared" si="208"/>
        <v>1</v>
      </c>
      <c r="R4466" s="34">
        <f t="shared" si="209"/>
        <v>0</v>
      </c>
    </row>
    <row r="4467" spans="15:18" x14ac:dyDescent="0.35">
      <c r="O4467" s="34" t="str">
        <f t="shared" si="207"/>
        <v>Blank</v>
      </c>
      <c r="Q4467" s="34">
        <f t="shared" si="208"/>
        <v>1</v>
      </c>
      <c r="R4467" s="34">
        <f t="shared" si="209"/>
        <v>0</v>
      </c>
    </row>
    <row r="4468" spans="15:18" x14ac:dyDescent="0.35">
      <c r="O4468" s="34" t="str">
        <f t="shared" si="207"/>
        <v>Blank</v>
      </c>
      <c r="Q4468" s="34">
        <f t="shared" si="208"/>
        <v>1</v>
      </c>
      <c r="R4468" s="34">
        <f t="shared" si="209"/>
        <v>0</v>
      </c>
    </row>
    <row r="4469" spans="15:18" x14ac:dyDescent="0.35">
      <c r="O4469" s="34" t="str">
        <f t="shared" si="207"/>
        <v>Blank</v>
      </c>
      <c r="Q4469" s="34">
        <f t="shared" si="208"/>
        <v>1</v>
      </c>
      <c r="R4469" s="34">
        <f t="shared" si="209"/>
        <v>0</v>
      </c>
    </row>
    <row r="4470" spans="15:18" x14ac:dyDescent="0.35">
      <c r="O4470" s="34" t="str">
        <f t="shared" si="207"/>
        <v>Blank</v>
      </c>
      <c r="Q4470" s="34">
        <f t="shared" si="208"/>
        <v>1</v>
      </c>
      <c r="R4470" s="34">
        <f t="shared" si="209"/>
        <v>0</v>
      </c>
    </row>
    <row r="4471" spans="15:18" x14ac:dyDescent="0.35">
      <c r="O4471" s="34" t="str">
        <f t="shared" si="207"/>
        <v>Blank</v>
      </c>
      <c r="Q4471" s="34">
        <f t="shared" si="208"/>
        <v>1</v>
      </c>
      <c r="R4471" s="34">
        <f t="shared" si="209"/>
        <v>0</v>
      </c>
    </row>
    <row r="4472" spans="15:18" x14ac:dyDescent="0.35">
      <c r="O4472" s="34" t="str">
        <f t="shared" si="207"/>
        <v>Blank</v>
      </c>
      <c r="Q4472" s="34">
        <f t="shared" si="208"/>
        <v>1</v>
      </c>
      <c r="R4472" s="34">
        <f t="shared" si="209"/>
        <v>0</v>
      </c>
    </row>
    <row r="4473" spans="15:18" x14ac:dyDescent="0.35">
      <c r="O4473" s="34" t="str">
        <f t="shared" si="207"/>
        <v>Blank</v>
      </c>
      <c r="Q4473" s="34">
        <f t="shared" si="208"/>
        <v>1</v>
      </c>
      <c r="R4473" s="34">
        <f t="shared" si="209"/>
        <v>0</v>
      </c>
    </row>
    <row r="4474" spans="15:18" x14ac:dyDescent="0.35">
      <c r="O4474" s="34" t="str">
        <f t="shared" si="207"/>
        <v>Blank</v>
      </c>
      <c r="Q4474" s="34">
        <f t="shared" si="208"/>
        <v>1</v>
      </c>
      <c r="R4474" s="34">
        <f t="shared" si="209"/>
        <v>0</v>
      </c>
    </row>
    <row r="4475" spans="15:18" x14ac:dyDescent="0.35">
      <c r="O4475" s="34" t="str">
        <f t="shared" si="207"/>
        <v>Blank</v>
      </c>
      <c r="Q4475" s="34">
        <f t="shared" si="208"/>
        <v>1</v>
      </c>
      <c r="R4475" s="34">
        <f t="shared" si="209"/>
        <v>0</v>
      </c>
    </row>
    <row r="4476" spans="15:18" x14ac:dyDescent="0.35">
      <c r="O4476" s="34" t="str">
        <f t="shared" si="207"/>
        <v>Blank</v>
      </c>
      <c r="Q4476" s="34">
        <f t="shared" si="208"/>
        <v>1</v>
      </c>
      <c r="R4476" s="34">
        <f t="shared" si="209"/>
        <v>0</v>
      </c>
    </row>
    <row r="4477" spans="15:18" x14ac:dyDescent="0.35">
      <c r="O4477" s="34" t="str">
        <f t="shared" si="207"/>
        <v>Blank</v>
      </c>
      <c r="Q4477" s="34">
        <f t="shared" si="208"/>
        <v>1</v>
      </c>
      <c r="R4477" s="34">
        <f t="shared" si="209"/>
        <v>0</v>
      </c>
    </row>
    <row r="4478" spans="15:18" x14ac:dyDescent="0.35">
      <c r="O4478" s="34" t="str">
        <f t="shared" si="207"/>
        <v>Blank</v>
      </c>
      <c r="Q4478" s="34">
        <f t="shared" si="208"/>
        <v>1</v>
      </c>
      <c r="R4478" s="34">
        <f t="shared" si="209"/>
        <v>0</v>
      </c>
    </row>
    <row r="4479" spans="15:18" x14ac:dyDescent="0.35">
      <c r="O4479" s="34" t="str">
        <f t="shared" si="207"/>
        <v>Blank</v>
      </c>
      <c r="Q4479" s="34">
        <f t="shared" si="208"/>
        <v>1</v>
      </c>
      <c r="R4479" s="34">
        <f t="shared" si="209"/>
        <v>0</v>
      </c>
    </row>
    <row r="4480" spans="15:18" x14ac:dyDescent="0.35">
      <c r="O4480" s="34" t="str">
        <f t="shared" si="207"/>
        <v>Blank</v>
      </c>
      <c r="Q4480" s="34">
        <f t="shared" si="208"/>
        <v>1</v>
      </c>
      <c r="R4480" s="34">
        <f t="shared" si="209"/>
        <v>0</v>
      </c>
    </row>
    <row r="4481" spans="15:18" x14ac:dyDescent="0.35">
      <c r="O4481" s="34" t="str">
        <f t="shared" si="207"/>
        <v>Blank</v>
      </c>
      <c r="Q4481" s="34">
        <f t="shared" si="208"/>
        <v>1</v>
      </c>
      <c r="R4481" s="34">
        <f t="shared" si="209"/>
        <v>0</v>
      </c>
    </row>
    <row r="4482" spans="15:18" x14ac:dyDescent="0.35">
      <c r="O4482" s="34" t="str">
        <f t="shared" si="207"/>
        <v>Blank</v>
      </c>
      <c r="Q4482" s="34">
        <f t="shared" si="208"/>
        <v>1</v>
      </c>
      <c r="R4482" s="34">
        <f t="shared" si="209"/>
        <v>0</v>
      </c>
    </row>
    <row r="4483" spans="15:18" x14ac:dyDescent="0.35">
      <c r="O4483" s="34" t="str">
        <f t="shared" si="207"/>
        <v>Blank</v>
      </c>
      <c r="Q4483" s="34">
        <f t="shared" si="208"/>
        <v>1</v>
      </c>
      <c r="R4483" s="34">
        <f t="shared" si="209"/>
        <v>0</v>
      </c>
    </row>
    <row r="4484" spans="15:18" x14ac:dyDescent="0.35">
      <c r="O4484" s="34" t="str">
        <f t="shared" si="207"/>
        <v>Blank</v>
      </c>
      <c r="Q4484" s="34">
        <f t="shared" si="208"/>
        <v>1</v>
      </c>
      <c r="R4484" s="34">
        <f t="shared" si="209"/>
        <v>0</v>
      </c>
    </row>
    <row r="4485" spans="15:18" x14ac:dyDescent="0.35">
      <c r="O4485" s="34" t="str">
        <f t="shared" si="207"/>
        <v>Blank</v>
      </c>
      <c r="Q4485" s="34">
        <f t="shared" si="208"/>
        <v>1</v>
      </c>
      <c r="R4485" s="34">
        <f t="shared" si="209"/>
        <v>0</v>
      </c>
    </row>
    <row r="4486" spans="15:18" x14ac:dyDescent="0.35">
      <c r="O4486" s="34" t="str">
        <f t="shared" si="207"/>
        <v>Blank</v>
      </c>
      <c r="Q4486" s="34">
        <f t="shared" si="208"/>
        <v>1</v>
      </c>
      <c r="R4486" s="34">
        <f t="shared" si="209"/>
        <v>0</v>
      </c>
    </row>
    <row r="4487" spans="15:18" x14ac:dyDescent="0.35">
      <c r="O4487" s="34" t="str">
        <f t="shared" si="207"/>
        <v>Blank</v>
      </c>
      <c r="Q4487" s="34">
        <f t="shared" si="208"/>
        <v>1</v>
      </c>
      <c r="R4487" s="34">
        <f t="shared" si="209"/>
        <v>0</v>
      </c>
    </row>
    <row r="4488" spans="15:18" x14ac:dyDescent="0.35">
      <c r="O4488" s="34" t="str">
        <f t="shared" ref="O4488:O4551" si="210">IF(ISBLANK(D4488),"Blank","Not Blank")</f>
        <v>Blank</v>
      </c>
      <c r="Q4488" s="34">
        <f t="shared" si="208"/>
        <v>1</v>
      </c>
      <c r="R4488" s="34">
        <f t="shared" si="209"/>
        <v>0</v>
      </c>
    </row>
    <row r="4489" spans="15:18" x14ac:dyDescent="0.35">
      <c r="O4489" s="34" t="str">
        <f t="shared" si="210"/>
        <v>Blank</v>
      </c>
      <c r="Q4489" s="34">
        <f t="shared" ref="Q4489:Q4552" si="211">COUNTIF(J4489,"&lt;&gt;*R*")</f>
        <v>1</v>
      </c>
      <c r="R4489" s="34">
        <f t="shared" ref="R4489:R4552" si="212">IF(AND(O4489="Blank",K4489&lt;50,Q4489=1),K4489,0)</f>
        <v>0</v>
      </c>
    </row>
    <row r="4490" spans="15:18" x14ac:dyDescent="0.35">
      <c r="O4490" s="34" t="str">
        <f t="shared" si="210"/>
        <v>Blank</v>
      </c>
      <c r="Q4490" s="34">
        <f t="shared" si="211"/>
        <v>1</v>
      </c>
      <c r="R4490" s="34">
        <f t="shared" si="212"/>
        <v>0</v>
      </c>
    </row>
    <row r="4491" spans="15:18" x14ac:dyDescent="0.35">
      <c r="O4491" s="34" t="str">
        <f t="shared" si="210"/>
        <v>Blank</v>
      </c>
      <c r="Q4491" s="34">
        <f t="shared" si="211"/>
        <v>1</v>
      </c>
      <c r="R4491" s="34">
        <f t="shared" si="212"/>
        <v>0</v>
      </c>
    </row>
    <row r="4492" spans="15:18" x14ac:dyDescent="0.35">
      <c r="O4492" s="34" t="str">
        <f t="shared" si="210"/>
        <v>Blank</v>
      </c>
      <c r="Q4492" s="34">
        <f t="shared" si="211"/>
        <v>1</v>
      </c>
      <c r="R4492" s="34">
        <f t="shared" si="212"/>
        <v>0</v>
      </c>
    </row>
    <row r="4493" spans="15:18" x14ac:dyDescent="0.35">
      <c r="O4493" s="34" t="str">
        <f t="shared" si="210"/>
        <v>Blank</v>
      </c>
      <c r="Q4493" s="34">
        <f t="shared" si="211"/>
        <v>1</v>
      </c>
      <c r="R4493" s="34">
        <f t="shared" si="212"/>
        <v>0</v>
      </c>
    </row>
    <row r="4494" spans="15:18" x14ac:dyDescent="0.35">
      <c r="O4494" s="34" t="str">
        <f t="shared" si="210"/>
        <v>Blank</v>
      </c>
      <c r="Q4494" s="34">
        <f t="shared" si="211"/>
        <v>1</v>
      </c>
      <c r="R4494" s="34">
        <f t="shared" si="212"/>
        <v>0</v>
      </c>
    </row>
    <row r="4495" spans="15:18" x14ac:dyDescent="0.35">
      <c r="O4495" s="34" t="str">
        <f t="shared" si="210"/>
        <v>Blank</v>
      </c>
      <c r="Q4495" s="34">
        <f t="shared" si="211"/>
        <v>1</v>
      </c>
      <c r="R4495" s="34">
        <f t="shared" si="212"/>
        <v>0</v>
      </c>
    </row>
    <row r="4496" spans="15:18" x14ac:dyDescent="0.35">
      <c r="O4496" s="34" t="str">
        <f t="shared" si="210"/>
        <v>Blank</v>
      </c>
      <c r="Q4496" s="34">
        <f t="shared" si="211"/>
        <v>1</v>
      </c>
      <c r="R4496" s="34">
        <f t="shared" si="212"/>
        <v>0</v>
      </c>
    </row>
    <row r="4497" spans="15:18" x14ac:dyDescent="0.35">
      <c r="O4497" s="34" t="str">
        <f t="shared" si="210"/>
        <v>Blank</v>
      </c>
      <c r="Q4497" s="34">
        <f t="shared" si="211"/>
        <v>1</v>
      </c>
      <c r="R4497" s="34">
        <f t="shared" si="212"/>
        <v>0</v>
      </c>
    </row>
    <row r="4498" spans="15:18" x14ac:dyDescent="0.35">
      <c r="O4498" s="34" t="str">
        <f t="shared" si="210"/>
        <v>Blank</v>
      </c>
      <c r="Q4498" s="34">
        <f t="shared" si="211"/>
        <v>1</v>
      </c>
      <c r="R4498" s="34">
        <f t="shared" si="212"/>
        <v>0</v>
      </c>
    </row>
    <row r="4499" spans="15:18" x14ac:dyDescent="0.35">
      <c r="O4499" s="34" t="str">
        <f t="shared" si="210"/>
        <v>Blank</v>
      </c>
      <c r="Q4499" s="34">
        <f t="shared" si="211"/>
        <v>1</v>
      </c>
      <c r="R4499" s="34">
        <f t="shared" si="212"/>
        <v>0</v>
      </c>
    </row>
    <row r="4500" spans="15:18" x14ac:dyDescent="0.35">
      <c r="O4500" s="34" t="str">
        <f t="shared" si="210"/>
        <v>Blank</v>
      </c>
      <c r="Q4500" s="34">
        <f t="shared" si="211"/>
        <v>1</v>
      </c>
      <c r="R4500" s="34">
        <f t="shared" si="212"/>
        <v>0</v>
      </c>
    </row>
    <row r="4501" spans="15:18" x14ac:dyDescent="0.35">
      <c r="O4501" s="34" t="str">
        <f t="shared" si="210"/>
        <v>Blank</v>
      </c>
      <c r="Q4501" s="34">
        <f t="shared" si="211"/>
        <v>1</v>
      </c>
      <c r="R4501" s="34">
        <f t="shared" si="212"/>
        <v>0</v>
      </c>
    </row>
    <row r="4502" spans="15:18" x14ac:dyDescent="0.35">
      <c r="O4502" s="34" t="str">
        <f t="shared" si="210"/>
        <v>Blank</v>
      </c>
      <c r="Q4502" s="34">
        <f t="shared" si="211"/>
        <v>1</v>
      </c>
      <c r="R4502" s="34">
        <f t="shared" si="212"/>
        <v>0</v>
      </c>
    </row>
    <row r="4503" spans="15:18" x14ac:dyDescent="0.35">
      <c r="O4503" s="34" t="str">
        <f t="shared" si="210"/>
        <v>Blank</v>
      </c>
      <c r="Q4503" s="34">
        <f t="shared" si="211"/>
        <v>1</v>
      </c>
      <c r="R4503" s="34">
        <f t="shared" si="212"/>
        <v>0</v>
      </c>
    </row>
    <row r="4504" spans="15:18" x14ac:dyDescent="0.35">
      <c r="O4504" s="34" t="str">
        <f t="shared" si="210"/>
        <v>Blank</v>
      </c>
      <c r="Q4504" s="34">
        <f t="shared" si="211"/>
        <v>1</v>
      </c>
      <c r="R4504" s="34">
        <f t="shared" si="212"/>
        <v>0</v>
      </c>
    </row>
    <row r="4505" spans="15:18" x14ac:dyDescent="0.35">
      <c r="O4505" s="34" t="str">
        <f t="shared" si="210"/>
        <v>Blank</v>
      </c>
      <c r="Q4505" s="34">
        <f t="shared" si="211"/>
        <v>1</v>
      </c>
      <c r="R4505" s="34">
        <f t="shared" si="212"/>
        <v>0</v>
      </c>
    </row>
    <row r="4506" spans="15:18" x14ac:dyDescent="0.35">
      <c r="O4506" s="34" t="str">
        <f t="shared" si="210"/>
        <v>Blank</v>
      </c>
      <c r="Q4506" s="34">
        <f t="shared" si="211"/>
        <v>1</v>
      </c>
      <c r="R4506" s="34">
        <f t="shared" si="212"/>
        <v>0</v>
      </c>
    </row>
    <row r="4507" spans="15:18" x14ac:dyDescent="0.35">
      <c r="O4507" s="34" t="str">
        <f t="shared" si="210"/>
        <v>Blank</v>
      </c>
      <c r="Q4507" s="34">
        <f t="shared" si="211"/>
        <v>1</v>
      </c>
      <c r="R4507" s="34">
        <f t="shared" si="212"/>
        <v>0</v>
      </c>
    </row>
    <row r="4508" spans="15:18" x14ac:dyDescent="0.35">
      <c r="O4508" s="34" t="str">
        <f t="shared" si="210"/>
        <v>Blank</v>
      </c>
      <c r="Q4508" s="34">
        <f t="shared" si="211"/>
        <v>1</v>
      </c>
      <c r="R4508" s="34">
        <f t="shared" si="212"/>
        <v>0</v>
      </c>
    </row>
    <row r="4509" spans="15:18" x14ac:dyDescent="0.35">
      <c r="O4509" s="34" t="str">
        <f t="shared" si="210"/>
        <v>Blank</v>
      </c>
      <c r="Q4509" s="34">
        <f t="shared" si="211"/>
        <v>1</v>
      </c>
      <c r="R4509" s="34">
        <f t="shared" si="212"/>
        <v>0</v>
      </c>
    </row>
    <row r="4510" spans="15:18" x14ac:dyDescent="0.35">
      <c r="O4510" s="34" t="str">
        <f t="shared" si="210"/>
        <v>Blank</v>
      </c>
      <c r="Q4510" s="34">
        <f t="shared" si="211"/>
        <v>1</v>
      </c>
      <c r="R4510" s="34">
        <f t="shared" si="212"/>
        <v>0</v>
      </c>
    </row>
    <row r="4511" spans="15:18" x14ac:dyDescent="0.35">
      <c r="O4511" s="34" t="str">
        <f t="shared" si="210"/>
        <v>Blank</v>
      </c>
      <c r="Q4511" s="34">
        <f t="shared" si="211"/>
        <v>1</v>
      </c>
      <c r="R4511" s="34">
        <f t="shared" si="212"/>
        <v>0</v>
      </c>
    </row>
    <row r="4512" spans="15:18" x14ac:dyDescent="0.35">
      <c r="O4512" s="34" t="str">
        <f t="shared" si="210"/>
        <v>Blank</v>
      </c>
      <c r="Q4512" s="34">
        <f t="shared" si="211"/>
        <v>1</v>
      </c>
      <c r="R4512" s="34">
        <f t="shared" si="212"/>
        <v>0</v>
      </c>
    </row>
    <row r="4513" spans="15:18" x14ac:dyDescent="0.35">
      <c r="O4513" s="34" t="str">
        <f t="shared" si="210"/>
        <v>Blank</v>
      </c>
      <c r="Q4513" s="34">
        <f t="shared" si="211"/>
        <v>1</v>
      </c>
      <c r="R4513" s="34">
        <f t="shared" si="212"/>
        <v>0</v>
      </c>
    </row>
    <row r="4514" spans="15:18" x14ac:dyDescent="0.35">
      <c r="O4514" s="34" t="str">
        <f t="shared" si="210"/>
        <v>Blank</v>
      </c>
      <c r="Q4514" s="34">
        <f t="shared" si="211"/>
        <v>1</v>
      </c>
      <c r="R4514" s="34">
        <f t="shared" si="212"/>
        <v>0</v>
      </c>
    </row>
    <row r="4515" spans="15:18" x14ac:dyDescent="0.35">
      <c r="O4515" s="34" t="str">
        <f t="shared" si="210"/>
        <v>Blank</v>
      </c>
      <c r="Q4515" s="34">
        <f t="shared" si="211"/>
        <v>1</v>
      </c>
      <c r="R4515" s="34">
        <f t="shared" si="212"/>
        <v>0</v>
      </c>
    </row>
    <row r="4516" spans="15:18" x14ac:dyDescent="0.35">
      <c r="O4516" s="34" t="str">
        <f t="shared" si="210"/>
        <v>Blank</v>
      </c>
      <c r="Q4516" s="34">
        <f t="shared" si="211"/>
        <v>1</v>
      </c>
      <c r="R4516" s="34">
        <f t="shared" si="212"/>
        <v>0</v>
      </c>
    </row>
    <row r="4517" spans="15:18" x14ac:dyDescent="0.35">
      <c r="O4517" s="34" t="str">
        <f t="shared" si="210"/>
        <v>Blank</v>
      </c>
      <c r="Q4517" s="34">
        <f t="shared" si="211"/>
        <v>1</v>
      </c>
      <c r="R4517" s="34">
        <f t="shared" si="212"/>
        <v>0</v>
      </c>
    </row>
    <row r="4518" spans="15:18" x14ac:dyDescent="0.35">
      <c r="O4518" s="34" t="str">
        <f t="shared" si="210"/>
        <v>Blank</v>
      </c>
      <c r="Q4518" s="34">
        <f t="shared" si="211"/>
        <v>1</v>
      </c>
      <c r="R4518" s="34">
        <f t="shared" si="212"/>
        <v>0</v>
      </c>
    </row>
    <row r="4519" spans="15:18" x14ac:dyDescent="0.35">
      <c r="O4519" s="34" t="str">
        <f t="shared" si="210"/>
        <v>Blank</v>
      </c>
      <c r="Q4519" s="34">
        <f t="shared" si="211"/>
        <v>1</v>
      </c>
      <c r="R4519" s="34">
        <f t="shared" si="212"/>
        <v>0</v>
      </c>
    </row>
    <row r="4520" spans="15:18" x14ac:dyDescent="0.35">
      <c r="O4520" s="34" t="str">
        <f t="shared" si="210"/>
        <v>Blank</v>
      </c>
      <c r="Q4520" s="34">
        <f t="shared" si="211"/>
        <v>1</v>
      </c>
      <c r="R4520" s="34">
        <f t="shared" si="212"/>
        <v>0</v>
      </c>
    </row>
    <row r="4521" spans="15:18" x14ac:dyDescent="0.35">
      <c r="O4521" s="34" t="str">
        <f t="shared" si="210"/>
        <v>Blank</v>
      </c>
      <c r="Q4521" s="34">
        <f t="shared" si="211"/>
        <v>1</v>
      </c>
      <c r="R4521" s="34">
        <f t="shared" si="212"/>
        <v>0</v>
      </c>
    </row>
    <row r="4522" spans="15:18" x14ac:dyDescent="0.35">
      <c r="O4522" s="34" t="str">
        <f t="shared" si="210"/>
        <v>Blank</v>
      </c>
      <c r="Q4522" s="34">
        <f t="shared" si="211"/>
        <v>1</v>
      </c>
      <c r="R4522" s="34">
        <f t="shared" si="212"/>
        <v>0</v>
      </c>
    </row>
    <row r="4523" spans="15:18" x14ac:dyDescent="0.35">
      <c r="O4523" s="34" t="str">
        <f t="shared" si="210"/>
        <v>Blank</v>
      </c>
      <c r="Q4523" s="34">
        <f t="shared" si="211"/>
        <v>1</v>
      </c>
      <c r="R4523" s="34">
        <f t="shared" si="212"/>
        <v>0</v>
      </c>
    </row>
    <row r="4524" spans="15:18" x14ac:dyDescent="0.35">
      <c r="O4524" s="34" t="str">
        <f t="shared" si="210"/>
        <v>Blank</v>
      </c>
      <c r="Q4524" s="34">
        <f t="shared" si="211"/>
        <v>1</v>
      </c>
      <c r="R4524" s="34">
        <f t="shared" si="212"/>
        <v>0</v>
      </c>
    </row>
    <row r="4525" spans="15:18" x14ac:dyDescent="0.35">
      <c r="O4525" s="34" t="str">
        <f t="shared" si="210"/>
        <v>Blank</v>
      </c>
      <c r="Q4525" s="34">
        <f t="shared" si="211"/>
        <v>1</v>
      </c>
      <c r="R4525" s="34">
        <f t="shared" si="212"/>
        <v>0</v>
      </c>
    </row>
    <row r="4526" spans="15:18" x14ac:dyDescent="0.35">
      <c r="O4526" s="34" t="str">
        <f t="shared" si="210"/>
        <v>Blank</v>
      </c>
      <c r="Q4526" s="34">
        <f t="shared" si="211"/>
        <v>1</v>
      </c>
      <c r="R4526" s="34">
        <f t="shared" si="212"/>
        <v>0</v>
      </c>
    </row>
    <row r="4527" spans="15:18" x14ac:dyDescent="0.35">
      <c r="O4527" s="34" t="str">
        <f t="shared" si="210"/>
        <v>Blank</v>
      </c>
      <c r="Q4527" s="34">
        <f t="shared" si="211"/>
        <v>1</v>
      </c>
      <c r="R4527" s="34">
        <f t="shared" si="212"/>
        <v>0</v>
      </c>
    </row>
    <row r="4528" spans="15:18" x14ac:dyDescent="0.35">
      <c r="O4528" s="34" t="str">
        <f t="shared" si="210"/>
        <v>Blank</v>
      </c>
      <c r="Q4528" s="34">
        <f t="shared" si="211"/>
        <v>1</v>
      </c>
      <c r="R4528" s="34">
        <f t="shared" si="212"/>
        <v>0</v>
      </c>
    </row>
    <row r="4529" spans="15:18" x14ac:dyDescent="0.35">
      <c r="O4529" s="34" t="str">
        <f t="shared" si="210"/>
        <v>Blank</v>
      </c>
      <c r="Q4529" s="34">
        <f t="shared" si="211"/>
        <v>1</v>
      </c>
      <c r="R4529" s="34">
        <f t="shared" si="212"/>
        <v>0</v>
      </c>
    </row>
    <row r="4530" spans="15:18" x14ac:dyDescent="0.35">
      <c r="O4530" s="34" t="str">
        <f t="shared" si="210"/>
        <v>Blank</v>
      </c>
      <c r="Q4530" s="34">
        <f t="shared" si="211"/>
        <v>1</v>
      </c>
      <c r="R4530" s="34">
        <f t="shared" si="212"/>
        <v>0</v>
      </c>
    </row>
    <row r="4531" spans="15:18" x14ac:dyDescent="0.35">
      <c r="O4531" s="34" t="str">
        <f t="shared" si="210"/>
        <v>Blank</v>
      </c>
      <c r="Q4531" s="34">
        <f t="shared" si="211"/>
        <v>1</v>
      </c>
      <c r="R4531" s="34">
        <f t="shared" si="212"/>
        <v>0</v>
      </c>
    </row>
    <row r="4532" spans="15:18" x14ac:dyDescent="0.35">
      <c r="O4532" s="34" t="str">
        <f t="shared" si="210"/>
        <v>Blank</v>
      </c>
      <c r="Q4532" s="34">
        <f t="shared" si="211"/>
        <v>1</v>
      </c>
      <c r="R4532" s="34">
        <f t="shared" si="212"/>
        <v>0</v>
      </c>
    </row>
    <row r="4533" spans="15:18" x14ac:dyDescent="0.35">
      <c r="O4533" s="34" t="str">
        <f t="shared" si="210"/>
        <v>Blank</v>
      </c>
      <c r="Q4533" s="34">
        <f t="shared" si="211"/>
        <v>1</v>
      </c>
      <c r="R4533" s="34">
        <f t="shared" si="212"/>
        <v>0</v>
      </c>
    </row>
    <row r="4534" spans="15:18" x14ac:dyDescent="0.35">
      <c r="O4534" s="34" t="str">
        <f t="shared" si="210"/>
        <v>Blank</v>
      </c>
      <c r="Q4534" s="34">
        <f t="shared" si="211"/>
        <v>1</v>
      </c>
      <c r="R4534" s="34">
        <f t="shared" si="212"/>
        <v>0</v>
      </c>
    </row>
    <row r="4535" spans="15:18" x14ac:dyDescent="0.35">
      <c r="O4535" s="34" t="str">
        <f t="shared" si="210"/>
        <v>Blank</v>
      </c>
      <c r="Q4535" s="34">
        <f t="shared" si="211"/>
        <v>1</v>
      </c>
      <c r="R4535" s="34">
        <f t="shared" si="212"/>
        <v>0</v>
      </c>
    </row>
    <row r="4536" spans="15:18" x14ac:dyDescent="0.35">
      <c r="O4536" s="34" t="str">
        <f t="shared" si="210"/>
        <v>Blank</v>
      </c>
      <c r="Q4536" s="34">
        <f t="shared" si="211"/>
        <v>1</v>
      </c>
      <c r="R4536" s="34">
        <f t="shared" si="212"/>
        <v>0</v>
      </c>
    </row>
    <row r="4537" spans="15:18" x14ac:dyDescent="0.35">
      <c r="O4537" s="34" t="str">
        <f t="shared" si="210"/>
        <v>Blank</v>
      </c>
      <c r="Q4537" s="34">
        <f t="shared" si="211"/>
        <v>1</v>
      </c>
      <c r="R4537" s="34">
        <f t="shared" si="212"/>
        <v>0</v>
      </c>
    </row>
    <row r="4538" spans="15:18" x14ac:dyDescent="0.35">
      <c r="O4538" s="34" t="str">
        <f t="shared" si="210"/>
        <v>Blank</v>
      </c>
      <c r="Q4538" s="34">
        <f t="shared" si="211"/>
        <v>1</v>
      </c>
      <c r="R4538" s="34">
        <f t="shared" si="212"/>
        <v>0</v>
      </c>
    </row>
    <row r="4539" spans="15:18" x14ac:dyDescent="0.35">
      <c r="O4539" s="34" t="str">
        <f t="shared" si="210"/>
        <v>Blank</v>
      </c>
      <c r="Q4539" s="34">
        <f t="shared" si="211"/>
        <v>1</v>
      </c>
      <c r="R4539" s="34">
        <f t="shared" si="212"/>
        <v>0</v>
      </c>
    </row>
    <row r="4540" spans="15:18" x14ac:dyDescent="0.35">
      <c r="O4540" s="34" t="str">
        <f t="shared" si="210"/>
        <v>Blank</v>
      </c>
      <c r="Q4540" s="34">
        <f t="shared" si="211"/>
        <v>1</v>
      </c>
      <c r="R4540" s="34">
        <f t="shared" si="212"/>
        <v>0</v>
      </c>
    </row>
    <row r="4541" spans="15:18" x14ac:dyDescent="0.35">
      <c r="O4541" s="34" t="str">
        <f t="shared" si="210"/>
        <v>Blank</v>
      </c>
      <c r="Q4541" s="34">
        <f t="shared" si="211"/>
        <v>1</v>
      </c>
      <c r="R4541" s="34">
        <f t="shared" si="212"/>
        <v>0</v>
      </c>
    </row>
    <row r="4542" spans="15:18" x14ac:dyDescent="0.35">
      <c r="O4542" s="34" t="str">
        <f t="shared" si="210"/>
        <v>Blank</v>
      </c>
      <c r="Q4542" s="34">
        <f t="shared" si="211"/>
        <v>1</v>
      </c>
      <c r="R4542" s="34">
        <f t="shared" si="212"/>
        <v>0</v>
      </c>
    </row>
    <row r="4543" spans="15:18" x14ac:dyDescent="0.35">
      <c r="O4543" s="34" t="str">
        <f t="shared" si="210"/>
        <v>Blank</v>
      </c>
      <c r="Q4543" s="34">
        <f t="shared" si="211"/>
        <v>1</v>
      </c>
      <c r="R4543" s="34">
        <f t="shared" si="212"/>
        <v>0</v>
      </c>
    </row>
    <row r="4544" spans="15:18" x14ac:dyDescent="0.35">
      <c r="O4544" s="34" t="str">
        <f t="shared" si="210"/>
        <v>Blank</v>
      </c>
      <c r="Q4544" s="34">
        <f t="shared" si="211"/>
        <v>1</v>
      </c>
      <c r="R4544" s="34">
        <f t="shared" si="212"/>
        <v>0</v>
      </c>
    </row>
    <row r="4545" spans="15:18" x14ac:dyDescent="0.35">
      <c r="O4545" s="34" t="str">
        <f t="shared" si="210"/>
        <v>Blank</v>
      </c>
      <c r="Q4545" s="34">
        <f t="shared" si="211"/>
        <v>1</v>
      </c>
      <c r="R4545" s="34">
        <f t="shared" si="212"/>
        <v>0</v>
      </c>
    </row>
    <row r="4546" spans="15:18" x14ac:dyDescent="0.35">
      <c r="O4546" s="34" t="str">
        <f t="shared" si="210"/>
        <v>Blank</v>
      </c>
      <c r="Q4546" s="34">
        <f t="shared" si="211"/>
        <v>1</v>
      </c>
      <c r="R4546" s="34">
        <f t="shared" si="212"/>
        <v>0</v>
      </c>
    </row>
    <row r="4547" spans="15:18" x14ac:dyDescent="0.35">
      <c r="O4547" s="34" t="str">
        <f t="shared" si="210"/>
        <v>Blank</v>
      </c>
      <c r="Q4547" s="34">
        <f t="shared" si="211"/>
        <v>1</v>
      </c>
      <c r="R4547" s="34">
        <f t="shared" si="212"/>
        <v>0</v>
      </c>
    </row>
    <row r="4548" spans="15:18" x14ac:dyDescent="0.35">
      <c r="O4548" s="34" t="str">
        <f t="shared" si="210"/>
        <v>Blank</v>
      </c>
      <c r="Q4548" s="34">
        <f t="shared" si="211"/>
        <v>1</v>
      </c>
      <c r="R4548" s="34">
        <f t="shared" si="212"/>
        <v>0</v>
      </c>
    </row>
    <row r="4549" spans="15:18" x14ac:dyDescent="0.35">
      <c r="O4549" s="34" t="str">
        <f t="shared" si="210"/>
        <v>Blank</v>
      </c>
      <c r="Q4549" s="34">
        <f t="shared" si="211"/>
        <v>1</v>
      </c>
      <c r="R4549" s="34">
        <f t="shared" si="212"/>
        <v>0</v>
      </c>
    </row>
    <row r="4550" spans="15:18" x14ac:dyDescent="0.35">
      <c r="O4550" s="34" t="str">
        <f t="shared" si="210"/>
        <v>Blank</v>
      </c>
      <c r="Q4550" s="34">
        <f t="shared" si="211"/>
        <v>1</v>
      </c>
      <c r="R4550" s="34">
        <f t="shared" si="212"/>
        <v>0</v>
      </c>
    </row>
    <row r="4551" spans="15:18" x14ac:dyDescent="0.35">
      <c r="O4551" s="34" t="str">
        <f t="shared" si="210"/>
        <v>Blank</v>
      </c>
      <c r="Q4551" s="34">
        <f t="shared" si="211"/>
        <v>1</v>
      </c>
      <c r="R4551" s="34">
        <f t="shared" si="212"/>
        <v>0</v>
      </c>
    </row>
    <row r="4552" spans="15:18" x14ac:dyDescent="0.35">
      <c r="O4552" s="34" t="str">
        <f t="shared" ref="O4552:O4615" si="213">IF(ISBLANK(D4552),"Blank","Not Blank")</f>
        <v>Blank</v>
      </c>
      <c r="Q4552" s="34">
        <f t="shared" si="211"/>
        <v>1</v>
      </c>
      <c r="R4552" s="34">
        <f t="shared" si="212"/>
        <v>0</v>
      </c>
    </row>
    <row r="4553" spans="15:18" x14ac:dyDescent="0.35">
      <c r="O4553" s="34" t="str">
        <f t="shared" si="213"/>
        <v>Blank</v>
      </c>
      <c r="Q4553" s="34">
        <f t="shared" ref="Q4553:Q4616" si="214">COUNTIF(J4553,"&lt;&gt;*R*")</f>
        <v>1</v>
      </c>
      <c r="R4553" s="34">
        <f t="shared" ref="R4553:R4616" si="215">IF(AND(O4553="Blank",K4553&lt;50,Q4553=1),K4553,0)</f>
        <v>0</v>
      </c>
    </row>
    <row r="4554" spans="15:18" x14ac:dyDescent="0.35">
      <c r="O4554" s="34" t="str">
        <f t="shared" si="213"/>
        <v>Blank</v>
      </c>
      <c r="Q4554" s="34">
        <f t="shared" si="214"/>
        <v>1</v>
      </c>
      <c r="R4554" s="34">
        <f t="shared" si="215"/>
        <v>0</v>
      </c>
    </row>
    <row r="4555" spans="15:18" x14ac:dyDescent="0.35">
      <c r="O4555" s="34" t="str">
        <f t="shared" si="213"/>
        <v>Blank</v>
      </c>
      <c r="Q4555" s="34">
        <f t="shared" si="214"/>
        <v>1</v>
      </c>
      <c r="R4555" s="34">
        <f t="shared" si="215"/>
        <v>0</v>
      </c>
    </row>
    <row r="4556" spans="15:18" x14ac:dyDescent="0.35">
      <c r="O4556" s="34" t="str">
        <f t="shared" si="213"/>
        <v>Blank</v>
      </c>
      <c r="Q4556" s="34">
        <f t="shared" si="214"/>
        <v>1</v>
      </c>
      <c r="R4556" s="34">
        <f t="shared" si="215"/>
        <v>0</v>
      </c>
    </row>
    <row r="4557" spans="15:18" x14ac:dyDescent="0.35">
      <c r="O4557" s="34" t="str">
        <f t="shared" si="213"/>
        <v>Blank</v>
      </c>
      <c r="Q4557" s="34">
        <f t="shared" si="214"/>
        <v>1</v>
      </c>
      <c r="R4557" s="34">
        <f t="shared" si="215"/>
        <v>0</v>
      </c>
    </row>
    <row r="4558" spans="15:18" x14ac:dyDescent="0.35">
      <c r="O4558" s="34" t="str">
        <f t="shared" si="213"/>
        <v>Blank</v>
      </c>
      <c r="Q4558" s="34">
        <f t="shared" si="214"/>
        <v>1</v>
      </c>
      <c r="R4558" s="34">
        <f t="shared" si="215"/>
        <v>0</v>
      </c>
    </row>
    <row r="4559" spans="15:18" x14ac:dyDescent="0.35">
      <c r="O4559" s="34" t="str">
        <f t="shared" si="213"/>
        <v>Blank</v>
      </c>
      <c r="Q4559" s="34">
        <f t="shared" si="214"/>
        <v>1</v>
      </c>
      <c r="R4559" s="34">
        <f t="shared" si="215"/>
        <v>0</v>
      </c>
    </row>
    <row r="4560" spans="15:18" x14ac:dyDescent="0.35">
      <c r="O4560" s="34" t="str">
        <f t="shared" si="213"/>
        <v>Blank</v>
      </c>
      <c r="Q4560" s="34">
        <f t="shared" si="214"/>
        <v>1</v>
      </c>
      <c r="R4560" s="34">
        <f t="shared" si="215"/>
        <v>0</v>
      </c>
    </row>
    <row r="4561" spans="15:18" x14ac:dyDescent="0.35">
      <c r="O4561" s="34" t="str">
        <f t="shared" si="213"/>
        <v>Blank</v>
      </c>
      <c r="Q4561" s="34">
        <f t="shared" si="214"/>
        <v>1</v>
      </c>
      <c r="R4561" s="34">
        <f t="shared" si="215"/>
        <v>0</v>
      </c>
    </row>
    <row r="4562" spans="15:18" x14ac:dyDescent="0.35">
      <c r="O4562" s="34" t="str">
        <f t="shared" si="213"/>
        <v>Blank</v>
      </c>
      <c r="Q4562" s="34">
        <f t="shared" si="214"/>
        <v>1</v>
      </c>
      <c r="R4562" s="34">
        <f t="shared" si="215"/>
        <v>0</v>
      </c>
    </row>
    <row r="4563" spans="15:18" x14ac:dyDescent="0.35">
      <c r="O4563" s="34" t="str">
        <f t="shared" si="213"/>
        <v>Blank</v>
      </c>
      <c r="Q4563" s="34">
        <f t="shared" si="214"/>
        <v>1</v>
      </c>
      <c r="R4563" s="34">
        <f t="shared" si="215"/>
        <v>0</v>
      </c>
    </row>
    <row r="4564" spans="15:18" x14ac:dyDescent="0.35">
      <c r="O4564" s="34" t="str">
        <f t="shared" si="213"/>
        <v>Blank</v>
      </c>
      <c r="Q4564" s="34">
        <f t="shared" si="214"/>
        <v>1</v>
      </c>
      <c r="R4564" s="34">
        <f t="shared" si="215"/>
        <v>0</v>
      </c>
    </row>
    <row r="4565" spans="15:18" x14ac:dyDescent="0.35">
      <c r="O4565" s="34" t="str">
        <f t="shared" si="213"/>
        <v>Blank</v>
      </c>
      <c r="Q4565" s="34">
        <f t="shared" si="214"/>
        <v>1</v>
      </c>
      <c r="R4565" s="34">
        <f t="shared" si="215"/>
        <v>0</v>
      </c>
    </row>
    <row r="4566" spans="15:18" x14ac:dyDescent="0.35">
      <c r="O4566" s="34" t="str">
        <f t="shared" si="213"/>
        <v>Blank</v>
      </c>
      <c r="Q4566" s="34">
        <f t="shared" si="214"/>
        <v>1</v>
      </c>
      <c r="R4566" s="34">
        <f t="shared" si="215"/>
        <v>0</v>
      </c>
    </row>
    <row r="4567" spans="15:18" x14ac:dyDescent="0.35">
      <c r="O4567" s="34" t="str">
        <f t="shared" si="213"/>
        <v>Blank</v>
      </c>
      <c r="Q4567" s="34">
        <f t="shared" si="214"/>
        <v>1</v>
      </c>
      <c r="R4567" s="34">
        <f t="shared" si="215"/>
        <v>0</v>
      </c>
    </row>
    <row r="4568" spans="15:18" x14ac:dyDescent="0.35">
      <c r="O4568" s="34" t="str">
        <f t="shared" si="213"/>
        <v>Blank</v>
      </c>
      <c r="Q4568" s="34">
        <f t="shared" si="214"/>
        <v>1</v>
      </c>
      <c r="R4568" s="34">
        <f t="shared" si="215"/>
        <v>0</v>
      </c>
    </row>
    <row r="4569" spans="15:18" x14ac:dyDescent="0.35">
      <c r="O4569" s="34" t="str">
        <f t="shared" si="213"/>
        <v>Blank</v>
      </c>
      <c r="Q4569" s="34">
        <f t="shared" si="214"/>
        <v>1</v>
      </c>
      <c r="R4569" s="34">
        <f t="shared" si="215"/>
        <v>0</v>
      </c>
    </row>
    <row r="4570" spans="15:18" x14ac:dyDescent="0.35">
      <c r="O4570" s="34" t="str">
        <f t="shared" si="213"/>
        <v>Blank</v>
      </c>
      <c r="Q4570" s="34">
        <f t="shared" si="214"/>
        <v>1</v>
      </c>
      <c r="R4570" s="34">
        <f t="shared" si="215"/>
        <v>0</v>
      </c>
    </row>
    <row r="4571" spans="15:18" x14ac:dyDescent="0.35">
      <c r="O4571" s="34" t="str">
        <f t="shared" si="213"/>
        <v>Blank</v>
      </c>
      <c r="Q4571" s="34">
        <f t="shared" si="214"/>
        <v>1</v>
      </c>
      <c r="R4571" s="34">
        <f t="shared" si="215"/>
        <v>0</v>
      </c>
    </row>
    <row r="4572" spans="15:18" x14ac:dyDescent="0.35">
      <c r="O4572" s="34" t="str">
        <f t="shared" si="213"/>
        <v>Blank</v>
      </c>
      <c r="Q4572" s="34">
        <f t="shared" si="214"/>
        <v>1</v>
      </c>
      <c r="R4572" s="34">
        <f t="shared" si="215"/>
        <v>0</v>
      </c>
    </row>
    <row r="4573" spans="15:18" x14ac:dyDescent="0.35">
      <c r="O4573" s="34" t="str">
        <f t="shared" si="213"/>
        <v>Blank</v>
      </c>
      <c r="Q4573" s="34">
        <f t="shared" si="214"/>
        <v>1</v>
      </c>
      <c r="R4573" s="34">
        <f t="shared" si="215"/>
        <v>0</v>
      </c>
    </row>
    <row r="4574" spans="15:18" x14ac:dyDescent="0.35">
      <c r="O4574" s="34" t="str">
        <f t="shared" si="213"/>
        <v>Blank</v>
      </c>
      <c r="Q4574" s="34">
        <f t="shared" si="214"/>
        <v>1</v>
      </c>
      <c r="R4574" s="34">
        <f t="shared" si="215"/>
        <v>0</v>
      </c>
    </row>
    <row r="4575" spans="15:18" x14ac:dyDescent="0.35">
      <c r="O4575" s="34" t="str">
        <f t="shared" si="213"/>
        <v>Blank</v>
      </c>
      <c r="Q4575" s="34">
        <f t="shared" si="214"/>
        <v>1</v>
      </c>
      <c r="R4575" s="34">
        <f t="shared" si="215"/>
        <v>0</v>
      </c>
    </row>
    <row r="4576" spans="15:18" x14ac:dyDescent="0.35">
      <c r="O4576" s="34" t="str">
        <f t="shared" si="213"/>
        <v>Blank</v>
      </c>
      <c r="Q4576" s="34">
        <f t="shared" si="214"/>
        <v>1</v>
      </c>
      <c r="R4576" s="34">
        <f t="shared" si="215"/>
        <v>0</v>
      </c>
    </row>
    <row r="4577" spans="15:18" x14ac:dyDescent="0.35">
      <c r="O4577" s="34" t="str">
        <f t="shared" si="213"/>
        <v>Blank</v>
      </c>
      <c r="Q4577" s="34">
        <f t="shared" si="214"/>
        <v>1</v>
      </c>
      <c r="R4577" s="34">
        <f t="shared" si="215"/>
        <v>0</v>
      </c>
    </row>
    <row r="4578" spans="15:18" x14ac:dyDescent="0.35">
      <c r="O4578" s="34" t="str">
        <f t="shared" si="213"/>
        <v>Blank</v>
      </c>
      <c r="Q4578" s="34">
        <f t="shared" si="214"/>
        <v>1</v>
      </c>
      <c r="R4578" s="34">
        <f t="shared" si="215"/>
        <v>0</v>
      </c>
    </row>
    <row r="4579" spans="15:18" x14ac:dyDescent="0.35">
      <c r="O4579" s="34" t="str">
        <f t="shared" si="213"/>
        <v>Blank</v>
      </c>
      <c r="Q4579" s="34">
        <f t="shared" si="214"/>
        <v>1</v>
      </c>
      <c r="R4579" s="34">
        <f t="shared" si="215"/>
        <v>0</v>
      </c>
    </row>
    <row r="4580" spans="15:18" x14ac:dyDescent="0.35">
      <c r="O4580" s="34" t="str">
        <f t="shared" si="213"/>
        <v>Blank</v>
      </c>
      <c r="Q4580" s="34">
        <f t="shared" si="214"/>
        <v>1</v>
      </c>
      <c r="R4580" s="34">
        <f t="shared" si="215"/>
        <v>0</v>
      </c>
    </row>
    <row r="4581" spans="15:18" x14ac:dyDescent="0.35">
      <c r="O4581" s="34" t="str">
        <f t="shared" si="213"/>
        <v>Blank</v>
      </c>
      <c r="Q4581" s="34">
        <f t="shared" si="214"/>
        <v>1</v>
      </c>
      <c r="R4581" s="34">
        <f t="shared" si="215"/>
        <v>0</v>
      </c>
    </row>
    <row r="4582" spans="15:18" x14ac:dyDescent="0.35">
      <c r="O4582" s="34" t="str">
        <f t="shared" si="213"/>
        <v>Blank</v>
      </c>
      <c r="Q4582" s="34">
        <f t="shared" si="214"/>
        <v>1</v>
      </c>
      <c r="R4582" s="34">
        <f t="shared" si="215"/>
        <v>0</v>
      </c>
    </row>
    <row r="4583" spans="15:18" x14ac:dyDescent="0.35">
      <c r="O4583" s="34" t="str">
        <f t="shared" si="213"/>
        <v>Blank</v>
      </c>
      <c r="Q4583" s="34">
        <f t="shared" si="214"/>
        <v>1</v>
      </c>
      <c r="R4583" s="34">
        <f t="shared" si="215"/>
        <v>0</v>
      </c>
    </row>
    <row r="4584" spans="15:18" x14ac:dyDescent="0.35">
      <c r="O4584" s="34" t="str">
        <f t="shared" si="213"/>
        <v>Blank</v>
      </c>
      <c r="Q4584" s="34">
        <f t="shared" si="214"/>
        <v>1</v>
      </c>
      <c r="R4584" s="34">
        <f t="shared" si="215"/>
        <v>0</v>
      </c>
    </row>
    <row r="4585" spans="15:18" x14ac:dyDescent="0.35">
      <c r="O4585" s="34" t="str">
        <f t="shared" si="213"/>
        <v>Blank</v>
      </c>
      <c r="Q4585" s="34">
        <f t="shared" si="214"/>
        <v>1</v>
      </c>
      <c r="R4585" s="34">
        <f t="shared" si="215"/>
        <v>0</v>
      </c>
    </row>
    <row r="4586" spans="15:18" x14ac:dyDescent="0.35">
      <c r="O4586" s="34" t="str">
        <f t="shared" si="213"/>
        <v>Blank</v>
      </c>
      <c r="Q4586" s="34">
        <f t="shared" si="214"/>
        <v>1</v>
      </c>
      <c r="R4586" s="34">
        <f t="shared" si="215"/>
        <v>0</v>
      </c>
    </row>
    <row r="4587" spans="15:18" x14ac:dyDescent="0.35">
      <c r="O4587" s="34" t="str">
        <f t="shared" si="213"/>
        <v>Blank</v>
      </c>
      <c r="Q4587" s="34">
        <f t="shared" si="214"/>
        <v>1</v>
      </c>
      <c r="R4587" s="34">
        <f t="shared" si="215"/>
        <v>0</v>
      </c>
    </row>
    <row r="4588" spans="15:18" x14ac:dyDescent="0.35">
      <c r="O4588" s="34" t="str">
        <f t="shared" si="213"/>
        <v>Blank</v>
      </c>
      <c r="Q4588" s="34">
        <f t="shared" si="214"/>
        <v>1</v>
      </c>
      <c r="R4588" s="34">
        <f t="shared" si="215"/>
        <v>0</v>
      </c>
    </row>
    <row r="4589" spans="15:18" x14ac:dyDescent="0.35">
      <c r="O4589" s="34" t="str">
        <f t="shared" si="213"/>
        <v>Blank</v>
      </c>
      <c r="Q4589" s="34">
        <f t="shared" si="214"/>
        <v>1</v>
      </c>
      <c r="R4589" s="34">
        <f t="shared" si="215"/>
        <v>0</v>
      </c>
    </row>
    <row r="4590" spans="15:18" x14ac:dyDescent="0.35">
      <c r="O4590" s="34" t="str">
        <f t="shared" si="213"/>
        <v>Blank</v>
      </c>
      <c r="Q4590" s="34">
        <f t="shared" si="214"/>
        <v>1</v>
      </c>
      <c r="R4590" s="34">
        <f t="shared" si="215"/>
        <v>0</v>
      </c>
    </row>
    <row r="4591" spans="15:18" x14ac:dyDescent="0.35">
      <c r="O4591" s="34" t="str">
        <f t="shared" si="213"/>
        <v>Blank</v>
      </c>
      <c r="Q4591" s="34">
        <f t="shared" si="214"/>
        <v>1</v>
      </c>
      <c r="R4591" s="34">
        <f t="shared" si="215"/>
        <v>0</v>
      </c>
    </row>
    <row r="4592" spans="15:18" x14ac:dyDescent="0.35">
      <c r="O4592" s="34" t="str">
        <f t="shared" si="213"/>
        <v>Blank</v>
      </c>
      <c r="Q4592" s="34">
        <f t="shared" si="214"/>
        <v>1</v>
      </c>
      <c r="R4592" s="34">
        <f t="shared" si="215"/>
        <v>0</v>
      </c>
    </row>
    <row r="4593" spans="15:18" x14ac:dyDescent="0.35">
      <c r="O4593" s="34" t="str">
        <f t="shared" si="213"/>
        <v>Blank</v>
      </c>
      <c r="Q4593" s="34">
        <f t="shared" si="214"/>
        <v>1</v>
      </c>
      <c r="R4593" s="34">
        <f t="shared" si="215"/>
        <v>0</v>
      </c>
    </row>
    <row r="4594" spans="15:18" x14ac:dyDescent="0.35">
      <c r="O4594" s="34" t="str">
        <f t="shared" si="213"/>
        <v>Blank</v>
      </c>
      <c r="Q4594" s="34">
        <f t="shared" si="214"/>
        <v>1</v>
      </c>
      <c r="R4594" s="34">
        <f t="shared" si="215"/>
        <v>0</v>
      </c>
    </row>
    <row r="4595" spans="15:18" x14ac:dyDescent="0.35">
      <c r="O4595" s="34" t="str">
        <f t="shared" si="213"/>
        <v>Blank</v>
      </c>
      <c r="Q4595" s="34">
        <f t="shared" si="214"/>
        <v>1</v>
      </c>
      <c r="R4595" s="34">
        <f t="shared" si="215"/>
        <v>0</v>
      </c>
    </row>
    <row r="4596" spans="15:18" x14ac:dyDescent="0.35">
      <c r="O4596" s="34" t="str">
        <f t="shared" si="213"/>
        <v>Blank</v>
      </c>
      <c r="Q4596" s="34">
        <f t="shared" si="214"/>
        <v>1</v>
      </c>
      <c r="R4596" s="34">
        <f t="shared" si="215"/>
        <v>0</v>
      </c>
    </row>
    <row r="4597" spans="15:18" x14ac:dyDescent="0.35">
      <c r="O4597" s="34" t="str">
        <f t="shared" si="213"/>
        <v>Blank</v>
      </c>
      <c r="Q4597" s="34">
        <f t="shared" si="214"/>
        <v>1</v>
      </c>
      <c r="R4597" s="34">
        <f t="shared" si="215"/>
        <v>0</v>
      </c>
    </row>
    <row r="4598" spans="15:18" x14ac:dyDescent="0.35">
      <c r="O4598" s="34" t="str">
        <f t="shared" si="213"/>
        <v>Blank</v>
      </c>
      <c r="Q4598" s="34">
        <f t="shared" si="214"/>
        <v>1</v>
      </c>
      <c r="R4598" s="34">
        <f t="shared" si="215"/>
        <v>0</v>
      </c>
    </row>
    <row r="4599" spans="15:18" x14ac:dyDescent="0.35">
      <c r="O4599" s="34" t="str">
        <f t="shared" si="213"/>
        <v>Blank</v>
      </c>
      <c r="Q4599" s="34">
        <f t="shared" si="214"/>
        <v>1</v>
      </c>
      <c r="R4599" s="34">
        <f t="shared" si="215"/>
        <v>0</v>
      </c>
    </row>
    <row r="4600" spans="15:18" x14ac:dyDescent="0.35">
      <c r="O4600" s="34" t="str">
        <f t="shared" si="213"/>
        <v>Blank</v>
      </c>
      <c r="Q4600" s="34">
        <f t="shared" si="214"/>
        <v>1</v>
      </c>
      <c r="R4600" s="34">
        <f t="shared" si="215"/>
        <v>0</v>
      </c>
    </row>
    <row r="4601" spans="15:18" x14ac:dyDescent="0.35">
      <c r="O4601" s="34" t="str">
        <f t="shared" si="213"/>
        <v>Blank</v>
      </c>
      <c r="Q4601" s="34">
        <f t="shared" si="214"/>
        <v>1</v>
      </c>
      <c r="R4601" s="34">
        <f t="shared" si="215"/>
        <v>0</v>
      </c>
    </row>
    <row r="4602" spans="15:18" x14ac:dyDescent="0.35">
      <c r="O4602" s="34" t="str">
        <f t="shared" si="213"/>
        <v>Blank</v>
      </c>
      <c r="Q4602" s="34">
        <f t="shared" si="214"/>
        <v>1</v>
      </c>
      <c r="R4602" s="34">
        <f t="shared" si="215"/>
        <v>0</v>
      </c>
    </row>
    <row r="4603" spans="15:18" x14ac:dyDescent="0.35">
      <c r="O4603" s="34" t="str">
        <f t="shared" si="213"/>
        <v>Blank</v>
      </c>
      <c r="Q4603" s="34">
        <f t="shared" si="214"/>
        <v>1</v>
      </c>
      <c r="R4603" s="34">
        <f t="shared" si="215"/>
        <v>0</v>
      </c>
    </row>
    <row r="4604" spans="15:18" x14ac:dyDescent="0.35">
      <c r="O4604" s="34" t="str">
        <f t="shared" si="213"/>
        <v>Blank</v>
      </c>
      <c r="Q4604" s="34">
        <f t="shared" si="214"/>
        <v>1</v>
      </c>
      <c r="R4604" s="34">
        <f t="shared" si="215"/>
        <v>0</v>
      </c>
    </row>
    <row r="4605" spans="15:18" x14ac:dyDescent="0.35">
      <c r="O4605" s="34" t="str">
        <f t="shared" si="213"/>
        <v>Blank</v>
      </c>
      <c r="Q4605" s="34">
        <f t="shared" si="214"/>
        <v>1</v>
      </c>
      <c r="R4605" s="34">
        <f t="shared" si="215"/>
        <v>0</v>
      </c>
    </row>
    <row r="4606" spans="15:18" x14ac:dyDescent="0.35">
      <c r="O4606" s="34" t="str">
        <f t="shared" si="213"/>
        <v>Blank</v>
      </c>
      <c r="Q4606" s="34">
        <f t="shared" si="214"/>
        <v>1</v>
      </c>
      <c r="R4606" s="34">
        <f t="shared" si="215"/>
        <v>0</v>
      </c>
    </row>
    <row r="4607" spans="15:18" x14ac:dyDescent="0.35">
      <c r="O4607" s="34" t="str">
        <f t="shared" si="213"/>
        <v>Blank</v>
      </c>
      <c r="Q4607" s="34">
        <f t="shared" si="214"/>
        <v>1</v>
      </c>
      <c r="R4607" s="34">
        <f t="shared" si="215"/>
        <v>0</v>
      </c>
    </row>
    <row r="4608" spans="15:18" x14ac:dyDescent="0.35">
      <c r="O4608" s="34" t="str">
        <f t="shared" si="213"/>
        <v>Blank</v>
      </c>
      <c r="Q4608" s="34">
        <f t="shared" si="214"/>
        <v>1</v>
      </c>
      <c r="R4608" s="34">
        <f t="shared" si="215"/>
        <v>0</v>
      </c>
    </row>
    <row r="4609" spans="15:18" x14ac:dyDescent="0.35">
      <c r="O4609" s="34" t="str">
        <f t="shared" si="213"/>
        <v>Blank</v>
      </c>
      <c r="Q4609" s="34">
        <f t="shared" si="214"/>
        <v>1</v>
      </c>
      <c r="R4609" s="34">
        <f t="shared" si="215"/>
        <v>0</v>
      </c>
    </row>
    <row r="4610" spans="15:18" x14ac:dyDescent="0.35">
      <c r="O4610" s="34" t="str">
        <f t="shared" si="213"/>
        <v>Blank</v>
      </c>
      <c r="Q4610" s="34">
        <f t="shared" si="214"/>
        <v>1</v>
      </c>
      <c r="R4610" s="34">
        <f t="shared" si="215"/>
        <v>0</v>
      </c>
    </row>
    <row r="4611" spans="15:18" x14ac:dyDescent="0.35">
      <c r="O4611" s="34" t="str">
        <f t="shared" si="213"/>
        <v>Blank</v>
      </c>
      <c r="Q4611" s="34">
        <f t="shared" si="214"/>
        <v>1</v>
      </c>
      <c r="R4611" s="34">
        <f t="shared" si="215"/>
        <v>0</v>
      </c>
    </row>
    <row r="4612" spans="15:18" x14ac:dyDescent="0.35">
      <c r="O4612" s="34" t="str">
        <f t="shared" si="213"/>
        <v>Blank</v>
      </c>
      <c r="Q4612" s="34">
        <f t="shared" si="214"/>
        <v>1</v>
      </c>
      <c r="R4612" s="34">
        <f t="shared" si="215"/>
        <v>0</v>
      </c>
    </row>
    <row r="4613" spans="15:18" x14ac:dyDescent="0.35">
      <c r="O4613" s="34" t="str">
        <f t="shared" si="213"/>
        <v>Blank</v>
      </c>
      <c r="Q4613" s="34">
        <f t="shared" si="214"/>
        <v>1</v>
      </c>
      <c r="R4613" s="34">
        <f t="shared" si="215"/>
        <v>0</v>
      </c>
    </row>
    <row r="4614" spans="15:18" x14ac:dyDescent="0.35">
      <c r="O4614" s="34" t="str">
        <f t="shared" si="213"/>
        <v>Blank</v>
      </c>
      <c r="Q4614" s="34">
        <f t="shared" si="214"/>
        <v>1</v>
      </c>
      <c r="R4614" s="34">
        <f t="shared" si="215"/>
        <v>0</v>
      </c>
    </row>
    <row r="4615" spans="15:18" x14ac:dyDescent="0.35">
      <c r="O4615" s="34" t="str">
        <f t="shared" si="213"/>
        <v>Blank</v>
      </c>
      <c r="Q4615" s="34">
        <f t="shared" si="214"/>
        <v>1</v>
      </c>
      <c r="R4615" s="34">
        <f t="shared" si="215"/>
        <v>0</v>
      </c>
    </row>
    <row r="4616" spans="15:18" x14ac:dyDescent="0.35">
      <c r="O4616" s="34" t="str">
        <f t="shared" ref="O4616:O4679" si="216">IF(ISBLANK(D4616),"Blank","Not Blank")</f>
        <v>Blank</v>
      </c>
      <c r="Q4616" s="34">
        <f t="shared" si="214"/>
        <v>1</v>
      </c>
      <c r="R4616" s="34">
        <f t="shared" si="215"/>
        <v>0</v>
      </c>
    </row>
    <row r="4617" spans="15:18" x14ac:dyDescent="0.35">
      <c r="O4617" s="34" t="str">
        <f t="shared" si="216"/>
        <v>Blank</v>
      </c>
      <c r="Q4617" s="34">
        <f t="shared" ref="Q4617:Q4680" si="217">COUNTIF(J4617,"&lt;&gt;*R*")</f>
        <v>1</v>
      </c>
      <c r="R4617" s="34">
        <f t="shared" ref="R4617:R4680" si="218">IF(AND(O4617="Blank",K4617&lt;50,Q4617=1),K4617,0)</f>
        <v>0</v>
      </c>
    </row>
    <row r="4618" spans="15:18" x14ac:dyDescent="0.35">
      <c r="O4618" s="34" t="str">
        <f t="shared" si="216"/>
        <v>Blank</v>
      </c>
      <c r="Q4618" s="34">
        <f t="shared" si="217"/>
        <v>1</v>
      </c>
      <c r="R4618" s="34">
        <f t="shared" si="218"/>
        <v>0</v>
      </c>
    </row>
    <row r="4619" spans="15:18" x14ac:dyDescent="0.35">
      <c r="O4619" s="34" t="str">
        <f t="shared" si="216"/>
        <v>Blank</v>
      </c>
      <c r="Q4619" s="34">
        <f t="shared" si="217"/>
        <v>1</v>
      </c>
      <c r="R4619" s="34">
        <f t="shared" si="218"/>
        <v>0</v>
      </c>
    </row>
    <row r="4620" spans="15:18" x14ac:dyDescent="0.35">
      <c r="O4620" s="34" t="str">
        <f t="shared" si="216"/>
        <v>Blank</v>
      </c>
      <c r="Q4620" s="34">
        <f t="shared" si="217"/>
        <v>1</v>
      </c>
      <c r="R4620" s="34">
        <f t="shared" si="218"/>
        <v>0</v>
      </c>
    </row>
    <row r="4621" spans="15:18" x14ac:dyDescent="0.35">
      <c r="O4621" s="34" t="str">
        <f t="shared" si="216"/>
        <v>Blank</v>
      </c>
      <c r="Q4621" s="34">
        <f t="shared" si="217"/>
        <v>1</v>
      </c>
      <c r="R4621" s="34">
        <f t="shared" si="218"/>
        <v>0</v>
      </c>
    </row>
    <row r="4622" spans="15:18" x14ac:dyDescent="0.35">
      <c r="O4622" s="34" t="str">
        <f t="shared" si="216"/>
        <v>Blank</v>
      </c>
      <c r="Q4622" s="34">
        <f t="shared" si="217"/>
        <v>1</v>
      </c>
      <c r="R4622" s="34">
        <f t="shared" si="218"/>
        <v>0</v>
      </c>
    </row>
    <row r="4623" spans="15:18" x14ac:dyDescent="0.35">
      <c r="O4623" s="34" t="str">
        <f t="shared" si="216"/>
        <v>Blank</v>
      </c>
      <c r="Q4623" s="34">
        <f t="shared" si="217"/>
        <v>1</v>
      </c>
      <c r="R4623" s="34">
        <f t="shared" si="218"/>
        <v>0</v>
      </c>
    </row>
    <row r="4624" spans="15:18" x14ac:dyDescent="0.35">
      <c r="O4624" s="34" t="str">
        <f t="shared" si="216"/>
        <v>Blank</v>
      </c>
      <c r="Q4624" s="34">
        <f t="shared" si="217"/>
        <v>1</v>
      </c>
      <c r="R4624" s="34">
        <f t="shared" si="218"/>
        <v>0</v>
      </c>
    </row>
    <row r="4625" spans="15:18" x14ac:dyDescent="0.35">
      <c r="O4625" s="34" t="str">
        <f t="shared" si="216"/>
        <v>Blank</v>
      </c>
      <c r="Q4625" s="34">
        <f t="shared" si="217"/>
        <v>1</v>
      </c>
      <c r="R4625" s="34">
        <f t="shared" si="218"/>
        <v>0</v>
      </c>
    </row>
    <row r="4626" spans="15:18" x14ac:dyDescent="0.35">
      <c r="O4626" s="34" t="str">
        <f t="shared" si="216"/>
        <v>Blank</v>
      </c>
      <c r="Q4626" s="34">
        <f t="shared" si="217"/>
        <v>1</v>
      </c>
      <c r="R4626" s="34">
        <f t="shared" si="218"/>
        <v>0</v>
      </c>
    </row>
    <row r="4627" spans="15:18" x14ac:dyDescent="0.35">
      <c r="O4627" s="34" t="str">
        <f t="shared" si="216"/>
        <v>Blank</v>
      </c>
      <c r="Q4627" s="34">
        <f t="shared" si="217"/>
        <v>1</v>
      </c>
      <c r="R4627" s="34">
        <f t="shared" si="218"/>
        <v>0</v>
      </c>
    </row>
    <row r="4628" spans="15:18" x14ac:dyDescent="0.35">
      <c r="O4628" s="34" t="str">
        <f t="shared" si="216"/>
        <v>Blank</v>
      </c>
      <c r="Q4628" s="34">
        <f t="shared" si="217"/>
        <v>1</v>
      </c>
      <c r="R4628" s="34">
        <f t="shared" si="218"/>
        <v>0</v>
      </c>
    </row>
    <row r="4629" spans="15:18" x14ac:dyDescent="0.35">
      <c r="O4629" s="34" t="str">
        <f t="shared" si="216"/>
        <v>Blank</v>
      </c>
      <c r="Q4629" s="34">
        <f t="shared" si="217"/>
        <v>1</v>
      </c>
      <c r="R4629" s="34">
        <f t="shared" si="218"/>
        <v>0</v>
      </c>
    </row>
    <row r="4630" spans="15:18" x14ac:dyDescent="0.35">
      <c r="O4630" s="34" t="str">
        <f t="shared" si="216"/>
        <v>Blank</v>
      </c>
      <c r="Q4630" s="34">
        <f t="shared" si="217"/>
        <v>1</v>
      </c>
      <c r="R4630" s="34">
        <f t="shared" si="218"/>
        <v>0</v>
      </c>
    </row>
    <row r="4631" spans="15:18" x14ac:dyDescent="0.35">
      <c r="O4631" s="34" t="str">
        <f t="shared" si="216"/>
        <v>Blank</v>
      </c>
      <c r="Q4631" s="34">
        <f t="shared" si="217"/>
        <v>1</v>
      </c>
      <c r="R4631" s="34">
        <f t="shared" si="218"/>
        <v>0</v>
      </c>
    </row>
    <row r="4632" spans="15:18" x14ac:dyDescent="0.35">
      <c r="O4632" s="34" t="str">
        <f t="shared" si="216"/>
        <v>Blank</v>
      </c>
      <c r="Q4632" s="34">
        <f t="shared" si="217"/>
        <v>1</v>
      </c>
      <c r="R4632" s="34">
        <f t="shared" si="218"/>
        <v>0</v>
      </c>
    </row>
    <row r="4633" spans="15:18" x14ac:dyDescent="0.35">
      <c r="O4633" s="34" t="str">
        <f t="shared" si="216"/>
        <v>Blank</v>
      </c>
      <c r="Q4633" s="34">
        <f t="shared" si="217"/>
        <v>1</v>
      </c>
      <c r="R4633" s="34">
        <f t="shared" si="218"/>
        <v>0</v>
      </c>
    </row>
    <row r="4634" spans="15:18" x14ac:dyDescent="0.35">
      <c r="O4634" s="34" t="str">
        <f t="shared" si="216"/>
        <v>Blank</v>
      </c>
      <c r="Q4634" s="34">
        <f t="shared" si="217"/>
        <v>1</v>
      </c>
      <c r="R4634" s="34">
        <f t="shared" si="218"/>
        <v>0</v>
      </c>
    </row>
    <row r="4635" spans="15:18" x14ac:dyDescent="0.35">
      <c r="O4635" s="34" t="str">
        <f t="shared" si="216"/>
        <v>Blank</v>
      </c>
      <c r="Q4635" s="34">
        <f t="shared" si="217"/>
        <v>1</v>
      </c>
      <c r="R4635" s="34">
        <f t="shared" si="218"/>
        <v>0</v>
      </c>
    </row>
    <row r="4636" spans="15:18" x14ac:dyDescent="0.35">
      <c r="O4636" s="34" t="str">
        <f t="shared" si="216"/>
        <v>Blank</v>
      </c>
      <c r="Q4636" s="34">
        <f t="shared" si="217"/>
        <v>1</v>
      </c>
      <c r="R4636" s="34">
        <f t="shared" si="218"/>
        <v>0</v>
      </c>
    </row>
    <row r="4637" spans="15:18" x14ac:dyDescent="0.35">
      <c r="O4637" s="34" t="str">
        <f t="shared" si="216"/>
        <v>Blank</v>
      </c>
      <c r="Q4637" s="34">
        <f t="shared" si="217"/>
        <v>1</v>
      </c>
      <c r="R4637" s="34">
        <f t="shared" si="218"/>
        <v>0</v>
      </c>
    </row>
    <row r="4638" spans="15:18" x14ac:dyDescent="0.35">
      <c r="O4638" s="34" t="str">
        <f t="shared" si="216"/>
        <v>Blank</v>
      </c>
      <c r="Q4638" s="34">
        <f t="shared" si="217"/>
        <v>1</v>
      </c>
      <c r="R4638" s="34">
        <f t="shared" si="218"/>
        <v>0</v>
      </c>
    </row>
    <row r="4639" spans="15:18" x14ac:dyDescent="0.35">
      <c r="O4639" s="34" t="str">
        <f t="shared" si="216"/>
        <v>Blank</v>
      </c>
      <c r="Q4639" s="34">
        <f t="shared" si="217"/>
        <v>1</v>
      </c>
      <c r="R4639" s="34">
        <f t="shared" si="218"/>
        <v>0</v>
      </c>
    </row>
    <row r="4640" spans="15:18" x14ac:dyDescent="0.35">
      <c r="O4640" s="34" t="str">
        <f t="shared" si="216"/>
        <v>Blank</v>
      </c>
      <c r="Q4640" s="34">
        <f t="shared" si="217"/>
        <v>1</v>
      </c>
      <c r="R4640" s="34">
        <f t="shared" si="218"/>
        <v>0</v>
      </c>
    </row>
    <row r="4641" spans="15:18" x14ac:dyDescent="0.35">
      <c r="O4641" s="34" t="str">
        <f t="shared" si="216"/>
        <v>Blank</v>
      </c>
      <c r="Q4641" s="34">
        <f t="shared" si="217"/>
        <v>1</v>
      </c>
      <c r="R4641" s="34">
        <f t="shared" si="218"/>
        <v>0</v>
      </c>
    </row>
    <row r="4642" spans="15:18" x14ac:dyDescent="0.35">
      <c r="O4642" s="34" t="str">
        <f t="shared" si="216"/>
        <v>Blank</v>
      </c>
      <c r="Q4642" s="34">
        <f t="shared" si="217"/>
        <v>1</v>
      </c>
      <c r="R4642" s="34">
        <f t="shared" si="218"/>
        <v>0</v>
      </c>
    </row>
    <row r="4643" spans="15:18" x14ac:dyDescent="0.35">
      <c r="O4643" s="34" t="str">
        <f t="shared" si="216"/>
        <v>Blank</v>
      </c>
      <c r="Q4643" s="34">
        <f t="shared" si="217"/>
        <v>1</v>
      </c>
      <c r="R4643" s="34">
        <f t="shared" si="218"/>
        <v>0</v>
      </c>
    </row>
    <row r="4644" spans="15:18" x14ac:dyDescent="0.35">
      <c r="O4644" s="34" t="str">
        <f t="shared" si="216"/>
        <v>Blank</v>
      </c>
      <c r="Q4644" s="34">
        <f t="shared" si="217"/>
        <v>1</v>
      </c>
      <c r="R4644" s="34">
        <f t="shared" si="218"/>
        <v>0</v>
      </c>
    </row>
    <row r="4645" spans="15:18" x14ac:dyDescent="0.35">
      <c r="O4645" s="34" t="str">
        <f t="shared" si="216"/>
        <v>Blank</v>
      </c>
      <c r="Q4645" s="34">
        <f t="shared" si="217"/>
        <v>1</v>
      </c>
      <c r="R4645" s="34">
        <f t="shared" si="218"/>
        <v>0</v>
      </c>
    </row>
    <row r="4646" spans="15:18" x14ac:dyDescent="0.35">
      <c r="O4646" s="34" t="str">
        <f t="shared" si="216"/>
        <v>Blank</v>
      </c>
      <c r="Q4646" s="34">
        <f t="shared" si="217"/>
        <v>1</v>
      </c>
      <c r="R4646" s="34">
        <f t="shared" si="218"/>
        <v>0</v>
      </c>
    </row>
    <row r="4647" spans="15:18" x14ac:dyDescent="0.35">
      <c r="O4647" s="34" t="str">
        <f t="shared" si="216"/>
        <v>Blank</v>
      </c>
      <c r="Q4647" s="34">
        <f t="shared" si="217"/>
        <v>1</v>
      </c>
      <c r="R4647" s="34">
        <f t="shared" si="218"/>
        <v>0</v>
      </c>
    </row>
    <row r="4648" spans="15:18" x14ac:dyDescent="0.35">
      <c r="O4648" s="34" t="str">
        <f t="shared" si="216"/>
        <v>Blank</v>
      </c>
      <c r="Q4648" s="34">
        <f t="shared" si="217"/>
        <v>1</v>
      </c>
      <c r="R4648" s="34">
        <f t="shared" si="218"/>
        <v>0</v>
      </c>
    </row>
    <row r="4649" spans="15:18" x14ac:dyDescent="0.35">
      <c r="O4649" s="34" t="str">
        <f t="shared" si="216"/>
        <v>Blank</v>
      </c>
      <c r="Q4649" s="34">
        <f t="shared" si="217"/>
        <v>1</v>
      </c>
      <c r="R4649" s="34">
        <f t="shared" si="218"/>
        <v>0</v>
      </c>
    </row>
    <row r="4650" spans="15:18" x14ac:dyDescent="0.35">
      <c r="O4650" s="34" t="str">
        <f t="shared" si="216"/>
        <v>Blank</v>
      </c>
      <c r="Q4650" s="34">
        <f t="shared" si="217"/>
        <v>1</v>
      </c>
      <c r="R4650" s="34">
        <f t="shared" si="218"/>
        <v>0</v>
      </c>
    </row>
    <row r="4651" spans="15:18" x14ac:dyDescent="0.35">
      <c r="O4651" s="34" t="str">
        <f t="shared" si="216"/>
        <v>Blank</v>
      </c>
      <c r="Q4651" s="34">
        <f t="shared" si="217"/>
        <v>1</v>
      </c>
      <c r="R4651" s="34">
        <f t="shared" si="218"/>
        <v>0</v>
      </c>
    </row>
    <row r="4652" spans="15:18" x14ac:dyDescent="0.35">
      <c r="O4652" s="34" t="str">
        <f t="shared" si="216"/>
        <v>Blank</v>
      </c>
      <c r="Q4652" s="34">
        <f t="shared" si="217"/>
        <v>1</v>
      </c>
      <c r="R4652" s="34">
        <f t="shared" si="218"/>
        <v>0</v>
      </c>
    </row>
    <row r="4653" spans="15:18" x14ac:dyDescent="0.35">
      <c r="O4653" s="34" t="str">
        <f t="shared" si="216"/>
        <v>Blank</v>
      </c>
      <c r="Q4653" s="34">
        <f t="shared" si="217"/>
        <v>1</v>
      </c>
      <c r="R4653" s="34">
        <f t="shared" si="218"/>
        <v>0</v>
      </c>
    </row>
    <row r="4654" spans="15:18" x14ac:dyDescent="0.35">
      <c r="O4654" s="34" t="str">
        <f t="shared" si="216"/>
        <v>Blank</v>
      </c>
      <c r="Q4654" s="34">
        <f t="shared" si="217"/>
        <v>1</v>
      </c>
      <c r="R4654" s="34">
        <f t="shared" si="218"/>
        <v>0</v>
      </c>
    </row>
    <row r="4655" spans="15:18" x14ac:dyDescent="0.35">
      <c r="O4655" s="34" t="str">
        <f t="shared" si="216"/>
        <v>Blank</v>
      </c>
      <c r="Q4655" s="34">
        <f t="shared" si="217"/>
        <v>1</v>
      </c>
      <c r="R4655" s="34">
        <f t="shared" si="218"/>
        <v>0</v>
      </c>
    </row>
    <row r="4656" spans="15:18" x14ac:dyDescent="0.35">
      <c r="O4656" s="34" t="str">
        <f t="shared" si="216"/>
        <v>Blank</v>
      </c>
      <c r="Q4656" s="34">
        <f t="shared" si="217"/>
        <v>1</v>
      </c>
      <c r="R4656" s="34">
        <f t="shared" si="218"/>
        <v>0</v>
      </c>
    </row>
    <row r="4657" spans="15:18" x14ac:dyDescent="0.35">
      <c r="O4657" s="34" t="str">
        <f t="shared" si="216"/>
        <v>Blank</v>
      </c>
      <c r="Q4657" s="34">
        <f t="shared" si="217"/>
        <v>1</v>
      </c>
      <c r="R4657" s="34">
        <f t="shared" si="218"/>
        <v>0</v>
      </c>
    </row>
    <row r="4658" spans="15:18" x14ac:dyDescent="0.35">
      <c r="O4658" s="34" t="str">
        <f t="shared" si="216"/>
        <v>Blank</v>
      </c>
      <c r="Q4658" s="34">
        <f t="shared" si="217"/>
        <v>1</v>
      </c>
      <c r="R4658" s="34">
        <f t="shared" si="218"/>
        <v>0</v>
      </c>
    </row>
    <row r="4659" spans="15:18" x14ac:dyDescent="0.35">
      <c r="O4659" s="34" t="str">
        <f t="shared" si="216"/>
        <v>Blank</v>
      </c>
      <c r="Q4659" s="34">
        <f t="shared" si="217"/>
        <v>1</v>
      </c>
      <c r="R4659" s="34">
        <f t="shared" si="218"/>
        <v>0</v>
      </c>
    </row>
    <row r="4660" spans="15:18" x14ac:dyDescent="0.35">
      <c r="O4660" s="34" t="str">
        <f t="shared" si="216"/>
        <v>Blank</v>
      </c>
      <c r="Q4660" s="34">
        <f t="shared" si="217"/>
        <v>1</v>
      </c>
      <c r="R4660" s="34">
        <f t="shared" si="218"/>
        <v>0</v>
      </c>
    </row>
    <row r="4661" spans="15:18" x14ac:dyDescent="0.35">
      <c r="O4661" s="34" t="str">
        <f t="shared" si="216"/>
        <v>Blank</v>
      </c>
      <c r="Q4661" s="34">
        <f t="shared" si="217"/>
        <v>1</v>
      </c>
      <c r="R4661" s="34">
        <f t="shared" si="218"/>
        <v>0</v>
      </c>
    </row>
    <row r="4662" spans="15:18" x14ac:dyDescent="0.35">
      <c r="O4662" s="34" t="str">
        <f t="shared" si="216"/>
        <v>Blank</v>
      </c>
      <c r="Q4662" s="34">
        <f t="shared" si="217"/>
        <v>1</v>
      </c>
      <c r="R4662" s="34">
        <f t="shared" si="218"/>
        <v>0</v>
      </c>
    </row>
    <row r="4663" spans="15:18" x14ac:dyDescent="0.35">
      <c r="O4663" s="34" t="str">
        <f t="shared" si="216"/>
        <v>Blank</v>
      </c>
      <c r="Q4663" s="34">
        <f t="shared" si="217"/>
        <v>1</v>
      </c>
      <c r="R4663" s="34">
        <f t="shared" si="218"/>
        <v>0</v>
      </c>
    </row>
    <row r="4664" spans="15:18" x14ac:dyDescent="0.35">
      <c r="O4664" s="34" t="str">
        <f t="shared" si="216"/>
        <v>Blank</v>
      </c>
      <c r="Q4664" s="34">
        <f t="shared" si="217"/>
        <v>1</v>
      </c>
      <c r="R4664" s="34">
        <f t="shared" si="218"/>
        <v>0</v>
      </c>
    </row>
    <row r="4665" spans="15:18" x14ac:dyDescent="0.35">
      <c r="O4665" s="34" t="str">
        <f t="shared" si="216"/>
        <v>Blank</v>
      </c>
      <c r="Q4665" s="34">
        <f t="shared" si="217"/>
        <v>1</v>
      </c>
      <c r="R4665" s="34">
        <f t="shared" si="218"/>
        <v>0</v>
      </c>
    </row>
    <row r="4666" spans="15:18" x14ac:dyDescent="0.35">
      <c r="O4666" s="34" t="str">
        <f t="shared" si="216"/>
        <v>Blank</v>
      </c>
      <c r="Q4666" s="34">
        <f t="shared" si="217"/>
        <v>1</v>
      </c>
      <c r="R4666" s="34">
        <f t="shared" si="218"/>
        <v>0</v>
      </c>
    </row>
    <row r="4667" spans="15:18" x14ac:dyDescent="0.35">
      <c r="O4667" s="34" t="str">
        <f t="shared" si="216"/>
        <v>Blank</v>
      </c>
      <c r="Q4667" s="34">
        <f t="shared" si="217"/>
        <v>1</v>
      </c>
      <c r="R4667" s="34">
        <f t="shared" si="218"/>
        <v>0</v>
      </c>
    </row>
    <row r="4668" spans="15:18" x14ac:dyDescent="0.35">
      <c r="O4668" s="34" t="str">
        <f t="shared" si="216"/>
        <v>Blank</v>
      </c>
      <c r="Q4668" s="34">
        <f t="shared" si="217"/>
        <v>1</v>
      </c>
      <c r="R4668" s="34">
        <f t="shared" si="218"/>
        <v>0</v>
      </c>
    </row>
    <row r="4669" spans="15:18" x14ac:dyDescent="0.35">
      <c r="O4669" s="34" t="str">
        <f t="shared" si="216"/>
        <v>Blank</v>
      </c>
      <c r="Q4669" s="34">
        <f t="shared" si="217"/>
        <v>1</v>
      </c>
      <c r="R4669" s="34">
        <f t="shared" si="218"/>
        <v>0</v>
      </c>
    </row>
    <row r="4670" spans="15:18" x14ac:dyDescent="0.35">
      <c r="O4670" s="34" t="str">
        <f t="shared" si="216"/>
        <v>Blank</v>
      </c>
      <c r="Q4670" s="34">
        <f t="shared" si="217"/>
        <v>1</v>
      </c>
      <c r="R4670" s="34">
        <f t="shared" si="218"/>
        <v>0</v>
      </c>
    </row>
    <row r="4671" spans="15:18" x14ac:dyDescent="0.35">
      <c r="O4671" s="34" t="str">
        <f t="shared" si="216"/>
        <v>Blank</v>
      </c>
      <c r="Q4671" s="34">
        <f t="shared" si="217"/>
        <v>1</v>
      </c>
      <c r="R4671" s="34">
        <f t="shared" si="218"/>
        <v>0</v>
      </c>
    </row>
    <row r="4672" spans="15:18" x14ac:dyDescent="0.35">
      <c r="O4672" s="34" t="str">
        <f t="shared" si="216"/>
        <v>Blank</v>
      </c>
      <c r="Q4672" s="34">
        <f t="shared" si="217"/>
        <v>1</v>
      </c>
      <c r="R4672" s="34">
        <f t="shared" si="218"/>
        <v>0</v>
      </c>
    </row>
    <row r="4673" spans="15:18" x14ac:dyDescent="0.35">
      <c r="O4673" s="34" t="str">
        <f t="shared" si="216"/>
        <v>Blank</v>
      </c>
      <c r="Q4673" s="34">
        <f t="shared" si="217"/>
        <v>1</v>
      </c>
      <c r="R4673" s="34">
        <f t="shared" si="218"/>
        <v>0</v>
      </c>
    </row>
    <row r="4674" spans="15:18" x14ac:dyDescent="0.35">
      <c r="O4674" s="34" t="str">
        <f t="shared" si="216"/>
        <v>Blank</v>
      </c>
      <c r="Q4674" s="34">
        <f t="shared" si="217"/>
        <v>1</v>
      </c>
      <c r="R4674" s="34">
        <f t="shared" si="218"/>
        <v>0</v>
      </c>
    </row>
    <row r="4675" spans="15:18" x14ac:dyDescent="0.35">
      <c r="O4675" s="34" t="str">
        <f t="shared" si="216"/>
        <v>Blank</v>
      </c>
      <c r="Q4675" s="34">
        <f t="shared" si="217"/>
        <v>1</v>
      </c>
      <c r="R4675" s="34">
        <f t="shared" si="218"/>
        <v>0</v>
      </c>
    </row>
    <row r="4676" spans="15:18" x14ac:dyDescent="0.35">
      <c r="O4676" s="34" t="str">
        <f t="shared" si="216"/>
        <v>Blank</v>
      </c>
      <c r="Q4676" s="34">
        <f t="shared" si="217"/>
        <v>1</v>
      </c>
      <c r="R4676" s="34">
        <f t="shared" si="218"/>
        <v>0</v>
      </c>
    </row>
    <row r="4677" spans="15:18" x14ac:dyDescent="0.35">
      <c r="O4677" s="34" t="str">
        <f t="shared" si="216"/>
        <v>Blank</v>
      </c>
      <c r="Q4677" s="34">
        <f t="shared" si="217"/>
        <v>1</v>
      </c>
      <c r="R4677" s="34">
        <f t="shared" si="218"/>
        <v>0</v>
      </c>
    </row>
    <row r="4678" spans="15:18" x14ac:dyDescent="0.35">
      <c r="O4678" s="34" t="str">
        <f t="shared" si="216"/>
        <v>Blank</v>
      </c>
      <c r="Q4678" s="34">
        <f t="shared" si="217"/>
        <v>1</v>
      </c>
      <c r="R4678" s="34">
        <f t="shared" si="218"/>
        <v>0</v>
      </c>
    </row>
    <row r="4679" spans="15:18" x14ac:dyDescent="0.35">
      <c r="O4679" s="34" t="str">
        <f t="shared" si="216"/>
        <v>Blank</v>
      </c>
      <c r="Q4679" s="34">
        <f t="shared" si="217"/>
        <v>1</v>
      </c>
      <c r="R4679" s="34">
        <f t="shared" si="218"/>
        <v>0</v>
      </c>
    </row>
    <row r="4680" spans="15:18" x14ac:dyDescent="0.35">
      <c r="O4680" s="34" t="str">
        <f t="shared" ref="O4680:O4743" si="219">IF(ISBLANK(D4680),"Blank","Not Blank")</f>
        <v>Blank</v>
      </c>
      <c r="Q4680" s="34">
        <f t="shared" si="217"/>
        <v>1</v>
      </c>
      <c r="R4680" s="34">
        <f t="shared" si="218"/>
        <v>0</v>
      </c>
    </row>
    <row r="4681" spans="15:18" x14ac:dyDescent="0.35">
      <c r="O4681" s="34" t="str">
        <f t="shared" si="219"/>
        <v>Blank</v>
      </c>
      <c r="Q4681" s="34">
        <f t="shared" ref="Q4681:Q4744" si="220">COUNTIF(J4681,"&lt;&gt;*R*")</f>
        <v>1</v>
      </c>
      <c r="R4681" s="34">
        <f t="shared" ref="R4681:R4744" si="221">IF(AND(O4681="Blank",K4681&lt;50,Q4681=1),K4681,0)</f>
        <v>0</v>
      </c>
    </row>
    <row r="4682" spans="15:18" x14ac:dyDescent="0.35">
      <c r="O4682" s="34" t="str">
        <f t="shared" si="219"/>
        <v>Blank</v>
      </c>
      <c r="Q4682" s="34">
        <f t="shared" si="220"/>
        <v>1</v>
      </c>
      <c r="R4682" s="34">
        <f t="shared" si="221"/>
        <v>0</v>
      </c>
    </row>
    <row r="4683" spans="15:18" x14ac:dyDescent="0.35">
      <c r="O4683" s="34" t="str">
        <f t="shared" si="219"/>
        <v>Blank</v>
      </c>
      <c r="Q4683" s="34">
        <f t="shared" si="220"/>
        <v>1</v>
      </c>
      <c r="R4683" s="34">
        <f t="shared" si="221"/>
        <v>0</v>
      </c>
    </row>
    <row r="4684" spans="15:18" x14ac:dyDescent="0.35">
      <c r="O4684" s="34" t="str">
        <f t="shared" si="219"/>
        <v>Blank</v>
      </c>
      <c r="Q4684" s="34">
        <f t="shared" si="220"/>
        <v>1</v>
      </c>
      <c r="R4684" s="34">
        <f t="shared" si="221"/>
        <v>0</v>
      </c>
    </row>
    <row r="4685" spans="15:18" x14ac:dyDescent="0.35">
      <c r="O4685" s="34" t="str">
        <f t="shared" si="219"/>
        <v>Blank</v>
      </c>
      <c r="Q4685" s="34">
        <f t="shared" si="220"/>
        <v>1</v>
      </c>
      <c r="R4685" s="34">
        <f t="shared" si="221"/>
        <v>0</v>
      </c>
    </row>
    <row r="4686" spans="15:18" x14ac:dyDescent="0.35">
      <c r="O4686" s="34" t="str">
        <f t="shared" si="219"/>
        <v>Blank</v>
      </c>
      <c r="Q4686" s="34">
        <f t="shared" si="220"/>
        <v>1</v>
      </c>
      <c r="R4686" s="34">
        <f t="shared" si="221"/>
        <v>0</v>
      </c>
    </row>
    <row r="4687" spans="15:18" x14ac:dyDescent="0.35">
      <c r="O4687" s="34" t="str">
        <f t="shared" si="219"/>
        <v>Blank</v>
      </c>
      <c r="Q4687" s="34">
        <f t="shared" si="220"/>
        <v>1</v>
      </c>
      <c r="R4687" s="34">
        <f t="shared" si="221"/>
        <v>0</v>
      </c>
    </row>
    <row r="4688" spans="15:18" x14ac:dyDescent="0.35">
      <c r="O4688" s="34" t="str">
        <f t="shared" si="219"/>
        <v>Blank</v>
      </c>
      <c r="Q4688" s="34">
        <f t="shared" si="220"/>
        <v>1</v>
      </c>
      <c r="R4688" s="34">
        <f t="shared" si="221"/>
        <v>0</v>
      </c>
    </row>
    <row r="4689" spans="15:18" x14ac:dyDescent="0.35">
      <c r="O4689" s="34" t="str">
        <f t="shared" si="219"/>
        <v>Blank</v>
      </c>
      <c r="Q4689" s="34">
        <f t="shared" si="220"/>
        <v>1</v>
      </c>
      <c r="R4689" s="34">
        <f t="shared" si="221"/>
        <v>0</v>
      </c>
    </row>
    <row r="4690" spans="15:18" x14ac:dyDescent="0.35">
      <c r="O4690" s="34" t="str">
        <f t="shared" si="219"/>
        <v>Blank</v>
      </c>
      <c r="Q4690" s="34">
        <f t="shared" si="220"/>
        <v>1</v>
      </c>
      <c r="R4690" s="34">
        <f t="shared" si="221"/>
        <v>0</v>
      </c>
    </row>
    <row r="4691" spans="15:18" x14ac:dyDescent="0.35">
      <c r="O4691" s="34" t="str">
        <f t="shared" si="219"/>
        <v>Blank</v>
      </c>
      <c r="Q4691" s="34">
        <f t="shared" si="220"/>
        <v>1</v>
      </c>
      <c r="R4691" s="34">
        <f t="shared" si="221"/>
        <v>0</v>
      </c>
    </row>
    <row r="4692" spans="15:18" x14ac:dyDescent="0.35">
      <c r="O4692" s="34" t="str">
        <f t="shared" si="219"/>
        <v>Blank</v>
      </c>
      <c r="Q4692" s="34">
        <f t="shared" si="220"/>
        <v>1</v>
      </c>
      <c r="R4692" s="34">
        <f t="shared" si="221"/>
        <v>0</v>
      </c>
    </row>
    <row r="4693" spans="15:18" x14ac:dyDescent="0.35">
      <c r="O4693" s="34" t="str">
        <f t="shared" si="219"/>
        <v>Blank</v>
      </c>
      <c r="Q4693" s="34">
        <f t="shared" si="220"/>
        <v>1</v>
      </c>
      <c r="R4693" s="34">
        <f t="shared" si="221"/>
        <v>0</v>
      </c>
    </row>
    <row r="4694" spans="15:18" x14ac:dyDescent="0.35">
      <c r="O4694" s="34" t="str">
        <f t="shared" si="219"/>
        <v>Blank</v>
      </c>
      <c r="Q4694" s="34">
        <f t="shared" si="220"/>
        <v>1</v>
      </c>
      <c r="R4694" s="34">
        <f t="shared" si="221"/>
        <v>0</v>
      </c>
    </row>
    <row r="4695" spans="15:18" x14ac:dyDescent="0.35">
      <c r="O4695" s="34" t="str">
        <f t="shared" si="219"/>
        <v>Blank</v>
      </c>
      <c r="Q4695" s="34">
        <f t="shared" si="220"/>
        <v>1</v>
      </c>
      <c r="R4695" s="34">
        <f t="shared" si="221"/>
        <v>0</v>
      </c>
    </row>
    <row r="4696" spans="15:18" x14ac:dyDescent="0.35">
      <c r="O4696" s="34" t="str">
        <f t="shared" si="219"/>
        <v>Blank</v>
      </c>
      <c r="Q4696" s="34">
        <f t="shared" si="220"/>
        <v>1</v>
      </c>
      <c r="R4696" s="34">
        <f t="shared" si="221"/>
        <v>0</v>
      </c>
    </row>
    <row r="4697" spans="15:18" x14ac:dyDescent="0.35">
      <c r="O4697" s="34" t="str">
        <f t="shared" si="219"/>
        <v>Blank</v>
      </c>
      <c r="Q4697" s="34">
        <f t="shared" si="220"/>
        <v>1</v>
      </c>
      <c r="R4697" s="34">
        <f t="shared" si="221"/>
        <v>0</v>
      </c>
    </row>
    <row r="4698" spans="15:18" x14ac:dyDescent="0.35">
      <c r="O4698" s="34" t="str">
        <f t="shared" si="219"/>
        <v>Blank</v>
      </c>
      <c r="Q4698" s="34">
        <f t="shared" si="220"/>
        <v>1</v>
      </c>
      <c r="R4698" s="34">
        <f t="shared" si="221"/>
        <v>0</v>
      </c>
    </row>
    <row r="4699" spans="15:18" x14ac:dyDescent="0.35">
      <c r="O4699" s="34" t="str">
        <f t="shared" si="219"/>
        <v>Blank</v>
      </c>
      <c r="Q4699" s="34">
        <f t="shared" si="220"/>
        <v>1</v>
      </c>
      <c r="R4699" s="34">
        <f t="shared" si="221"/>
        <v>0</v>
      </c>
    </row>
    <row r="4700" spans="15:18" x14ac:dyDescent="0.35">
      <c r="O4700" s="34" t="str">
        <f t="shared" si="219"/>
        <v>Blank</v>
      </c>
      <c r="Q4700" s="34">
        <f t="shared" si="220"/>
        <v>1</v>
      </c>
      <c r="R4700" s="34">
        <f t="shared" si="221"/>
        <v>0</v>
      </c>
    </row>
    <row r="4701" spans="15:18" x14ac:dyDescent="0.35">
      <c r="O4701" s="34" t="str">
        <f t="shared" si="219"/>
        <v>Blank</v>
      </c>
      <c r="Q4701" s="34">
        <f t="shared" si="220"/>
        <v>1</v>
      </c>
      <c r="R4701" s="34">
        <f t="shared" si="221"/>
        <v>0</v>
      </c>
    </row>
    <row r="4702" spans="15:18" x14ac:dyDescent="0.35">
      <c r="O4702" s="34" t="str">
        <f t="shared" si="219"/>
        <v>Blank</v>
      </c>
      <c r="Q4702" s="34">
        <f t="shared" si="220"/>
        <v>1</v>
      </c>
      <c r="R4702" s="34">
        <f t="shared" si="221"/>
        <v>0</v>
      </c>
    </row>
    <row r="4703" spans="15:18" x14ac:dyDescent="0.35">
      <c r="O4703" s="34" t="str">
        <f t="shared" si="219"/>
        <v>Blank</v>
      </c>
      <c r="Q4703" s="34">
        <f t="shared" si="220"/>
        <v>1</v>
      </c>
      <c r="R4703" s="34">
        <f t="shared" si="221"/>
        <v>0</v>
      </c>
    </row>
    <row r="4704" spans="15:18" x14ac:dyDescent="0.35">
      <c r="O4704" s="34" t="str">
        <f t="shared" si="219"/>
        <v>Blank</v>
      </c>
      <c r="Q4704" s="34">
        <f t="shared" si="220"/>
        <v>1</v>
      </c>
      <c r="R4704" s="34">
        <f t="shared" si="221"/>
        <v>0</v>
      </c>
    </row>
    <row r="4705" spans="15:18" x14ac:dyDescent="0.35">
      <c r="O4705" s="34" t="str">
        <f t="shared" si="219"/>
        <v>Blank</v>
      </c>
      <c r="Q4705" s="34">
        <f t="shared" si="220"/>
        <v>1</v>
      </c>
      <c r="R4705" s="34">
        <f t="shared" si="221"/>
        <v>0</v>
      </c>
    </row>
    <row r="4706" spans="15:18" x14ac:dyDescent="0.35">
      <c r="O4706" s="34" t="str">
        <f t="shared" si="219"/>
        <v>Blank</v>
      </c>
      <c r="Q4706" s="34">
        <f t="shared" si="220"/>
        <v>1</v>
      </c>
      <c r="R4706" s="34">
        <f t="shared" si="221"/>
        <v>0</v>
      </c>
    </row>
    <row r="4707" spans="15:18" x14ac:dyDescent="0.35">
      <c r="O4707" s="34" t="str">
        <f t="shared" si="219"/>
        <v>Blank</v>
      </c>
      <c r="Q4707" s="34">
        <f t="shared" si="220"/>
        <v>1</v>
      </c>
      <c r="R4707" s="34">
        <f t="shared" si="221"/>
        <v>0</v>
      </c>
    </row>
    <row r="4708" spans="15:18" x14ac:dyDescent="0.35">
      <c r="O4708" s="34" t="str">
        <f t="shared" si="219"/>
        <v>Blank</v>
      </c>
      <c r="Q4708" s="34">
        <f t="shared" si="220"/>
        <v>1</v>
      </c>
      <c r="R4708" s="34">
        <f t="shared" si="221"/>
        <v>0</v>
      </c>
    </row>
    <row r="4709" spans="15:18" x14ac:dyDescent="0.35">
      <c r="O4709" s="34" t="str">
        <f t="shared" si="219"/>
        <v>Blank</v>
      </c>
      <c r="Q4709" s="34">
        <f t="shared" si="220"/>
        <v>1</v>
      </c>
      <c r="R4709" s="34">
        <f t="shared" si="221"/>
        <v>0</v>
      </c>
    </row>
    <row r="4710" spans="15:18" x14ac:dyDescent="0.35">
      <c r="O4710" s="34" t="str">
        <f t="shared" si="219"/>
        <v>Blank</v>
      </c>
      <c r="Q4710" s="34">
        <f t="shared" si="220"/>
        <v>1</v>
      </c>
      <c r="R4710" s="34">
        <f t="shared" si="221"/>
        <v>0</v>
      </c>
    </row>
    <row r="4711" spans="15:18" x14ac:dyDescent="0.35">
      <c r="O4711" s="34" t="str">
        <f t="shared" si="219"/>
        <v>Blank</v>
      </c>
      <c r="Q4711" s="34">
        <f t="shared" si="220"/>
        <v>1</v>
      </c>
      <c r="R4711" s="34">
        <f t="shared" si="221"/>
        <v>0</v>
      </c>
    </row>
    <row r="4712" spans="15:18" x14ac:dyDescent="0.35">
      <c r="O4712" s="34" t="str">
        <f t="shared" si="219"/>
        <v>Blank</v>
      </c>
      <c r="Q4712" s="34">
        <f t="shared" si="220"/>
        <v>1</v>
      </c>
      <c r="R4712" s="34">
        <f t="shared" si="221"/>
        <v>0</v>
      </c>
    </row>
    <row r="4713" spans="15:18" x14ac:dyDescent="0.35">
      <c r="O4713" s="34" t="str">
        <f t="shared" si="219"/>
        <v>Blank</v>
      </c>
      <c r="Q4713" s="34">
        <f t="shared" si="220"/>
        <v>1</v>
      </c>
      <c r="R4713" s="34">
        <f t="shared" si="221"/>
        <v>0</v>
      </c>
    </row>
    <row r="4714" spans="15:18" x14ac:dyDescent="0.35">
      <c r="O4714" s="34" t="str">
        <f t="shared" si="219"/>
        <v>Blank</v>
      </c>
      <c r="Q4714" s="34">
        <f t="shared" si="220"/>
        <v>1</v>
      </c>
      <c r="R4714" s="34">
        <f t="shared" si="221"/>
        <v>0</v>
      </c>
    </row>
    <row r="4715" spans="15:18" x14ac:dyDescent="0.35">
      <c r="O4715" s="34" t="str">
        <f t="shared" si="219"/>
        <v>Blank</v>
      </c>
      <c r="Q4715" s="34">
        <f t="shared" si="220"/>
        <v>1</v>
      </c>
      <c r="R4715" s="34">
        <f t="shared" si="221"/>
        <v>0</v>
      </c>
    </row>
    <row r="4716" spans="15:18" x14ac:dyDescent="0.35">
      <c r="O4716" s="34" t="str">
        <f t="shared" si="219"/>
        <v>Blank</v>
      </c>
      <c r="Q4716" s="34">
        <f t="shared" si="220"/>
        <v>1</v>
      </c>
      <c r="R4716" s="34">
        <f t="shared" si="221"/>
        <v>0</v>
      </c>
    </row>
    <row r="4717" spans="15:18" x14ac:dyDescent="0.35">
      <c r="O4717" s="34" t="str">
        <f t="shared" si="219"/>
        <v>Blank</v>
      </c>
      <c r="Q4717" s="34">
        <f t="shared" si="220"/>
        <v>1</v>
      </c>
      <c r="R4717" s="34">
        <f t="shared" si="221"/>
        <v>0</v>
      </c>
    </row>
    <row r="4718" spans="15:18" x14ac:dyDescent="0.35">
      <c r="O4718" s="34" t="str">
        <f t="shared" si="219"/>
        <v>Blank</v>
      </c>
      <c r="Q4718" s="34">
        <f t="shared" si="220"/>
        <v>1</v>
      </c>
      <c r="R4718" s="34">
        <f t="shared" si="221"/>
        <v>0</v>
      </c>
    </row>
    <row r="4719" spans="15:18" x14ac:dyDescent="0.35">
      <c r="O4719" s="34" t="str">
        <f t="shared" si="219"/>
        <v>Blank</v>
      </c>
      <c r="Q4719" s="34">
        <f t="shared" si="220"/>
        <v>1</v>
      </c>
      <c r="R4719" s="34">
        <f t="shared" si="221"/>
        <v>0</v>
      </c>
    </row>
    <row r="4720" spans="15:18" x14ac:dyDescent="0.35">
      <c r="O4720" s="34" t="str">
        <f t="shared" si="219"/>
        <v>Blank</v>
      </c>
      <c r="Q4720" s="34">
        <f t="shared" si="220"/>
        <v>1</v>
      </c>
      <c r="R4720" s="34">
        <f t="shared" si="221"/>
        <v>0</v>
      </c>
    </row>
    <row r="4721" spans="15:18" x14ac:dyDescent="0.35">
      <c r="O4721" s="34" t="str">
        <f t="shared" si="219"/>
        <v>Blank</v>
      </c>
      <c r="Q4721" s="34">
        <f t="shared" si="220"/>
        <v>1</v>
      </c>
      <c r="R4721" s="34">
        <f t="shared" si="221"/>
        <v>0</v>
      </c>
    </row>
    <row r="4722" spans="15:18" x14ac:dyDescent="0.35">
      <c r="O4722" s="34" t="str">
        <f t="shared" si="219"/>
        <v>Blank</v>
      </c>
      <c r="Q4722" s="34">
        <f t="shared" si="220"/>
        <v>1</v>
      </c>
      <c r="R4722" s="34">
        <f t="shared" si="221"/>
        <v>0</v>
      </c>
    </row>
    <row r="4723" spans="15:18" x14ac:dyDescent="0.35">
      <c r="O4723" s="34" t="str">
        <f t="shared" si="219"/>
        <v>Blank</v>
      </c>
      <c r="Q4723" s="34">
        <f t="shared" si="220"/>
        <v>1</v>
      </c>
      <c r="R4723" s="34">
        <f t="shared" si="221"/>
        <v>0</v>
      </c>
    </row>
    <row r="4724" spans="15:18" x14ac:dyDescent="0.35">
      <c r="O4724" s="34" t="str">
        <f t="shared" si="219"/>
        <v>Blank</v>
      </c>
      <c r="Q4724" s="34">
        <f t="shared" si="220"/>
        <v>1</v>
      </c>
      <c r="R4724" s="34">
        <f t="shared" si="221"/>
        <v>0</v>
      </c>
    </row>
    <row r="4725" spans="15:18" x14ac:dyDescent="0.35">
      <c r="O4725" s="34" t="str">
        <f t="shared" si="219"/>
        <v>Blank</v>
      </c>
      <c r="Q4725" s="34">
        <f t="shared" si="220"/>
        <v>1</v>
      </c>
      <c r="R4725" s="34">
        <f t="shared" si="221"/>
        <v>0</v>
      </c>
    </row>
    <row r="4726" spans="15:18" x14ac:dyDescent="0.35">
      <c r="O4726" s="34" t="str">
        <f t="shared" si="219"/>
        <v>Blank</v>
      </c>
      <c r="Q4726" s="34">
        <f t="shared" si="220"/>
        <v>1</v>
      </c>
      <c r="R4726" s="34">
        <f t="shared" si="221"/>
        <v>0</v>
      </c>
    </row>
    <row r="4727" spans="15:18" x14ac:dyDescent="0.35">
      <c r="O4727" s="34" t="str">
        <f t="shared" si="219"/>
        <v>Blank</v>
      </c>
      <c r="Q4727" s="34">
        <f t="shared" si="220"/>
        <v>1</v>
      </c>
      <c r="R4727" s="34">
        <f t="shared" si="221"/>
        <v>0</v>
      </c>
    </row>
    <row r="4728" spans="15:18" x14ac:dyDescent="0.35">
      <c r="O4728" s="34" t="str">
        <f t="shared" si="219"/>
        <v>Blank</v>
      </c>
      <c r="Q4728" s="34">
        <f t="shared" si="220"/>
        <v>1</v>
      </c>
      <c r="R4728" s="34">
        <f t="shared" si="221"/>
        <v>0</v>
      </c>
    </row>
    <row r="4729" spans="15:18" x14ac:dyDescent="0.35">
      <c r="O4729" s="34" t="str">
        <f t="shared" si="219"/>
        <v>Blank</v>
      </c>
      <c r="Q4729" s="34">
        <f t="shared" si="220"/>
        <v>1</v>
      </c>
      <c r="R4729" s="34">
        <f t="shared" si="221"/>
        <v>0</v>
      </c>
    </row>
    <row r="4730" spans="15:18" x14ac:dyDescent="0.35">
      <c r="O4730" s="34" t="str">
        <f t="shared" si="219"/>
        <v>Blank</v>
      </c>
      <c r="Q4730" s="34">
        <f t="shared" si="220"/>
        <v>1</v>
      </c>
      <c r="R4730" s="34">
        <f t="shared" si="221"/>
        <v>0</v>
      </c>
    </row>
    <row r="4731" spans="15:18" x14ac:dyDescent="0.35">
      <c r="O4731" s="34" t="str">
        <f t="shared" si="219"/>
        <v>Blank</v>
      </c>
      <c r="Q4731" s="34">
        <f t="shared" si="220"/>
        <v>1</v>
      </c>
      <c r="R4731" s="34">
        <f t="shared" si="221"/>
        <v>0</v>
      </c>
    </row>
    <row r="4732" spans="15:18" x14ac:dyDescent="0.35">
      <c r="O4732" s="34" t="str">
        <f t="shared" si="219"/>
        <v>Blank</v>
      </c>
      <c r="Q4732" s="34">
        <f t="shared" si="220"/>
        <v>1</v>
      </c>
      <c r="R4732" s="34">
        <f t="shared" si="221"/>
        <v>0</v>
      </c>
    </row>
    <row r="4733" spans="15:18" x14ac:dyDescent="0.35">
      <c r="O4733" s="34" t="str">
        <f t="shared" si="219"/>
        <v>Blank</v>
      </c>
      <c r="Q4733" s="34">
        <f t="shared" si="220"/>
        <v>1</v>
      </c>
      <c r="R4733" s="34">
        <f t="shared" si="221"/>
        <v>0</v>
      </c>
    </row>
    <row r="4734" spans="15:18" x14ac:dyDescent="0.35">
      <c r="O4734" s="34" t="str">
        <f t="shared" si="219"/>
        <v>Blank</v>
      </c>
      <c r="Q4734" s="34">
        <f t="shared" si="220"/>
        <v>1</v>
      </c>
      <c r="R4734" s="34">
        <f t="shared" si="221"/>
        <v>0</v>
      </c>
    </row>
    <row r="4735" spans="15:18" x14ac:dyDescent="0.35">
      <c r="O4735" s="34" t="str">
        <f t="shared" si="219"/>
        <v>Blank</v>
      </c>
      <c r="Q4735" s="34">
        <f t="shared" si="220"/>
        <v>1</v>
      </c>
      <c r="R4735" s="34">
        <f t="shared" si="221"/>
        <v>0</v>
      </c>
    </row>
    <row r="4736" spans="15:18" x14ac:dyDescent="0.35">
      <c r="O4736" s="34" t="str">
        <f t="shared" si="219"/>
        <v>Blank</v>
      </c>
      <c r="Q4736" s="34">
        <f t="shared" si="220"/>
        <v>1</v>
      </c>
      <c r="R4736" s="34">
        <f t="shared" si="221"/>
        <v>0</v>
      </c>
    </row>
    <row r="4737" spans="15:18" x14ac:dyDescent="0.35">
      <c r="O4737" s="34" t="str">
        <f t="shared" si="219"/>
        <v>Blank</v>
      </c>
      <c r="Q4737" s="34">
        <f t="shared" si="220"/>
        <v>1</v>
      </c>
      <c r="R4737" s="34">
        <f t="shared" si="221"/>
        <v>0</v>
      </c>
    </row>
    <row r="4738" spans="15:18" x14ac:dyDescent="0.35">
      <c r="O4738" s="34" t="str">
        <f t="shared" si="219"/>
        <v>Blank</v>
      </c>
      <c r="Q4738" s="34">
        <f t="shared" si="220"/>
        <v>1</v>
      </c>
      <c r="R4738" s="34">
        <f t="shared" si="221"/>
        <v>0</v>
      </c>
    </row>
    <row r="4739" spans="15:18" x14ac:dyDescent="0.35">
      <c r="O4739" s="34" t="str">
        <f t="shared" si="219"/>
        <v>Blank</v>
      </c>
      <c r="Q4739" s="34">
        <f t="shared" si="220"/>
        <v>1</v>
      </c>
      <c r="R4739" s="34">
        <f t="shared" si="221"/>
        <v>0</v>
      </c>
    </row>
    <row r="4740" spans="15:18" x14ac:dyDescent="0.35">
      <c r="O4740" s="34" t="str">
        <f t="shared" si="219"/>
        <v>Blank</v>
      </c>
      <c r="Q4740" s="34">
        <f t="shared" si="220"/>
        <v>1</v>
      </c>
      <c r="R4740" s="34">
        <f t="shared" si="221"/>
        <v>0</v>
      </c>
    </row>
    <row r="4741" spans="15:18" x14ac:dyDescent="0.35">
      <c r="O4741" s="34" t="str">
        <f t="shared" si="219"/>
        <v>Blank</v>
      </c>
      <c r="Q4741" s="34">
        <f t="shared" si="220"/>
        <v>1</v>
      </c>
      <c r="R4741" s="34">
        <f t="shared" si="221"/>
        <v>0</v>
      </c>
    </row>
    <row r="4742" spans="15:18" x14ac:dyDescent="0.35">
      <c r="O4742" s="34" t="str">
        <f t="shared" si="219"/>
        <v>Blank</v>
      </c>
      <c r="Q4742" s="34">
        <f t="shared" si="220"/>
        <v>1</v>
      </c>
      <c r="R4742" s="34">
        <f t="shared" si="221"/>
        <v>0</v>
      </c>
    </row>
    <row r="4743" spans="15:18" x14ac:dyDescent="0.35">
      <c r="O4743" s="34" t="str">
        <f t="shared" si="219"/>
        <v>Blank</v>
      </c>
      <c r="Q4743" s="34">
        <f t="shared" si="220"/>
        <v>1</v>
      </c>
      <c r="R4743" s="34">
        <f t="shared" si="221"/>
        <v>0</v>
      </c>
    </row>
    <row r="4744" spans="15:18" x14ac:dyDescent="0.35">
      <c r="O4744" s="34" t="str">
        <f t="shared" ref="O4744:O4807" si="222">IF(ISBLANK(D4744),"Blank","Not Blank")</f>
        <v>Blank</v>
      </c>
      <c r="Q4744" s="34">
        <f t="shared" si="220"/>
        <v>1</v>
      </c>
      <c r="R4744" s="34">
        <f t="shared" si="221"/>
        <v>0</v>
      </c>
    </row>
    <row r="4745" spans="15:18" x14ac:dyDescent="0.35">
      <c r="O4745" s="34" t="str">
        <f t="shared" si="222"/>
        <v>Blank</v>
      </c>
      <c r="Q4745" s="34">
        <f t="shared" ref="Q4745:Q4808" si="223">COUNTIF(J4745,"&lt;&gt;*R*")</f>
        <v>1</v>
      </c>
      <c r="R4745" s="34">
        <f t="shared" ref="R4745:R4808" si="224">IF(AND(O4745="Blank",K4745&lt;50,Q4745=1),K4745,0)</f>
        <v>0</v>
      </c>
    </row>
    <row r="4746" spans="15:18" x14ac:dyDescent="0.35">
      <c r="O4746" s="34" t="str">
        <f t="shared" si="222"/>
        <v>Blank</v>
      </c>
      <c r="Q4746" s="34">
        <f t="shared" si="223"/>
        <v>1</v>
      </c>
      <c r="R4746" s="34">
        <f t="shared" si="224"/>
        <v>0</v>
      </c>
    </row>
    <row r="4747" spans="15:18" x14ac:dyDescent="0.35">
      <c r="O4747" s="34" t="str">
        <f t="shared" si="222"/>
        <v>Blank</v>
      </c>
      <c r="Q4747" s="34">
        <f t="shared" si="223"/>
        <v>1</v>
      </c>
      <c r="R4747" s="34">
        <f t="shared" si="224"/>
        <v>0</v>
      </c>
    </row>
    <row r="4748" spans="15:18" x14ac:dyDescent="0.35">
      <c r="O4748" s="34" t="str">
        <f t="shared" si="222"/>
        <v>Blank</v>
      </c>
      <c r="Q4748" s="34">
        <f t="shared" si="223"/>
        <v>1</v>
      </c>
      <c r="R4748" s="34">
        <f t="shared" si="224"/>
        <v>0</v>
      </c>
    </row>
    <row r="4749" spans="15:18" x14ac:dyDescent="0.35">
      <c r="O4749" s="34" t="str">
        <f t="shared" si="222"/>
        <v>Blank</v>
      </c>
      <c r="Q4749" s="34">
        <f t="shared" si="223"/>
        <v>1</v>
      </c>
      <c r="R4749" s="34">
        <f t="shared" si="224"/>
        <v>0</v>
      </c>
    </row>
    <row r="4750" spans="15:18" x14ac:dyDescent="0.35">
      <c r="O4750" s="34" t="str">
        <f t="shared" si="222"/>
        <v>Blank</v>
      </c>
      <c r="Q4750" s="34">
        <f t="shared" si="223"/>
        <v>1</v>
      </c>
      <c r="R4750" s="34">
        <f t="shared" si="224"/>
        <v>0</v>
      </c>
    </row>
    <row r="4751" spans="15:18" x14ac:dyDescent="0.35">
      <c r="O4751" s="34" t="str">
        <f t="shared" si="222"/>
        <v>Blank</v>
      </c>
      <c r="Q4751" s="34">
        <f t="shared" si="223"/>
        <v>1</v>
      </c>
      <c r="R4751" s="34">
        <f t="shared" si="224"/>
        <v>0</v>
      </c>
    </row>
    <row r="4752" spans="15:18" x14ac:dyDescent="0.35">
      <c r="O4752" s="34" t="str">
        <f t="shared" si="222"/>
        <v>Blank</v>
      </c>
      <c r="Q4752" s="34">
        <f t="shared" si="223"/>
        <v>1</v>
      </c>
      <c r="R4752" s="34">
        <f t="shared" si="224"/>
        <v>0</v>
      </c>
    </row>
    <row r="4753" spans="15:18" x14ac:dyDescent="0.35">
      <c r="O4753" s="34" t="str">
        <f t="shared" si="222"/>
        <v>Blank</v>
      </c>
      <c r="Q4753" s="34">
        <f t="shared" si="223"/>
        <v>1</v>
      </c>
      <c r="R4753" s="34">
        <f t="shared" si="224"/>
        <v>0</v>
      </c>
    </row>
    <row r="4754" spans="15:18" x14ac:dyDescent="0.35">
      <c r="O4754" s="34" t="str">
        <f t="shared" si="222"/>
        <v>Blank</v>
      </c>
      <c r="Q4754" s="34">
        <f t="shared" si="223"/>
        <v>1</v>
      </c>
      <c r="R4754" s="34">
        <f t="shared" si="224"/>
        <v>0</v>
      </c>
    </row>
    <row r="4755" spans="15:18" x14ac:dyDescent="0.35">
      <c r="O4755" s="34" t="str">
        <f t="shared" si="222"/>
        <v>Blank</v>
      </c>
      <c r="Q4755" s="34">
        <f t="shared" si="223"/>
        <v>1</v>
      </c>
      <c r="R4755" s="34">
        <f t="shared" si="224"/>
        <v>0</v>
      </c>
    </row>
    <row r="4756" spans="15:18" x14ac:dyDescent="0.35">
      <c r="O4756" s="34" t="str">
        <f t="shared" si="222"/>
        <v>Blank</v>
      </c>
      <c r="Q4756" s="34">
        <f t="shared" si="223"/>
        <v>1</v>
      </c>
      <c r="R4756" s="34">
        <f t="shared" si="224"/>
        <v>0</v>
      </c>
    </row>
    <row r="4757" spans="15:18" x14ac:dyDescent="0.35">
      <c r="O4757" s="34" t="str">
        <f t="shared" si="222"/>
        <v>Blank</v>
      </c>
      <c r="Q4757" s="34">
        <f t="shared" si="223"/>
        <v>1</v>
      </c>
      <c r="R4757" s="34">
        <f t="shared" si="224"/>
        <v>0</v>
      </c>
    </row>
    <row r="4758" spans="15:18" x14ac:dyDescent="0.35">
      <c r="O4758" s="34" t="str">
        <f t="shared" si="222"/>
        <v>Blank</v>
      </c>
      <c r="Q4758" s="34">
        <f t="shared" si="223"/>
        <v>1</v>
      </c>
      <c r="R4758" s="34">
        <f t="shared" si="224"/>
        <v>0</v>
      </c>
    </row>
    <row r="4759" spans="15:18" x14ac:dyDescent="0.35">
      <c r="O4759" s="34" t="str">
        <f t="shared" si="222"/>
        <v>Blank</v>
      </c>
      <c r="Q4759" s="34">
        <f t="shared" si="223"/>
        <v>1</v>
      </c>
      <c r="R4759" s="34">
        <f t="shared" si="224"/>
        <v>0</v>
      </c>
    </row>
    <row r="4760" spans="15:18" x14ac:dyDescent="0.35">
      <c r="O4760" s="34" t="str">
        <f t="shared" si="222"/>
        <v>Blank</v>
      </c>
      <c r="Q4760" s="34">
        <f t="shared" si="223"/>
        <v>1</v>
      </c>
      <c r="R4760" s="34">
        <f t="shared" si="224"/>
        <v>0</v>
      </c>
    </row>
    <row r="4761" spans="15:18" x14ac:dyDescent="0.35">
      <c r="O4761" s="34" t="str">
        <f t="shared" si="222"/>
        <v>Blank</v>
      </c>
      <c r="Q4761" s="34">
        <f t="shared" si="223"/>
        <v>1</v>
      </c>
      <c r="R4761" s="34">
        <f t="shared" si="224"/>
        <v>0</v>
      </c>
    </row>
    <row r="4762" spans="15:18" x14ac:dyDescent="0.35">
      <c r="O4762" s="34" t="str">
        <f t="shared" si="222"/>
        <v>Blank</v>
      </c>
      <c r="Q4762" s="34">
        <f t="shared" si="223"/>
        <v>1</v>
      </c>
      <c r="R4762" s="34">
        <f t="shared" si="224"/>
        <v>0</v>
      </c>
    </row>
    <row r="4763" spans="15:18" x14ac:dyDescent="0.35">
      <c r="O4763" s="34" t="str">
        <f t="shared" si="222"/>
        <v>Blank</v>
      </c>
      <c r="Q4763" s="34">
        <f t="shared" si="223"/>
        <v>1</v>
      </c>
      <c r="R4763" s="34">
        <f t="shared" si="224"/>
        <v>0</v>
      </c>
    </row>
    <row r="4764" spans="15:18" x14ac:dyDescent="0.35">
      <c r="O4764" s="34" t="str">
        <f t="shared" si="222"/>
        <v>Blank</v>
      </c>
      <c r="Q4764" s="34">
        <f t="shared" si="223"/>
        <v>1</v>
      </c>
      <c r="R4764" s="34">
        <f t="shared" si="224"/>
        <v>0</v>
      </c>
    </row>
    <row r="4765" spans="15:18" x14ac:dyDescent="0.35">
      <c r="O4765" s="34" t="str">
        <f t="shared" si="222"/>
        <v>Blank</v>
      </c>
      <c r="Q4765" s="34">
        <f t="shared" si="223"/>
        <v>1</v>
      </c>
      <c r="R4765" s="34">
        <f t="shared" si="224"/>
        <v>0</v>
      </c>
    </row>
    <row r="4766" spans="15:18" x14ac:dyDescent="0.35">
      <c r="O4766" s="34" t="str">
        <f t="shared" si="222"/>
        <v>Blank</v>
      </c>
      <c r="Q4766" s="34">
        <f t="shared" si="223"/>
        <v>1</v>
      </c>
      <c r="R4766" s="34">
        <f t="shared" si="224"/>
        <v>0</v>
      </c>
    </row>
    <row r="4767" spans="15:18" x14ac:dyDescent="0.35">
      <c r="O4767" s="34" t="str">
        <f t="shared" si="222"/>
        <v>Blank</v>
      </c>
      <c r="Q4767" s="34">
        <f t="shared" si="223"/>
        <v>1</v>
      </c>
      <c r="R4767" s="34">
        <f t="shared" si="224"/>
        <v>0</v>
      </c>
    </row>
    <row r="4768" spans="15:18" x14ac:dyDescent="0.35">
      <c r="O4768" s="34" t="str">
        <f t="shared" si="222"/>
        <v>Blank</v>
      </c>
      <c r="Q4768" s="34">
        <f t="shared" si="223"/>
        <v>1</v>
      </c>
      <c r="R4768" s="34">
        <f t="shared" si="224"/>
        <v>0</v>
      </c>
    </row>
    <row r="4769" spans="15:18" x14ac:dyDescent="0.35">
      <c r="O4769" s="34" t="str">
        <f t="shared" si="222"/>
        <v>Blank</v>
      </c>
      <c r="Q4769" s="34">
        <f t="shared" si="223"/>
        <v>1</v>
      </c>
      <c r="R4769" s="34">
        <f t="shared" si="224"/>
        <v>0</v>
      </c>
    </row>
    <row r="4770" spans="15:18" x14ac:dyDescent="0.35">
      <c r="O4770" s="34" t="str">
        <f t="shared" si="222"/>
        <v>Blank</v>
      </c>
      <c r="Q4770" s="34">
        <f t="shared" si="223"/>
        <v>1</v>
      </c>
      <c r="R4770" s="34">
        <f t="shared" si="224"/>
        <v>0</v>
      </c>
    </row>
    <row r="4771" spans="15:18" x14ac:dyDescent="0.35">
      <c r="O4771" s="34" t="str">
        <f t="shared" si="222"/>
        <v>Blank</v>
      </c>
      <c r="Q4771" s="34">
        <f t="shared" si="223"/>
        <v>1</v>
      </c>
      <c r="R4771" s="34">
        <f t="shared" si="224"/>
        <v>0</v>
      </c>
    </row>
    <row r="4772" spans="15:18" x14ac:dyDescent="0.35">
      <c r="O4772" s="34" t="str">
        <f t="shared" si="222"/>
        <v>Blank</v>
      </c>
      <c r="Q4772" s="34">
        <f t="shared" si="223"/>
        <v>1</v>
      </c>
      <c r="R4772" s="34">
        <f t="shared" si="224"/>
        <v>0</v>
      </c>
    </row>
    <row r="4773" spans="15:18" x14ac:dyDescent="0.35">
      <c r="O4773" s="34" t="str">
        <f t="shared" si="222"/>
        <v>Blank</v>
      </c>
      <c r="Q4773" s="34">
        <f t="shared" si="223"/>
        <v>1</v>
      </c>
      <c r="R4773" s="34">
        <f t="shared" si="224"/>
        <v>0</v>
      </c>
    </row>
    <row r="4774" spans="15:18" x14ac:dyDescent="0.35">
      <c r="O4774" s="34" t="str">
        <f t="shared" si="222"/>
        <v>Blank</v>
      </c>
      <c r="Q4774" s="34">
        <f t="shared" si="223"/>
        <v>1</v>
      </c>
      <c r="R4774" s="34">
        <f t="shared" si="224"/>
        <v>0</v>
      </c>
    </row>
    <row r="4775" spans="15:18" x14ac:dyDescent="0.35">
      <c r="O4775" s="34" t="str">
        <f t="shared" si="222"/>
        <v>Blank</v>
      </c>
      <c r="Q4775" s="34">
        <f t="shared" si="223"/>
        <v>1</v>
      </c>
      <c r="R4775" s="34">
        <f t="shared" si="224"/>
        <v>0</v>
      </c>
    </row>
    <row r="4776" spans="15:18" x14ac:dyDescent="0.35">
      <c r="O4776" s="34" t="str">
        <f t="shared" si="222"/>
        <v>Blank</v>
      </c>
      <c r="Q4776" s="34">
        <f t="shared" si="223"/>
        <v>1</v>
      </c>
      <c r="R4776" s="34">
        <f t="shared" si="224"/>
        <v>0</v>
      </c>
    </row>
    <row r="4777" spans="15:18" x14ac:dyDescent="0.35">
      <c r="O4777" s="34" t="str">
        <f t="shared" si="222"/>
        <v>Blank</v>
      </c>
      <c r="Q4777" s="34">
        <f t="shared" si="223"/>
        <v>1</v>
      </c>
      <c r="R4777" s="34">
        <f t="shared" si="224"/>
        <v>0</v>
      </c>
    </row>
    <row r="4778" spans="15:18" x14ac:dyDescent="0.35">
      <c r="O4778" s="34" t="str">
        <f t="shared" si="222"/>
        <v>Blank</v>
      </c>
      <c r="Q4778" s="34">
        <f t="shared" si="223"/>
        <v>1</v>
      </c>
      <c r="R4778" s="34">
        <f t="shared" si="224"/>
        <v>0</v>
      </c>
    </row>
    <row r="4779" spans="15:18" x14ac:dyDescent="0.35">
      <c r="O4779" s="34" t="str">
        <f t="shared" si="222"/>
        <v>Blank</v>
      </c>
      <c r="Q4779" s="34">
        <f t="shared" si="223"/>
        <v>1</v>
      </c>
      <c r="R4779" s="34">
        <f t="shared" si="224"/>
        <v>0</v>
      </c>
    </row>
    <row r="4780" spans="15:18" x14ac:dyDescent="0.35">
      <c r="O4780" s="34" t="str">
        <f t="shared" si="222"/>
        <v>Blank</v>
      </c>
      <c r="Q4780" s="34">
        <f t="shared" si="223"/>
        <v>1</v>
      </c>
      <c r="R4780" s="34">
        <f t="shared" si="224"/>
        <v>0</v>
      </c>
    </row>
    <row r="4781" spans="15:18" x14ac:dyDescent="0.35">
      <c r="O4781" s="34" t="str">
        <f t="shared" si="222"/>
        <v>Blank</v>
      </c>
      <c r="Q4781" s="34">
        <f t="shared" si="223"/>
        <v>1</v>
      </c>
      <c r="R4781" s="34">
        <f t="shared" si="224"/>
        <v>0</v>
      </c>
    </row>
    <row r="4782" spans="15:18" x14ac:dyDescent="0.35">
      <c r="O4782" s="34" t="str">
        <f t="shared" si="222"/>
        <v>Blank</v>
      </c>
      <c r="Q4782" s="34">
        <f t="shared" si="223"/>
        <v>1</v>
      </c>
      <c r="R4782" s="34">
        <f t="shared" si="224"/>
        <v>0</v>
      </c>
    </row>
    <row r="4783" spans="15:18" x14ac:dyDescent="0.35">
      <c r="O4783" s="34" t="str">
        <f t="shared" si="222"/>
        <v>Blank</v>
      </c>
      <c r="Q4783" s="34">
        <f t="shared" si="223"/>
        <v>1</v>
      </c>
      <c r="R4783" s="34">
        <f t="shared" si="224"/>
        <v>0</v>
      </c>
    </row>
    <row r="4784" spans="15:18" x14ac:dyDescent="0.35">
      <c r="O4784" s="34" t="str">
        <f t="shared" si="222"/>
        <v>Blank</v>
      </c>
      <c r="Q4784" s="34">
        <f t="shared" si="223"/>
        <v>1</v>
      </c>
      <c r="R4784" s="34">
        <f t="shared" si="224"/>
        <v>0</v>
      </c>
    </row>
    <row r="4785" spans="15:18" x14ac:dyDescent="0.35">
      <c r="O4785" s="34" t="str">
        <f t="shared" si="222"/>
        <v>Blank</v>
      </c>
      <c r="Q4785" s="34">
        <f t="shared" si="223"/>
        <v>1</v>
      </c>
      <c r="R4785" s="34">
        <f t="shared" si="224"/>
        <v>0</v>
      </c>
    </row>
    <row r="4786" spans="15:18" x14ac:dyDescent="0.35">
      <c r="O4786" s="34" t="str">
        <f t="shared" si="222"/>
        <v>Blank</v>
      </c>
      <c r="Q4786" s="34">
        <f t="shared" si="223"/>
        <v>1</v>
      </c>
      <c r="R4786" s="34">
        <f t="shared" si="224"/>
        <v>0</v>
      </c>
    </row>
    <row r="4787" spans="15:18" x14ac:dyDescent="0.35">
      <c r="O4787" s="34" t="str">
        <f t="shared" si="222"/>
        <v>Blank</v>
      </c>
      <c r="Q4787" s="34">
        <f t="shared" si="223"/>
        <v>1</v>
      </c>
      <c r="R4787" s="34">
        <f t="shared" si="224"/>
        <v>0</v>
      </c>
    </row>
    <row r="4788" spans="15:18" x14ac:dyDescent="0.35">
      <c r="O4788" s="34" t="str">
        <f t="shared" si="222"/>
        <v>Blank</v>
      </c>
      <c r="Q4788" s="34">
        <f t="shared" si="223"/>
        <v>1</v>
      </c>
      <c r="R4788" s="34">
        <f t="shared" si="224"/>
        <v>0</v>
      </c>
    </row>
    <row r="4789" spans="15:18" x14ac:dyDescent="0.35">
      <c r="O4789" s="34" t="str">
        <f t="shared" si="222"/>
        <v>Blank</v>
      </c>
      <c r="Q4789" s="34">
        <f t="shared" si="223"/>
        <v>1</v>
      </c>
      <c r="R4789" s="34">
        <f t="shared" si="224"/>
        <v>0</v>
      </c>
    </row>
    <row r="4790" spans="15:18" x14ac:dyDescent="0.35">
      <c r="O4790" s="34" t="str">
        <f t="shared" si="222"/>
        <v>Blank</v>
      </c>
      <c r="Q4790" s="34">
        <f t="shared" si="223"/>
        <v>1</v>
      </c>
      <c r="R4790" s="34">
        <f t="shared" si="224"/>
        <v>0</v>
      </c>
    </row>
    <row r="4791" spans="15:18" x14ac:dyDescent="0.35">
      <c r="O4791" s="34" t="str">
        <f t="shared" si="222"/>
        <v>Blank</v>
      </c>
      <c r="Q4791" s="34">
        <f t="shared" si="223"/>
        <v>1</v>
      </c>
      <c r="R4791" s="34">
        <f t="shared" si="224"/>
        <v>0</v>
      </c>
    </row>
    <row r="4792" spans="15:18" x14ac:dyDescent="0.35">
      <c r="O4792" s="34" t="str">
        <f t="shared" si="222"/>
        <v>Blank</v>
      </c>
      <c r="Q4792" s="34">
        <f t="shared" si="223"/>
        <v>1</v>
      </c>
      <c r="R4792" s="34">
        <f t="shared" si="224"/>
        <v>0</v>
      </c>
    </row>
    <row r="4793" spans="15:18" x14ac:dyDescent="0.35">
      <c r="O4793" s="34" t="str">
        <f t="shared" si="222"/>
        <v>Blank</v>
      </c>
      <c r="Q4793" s="34">
        <f t="shared" si="223"/>
        <v>1</v>
      </c>
      <c r="R4793" s="34">
        <f t="shared" si="224"/>
        <v>0</v>
      </c>
    </row>
    <row r="4794" spans="15:18" x14ac:dyDescent="0.35">
      <c r="O4794" s="34" t="str">
        <f t="shared" si="222"/>
        <v>Blank</v>
      </c>
      <c r="Q4794" s="34">
        <f t="shared" si="223"/>
        <v>1</v>
      </c>
      <c r="R4794" s="34">
        <f t="shared" si="224"/>
        <v>0</v>
      </c>
    </row>
    <row r="4795" spans="15:18" x14ac:dyDescent="0.35">
      <c r="O4795" s="34" t="str">
        <f t="shared" si="222"/>
        <v>Blank</v>
      </c>
      <c r="Q4795" s="34">
        <f t="shared" si="223"/>
        <v>1</v>
      </c>
      <c r="R4795" s="34">
        <f t="shared" si="224"/>
        <v>0</v>
      </c>
    </row>
    <row r="4796" spans="15:18" x14ac:dyDescent="0.35">
      <c r="O4796" s="34" t="str">
        <f t="shared" si="222"/>
        <v>Blank</v>
      </c>
      <c r="Q4796" s="34">
        <f t="shared" si="223"/>
        <v>1</v>
      </c>
      <c r="R4796" s="34">
        <f t="shared" si="224"/>
        <v>0</v>
      </c>
    </row>
    <row r="4797" spans="15:18" x14ac:dyDescent="0.35">
      <c r="O4797" s="34" t="str">
        <f t="shared" si="222"/>
        <v>Blank</v>
      </c>
      <c r="Q4797" s="34">
        <f t="shared" si="223"/>
        <v>1</v>
      </c>
      <c r="R4797" s="34">
        <f t="shared" si="224"/>
        <v>0</v>
      </c>
    </row>
    <row r="4798" spans="15:18" x14ac:dyDescent="0.35">
      <c r="O4798" s="34" t="str">
        <f t="shared" si="222"/>
        <v>Blank</v>
      </c>
      <c r="Q4798" s="34">
        <f t="shared" si="223"/>
        <v>1</v>
      </c>
      <c r="R4798" s="34">
        <f t="shared" si="224"/>
        <v>0</v>
      </c>
    </row>
    <row r="4799" spans="15:18" x14ac:dyDescent="0.35">
      <c r="O4799" s="34" t="str">
        <f t="shared" si="222"/>
        <v>Blank</v>
      </c>
      <c r="Q4799" s="34">
        <f t="shared" si="223"/>
        <v>1</v>
      </c>
      <c r="R4799" s="34">
        <f t="shared" si="224"/>
        <v>0</v>
      </c>
    </row>
    <row r="4800" spans="15:18" x14ac:dyDescent="0.35">
      <c r="O4800" s="34" t="str">
        <f t="shared" si="222"/>
        <v>Blank</v>
      </c>
      <c r="Q4800" s="34">
        <f t="shared" si="223"/>
        <v>1</v>
      </c>
      <c r="R4800" s="34">
        <f t="shared" si="224"/>
        <v>0</v>
      </c>
    </row>
    <row r="4801" spans="15:18" x14ac:dyDescent="0.35">
      <c r="O4801" s="34" t="str">
        <f t="shared" si="222"/>
        <v>Blank</v>
      </c>
      <c r="Q4801" s="34">
        <f t="shared" si="223"/>
        <v>1</v>
      </c>
      <c r="R4801" s="34">
        <f t="shared" si="224"/>
        <v>0</v>
      </c>
    </row>
    <row r="4802" spans="15:18" x14ac:dyDescent="0.35">
      <c r="O4802" s="34" t="str">
        <f t="shared" si="222"/>
        <v>Blank</v>
      </c>
      <c r="Q4802" s="34">
        <f t="shared" si="223"/>
        <v>1</v>
      </c>
      <c r="R4802" s="34">
        <f t="shared" si="224"/>
        <v>0</v>
      </c>
    </row>
    <row r="4803" spans="15:18" x14ac:dyDescent="0.35">
      <c r="O4803" s="34" t="str">
        <f t="shared" si="222"/>
        <v>Blank</v>
      </c>
      <c r="Q4803" s="34">
        <f t="shared" si="223"/>
        <v>1</v>
      </c>
      <c r="R4803" s="34">
        <f t="shared" si="224"/>
        <v>0</v>
      </c>
    </row>
    <row r="4804" spans="15:18" x14ac:dyDescent="0.35">
      <c r="O4804" s="34" t="str">
        <f t="shared" si="222"/>
        <v>Blank</v>
      </c>
      <c r="Q4804" s="34">
        <f t="shared" si="223"/>
        <v>1</v>
      </c>
      <c r="R4804" s="34">
        <f t="shared" si="224"/>
        <v>0</v>
      </c>
    </row>
    <row r="4805" spans="15:18" x14ac:dyDescent="0.35">
      <c r="O4805" s="34" t="str">
        <f t="shared" si="222"/>
        <v>Blank</v>
      </c>
      <c r="Q4805" s="34">
        <f t="shared" si="223"/>
        <v>1</v>
      </c>
      <c r="R4805" s="34">
        <f t="shared" si="224"/>
        <v>0</v>
      </c>
    </row>
    <row r="4806" spans="15:18" x14ac:dyDescent="0.35">
      <c r="O4806" s="34" t="str">
        <f t="shared" si="222"/>
        <v>Blank</v>
      </c>
      <c r="Q4806" s="34">
        <f t="shared" si="223"/>
        <v>1</v>
      </c>
      <c r="R4806" s="34">
        <f t="shared" si="224"/>
        <v>0</v>
      </c>
    </row>
    <row r="4807" spans="15:18" x14ac:dyDescent="0.35">
      <c r="O4807" s="34" t="str">
        <f t="shared" si="222"/>
        <v>Blank</v>
      </c>
      <c r="Q4807" s="34">
        <f t="shared" si="223"/>
        <v>1</v>
      </c>
      <c r="R4807" s="34">
        <f t="shared" si="224"/>
        <v>0</v>
      </c>
    </row>
    <row r="4808" spans="15:18" x14ac:dyDescent="0.35">
      <c r="O4808" s="34" t="str">
        <f t="shared" ref="O4808:O4871" si="225">IF(ISBLANK(D4808),"Blank","Not Blank")</f>
        <v>Blank</v>
      </c>
      <c r="Q4808" s="34">
        <f t="shared" si="223"/>
        <v>1</v>
      </c>
      <c r="R4808" s="34">
        <f t="shared" si="224"/>
        <v>0</v>
      </c>
    </row>
    <row r="4809" spans="15:18" x14ac:dyDescent="0.35">
      <c r="O4809" s="34" t="str">
        <f t="shared" si="225"/>
        <v>Blank</v>
      </c>
      <c r="Q4809" s="34">
        <f t="shared" ref="Q4809:Q4872" si="226">COUNTIF(J4809,"&lt;&gt;*R*")</f>
        <v>1</v>
      </c>
      <c r="R4809" s="34">
        <f t="shared" ref="R4809:R4872" si="227">IF(AND(O4809="Blank",K4809&lt;50,Q4809=1),K4809,0)</f>
        <v>0</v>
      </c>
    </row>
    <row r="4810" spans="15:18" x14ac:dyDescent="0.35">
      <c r="O4810" s="34" t="str">
        <f t="shared" si="225"/>
        <v>Blank</v>
      </c>
      <c r="Q4810" s="34">
        <f t="shared" si="226"/>
        <v>1</v>
      </c>
      <c r="R4810" s="34">
        <f t="shared" si="227"/>
        <v>0</v>
      </c>
    </row>
    <row r="4811" spans="15:18" x14ac:dyDescent="0.35">
      <c r="O4811" s="34" t="str">
        <f t="shared" si="225"/>
        <v>Blank</v>
      </c>
      <c r="Q4811" s="34">
        <f t="shared" si="226"/>
        <v>1</v>
      </c>
      <c r="R4811" s="34">
        <f t="shared" si="227"/>
        <v>0</v>
      </c>
    </row>
    <row r="4812" spans="15:18" x14ac:dyDescent="0.35">
      <c r="O4812" s="34" t="str">
        <f t="shared" si="225"/>
        <v>Blank</v>
      </c>
      <c r="Q4812" s="34">
        <f t="shared" si="226"/>
        <v>1</v>
      </c>
      <c r="R4812" s="34">
        <f t="shared" si="227"/>
        <v>0</v>
      </c>
    </row>
    <row r="4813" spans="15:18" x14ac:dyDescent="0.35">
      <c r="O4813" s="34" t="str">
        <f t="shared" si="225"/>
        <v>Blank</v>
      </c>
      <c r="Q4813" s="34">
        <f t="shared" si="226"/>
        <v>1</v>
      </c>
      <c r="R4813" s="34">
        <f t="shared" si="227"/>
        <v>0</v>
      </c>
    </row>
    <row r="4814" spans="15:18" x14ac:dyDescent="0.35">
      <c r="O4814" s="34" t="str">
        <f t="shared" si="225"/>
        <v>Blank</v>
      </c>
      <c r="Q4814" s="34">
        <f t="shared" si="226"/>
        <v>1</v>
      </c>
      <c r="R4814" s="34">
        <f t="shared" si="227"/>
        <v>0</v>
      </c>
    </row>
    <row r="4815" spans="15:18" x14ac:dyDescent="0.35">
      <c r="O4815" s="34" t="str">
        <f t="shared" si="225"/>
        <v>Blank</v>
      </c>
      <c r="Q4815" s="34">
        <f t="shared" si="226"/>
        <v>1</v>
      </c>
      <c r="R4815" s="34">
        <f t="shared" si="227"/>
        <v>0</v>
      </c>
    </row>
    <row r="4816" spans="15:18" x14ac:dyDescent="0.35">
      <c r="O4816" s="34" t="str">
        <f t="shared" si="225"/>
        <v>Blank</v>
      </c>
      <c r="Q4816" s="34">
        <f t="shared" si="226"/>
        <v>1</v>
      </c>
      <c r="R4816" s="34">
        <f t="shared" si="227"/>
        <v>0</v>
      </c>
    </row>
    <row r="4817" spans="15:18" x14ac:dyDescent="0.35">
      <c r="O4817" s="34" t="str">
        <f t="shared" si="225"/>
        <v>Blank</v>
      </c>
      <c r="Q4817" s="34">
        <f t="shared" si="226"/>
        <v>1</v>
      </c>
      <c r="R4817" s="34">
        <f t="shared" si="227"/>
        <v>0</v>
      </c>
    </row>
    <row r="4818" spans="15:18" x14ac:dyDescent="0.35">
      <c r="O4818" s="34" t="str">
        <f t="shared" si="225"/>
        <v>Blank</v>
      </c>
      <c r="Q4818" s="34">
        <f t="shared" si="226"/>
        <v>1</v>
      </c>
      <c r="R4818" s="34">
        <f t="shared" si="227"/>
        <v>0</v>
      </c>
    </row>
    <row r="4819" spans="15:18" x14ac:dyDescent="0.35">
      <c r="O4819" s="34" t="str">
        <f t="shared" si="225"/>
        <v>Blank</v>
      </c>
      <c r="Q4819" s="34">
        <f t="shared" si="226"/>
        <v>1</v>
      </c>
      <c r="R4819" s="34">
        <f t="shared" si="227"/>
        <v>0</v>
      </c>
    </row>
    <row r="4820" spans="15:18" x14ac:dyDescent="0.35">
      <c r="O4820" s="34" t="str">
        <f t="shared" si="225"/>
        <v>Blank</v>
      </c>
      <c r="Q4820" s="34">
        <f t="shared" si="226"/>
        <v>1</v>
      </c>
      <c r="R4820" s="34">
        <f t="shared" si="227"/>
        <v>0</v>
      </c>
    </row>
    <row r="4821" spans="15:18" x14ac:dyDescent="0.35">
      <c r="O4821" s="34" t="str">
        <f t="shared" si="225"/>
        <v>Blank</v>
      </c>
      <c r="Q4821" s="34">
        <f t="shared" si="226"/>
        <v>1</v>
      </c>
      <c r="R4821" s="34">
        <f t="shared" si="227"/>
        <v>0</v>
      </c>
    </row>
    <row r="4822" spans="15:18" x14ac:dyDescent="0.35">
      <c r="O4822" s="34" t="str">
        <f t="shared" si="225"/>
        <v>Blank</v>
      </c>
      <c r="Q4822" s="34">
        <f t="shared" si="226"/>
        <v>1</v>
      </c>
      <c r="R4822" s="34">
        <f t="shared" si="227"/>
        <v>0</v>
      </c>
    </row>
    <row r="4823" spans="15:18" x14ac:dyDescent="0.35">
      <c r="O4823" s="34" t="str">
        <f t="shared" si="225"/>
        <v>Blank</v>
      </c>
      <c r="Q4823" s="34">
        <f t="shared" si="226"/>
        <v>1</v>
      </c>
      <c r="R4823" s="34">
        <f t="shared" si="227"/>
        <v>0</v>
      </c>
    </row>
    <row r="4824" spans="15:18" x14ac:dyDescent="0.35">
      <c r="O4824" s="34" t="str">
        <f t="shared" si="225"/>
        <v>Blank</v>
      </c>
      <c r="Q4824" s="34">
        <f t="shared" si="226"/>
        <v>1</v>
      </c>
      <c r="R4824" s="34">
        <f t="shared" si="227"/>
        <v>0</v>
      </c>
    </row>
    <row r="4825" spans="15:18" x14ac:dyDescent="0.35">
      <c r="O4825" s="34" t="str">
        <f t="shared" si="225"/>
        <v>Blank</v>
      </c>
      <c r="Q4825" s="34">
        <f t="shared" si="226"/>
        <v>1</v>
      </c>
      <c r="R4825" s="34">
        <f t="shared" si="227"/>
        <v>0</v>
      </c>
    </row>
    <row r="4826" spans="15:18" x14ac:dyDescent="0.35">
      <c r="O4826" s="34" t="str">
        <f t="shared" si="225"/>
        <v>Blank</v>
      </c>
      <c r="Q4826" s="34">
        <f t="shared" si="226"/>
        <v>1</v>
      </c>
      <c r="R4826" s="34">
        <f t="shared" si="227"/>
        <v>0</v>
      </c>
    </row>
    <row r="4827" spans="15:18" x14ac:dyDescent="0.35">
      <c r="O4827" s="34" t="str">
        <f t="shared" si="225"/>
        <v>Blank</v>
      </c>
      <c r="Q4827" s="34">
        <f t="shared" si="226"/>
        <v>1</v>
      </c>
      <c r="R4827" s="34">
        <f t="shared" si="227"/>
        <v>0</v>
      </c>
    </row>
    <row r="4828" spans="15:18" x14ac:dyDescent="0.35">
      <c r="O4828" s="34" t="str">
        <f t="shared" si="225"/>
        <v>Blank</v>
      </c>
      <c r="Q4828" s="34">
        <f t="shared" si="226"/>
        <v>1</v>
      </c>
      <c r="R4828" s="34">
        <f t="shared" si="227"/>
        <v>0</v>
      </c>
    </row>
    <row r="4829" spans="15:18" x14ac:dyDescent="0.35">
      <c r="O4829" s="34" t="str">
        <f t="shared" si="225"/>
        <v>Blank</v>
      </c>
      <c r="Q4829" s="34">
        <f t="shared" si="226"/>
        <v>1</v>
      </c>
      <c r="R4829" s="34">
        <f t="shared" si="227"/>
        <v>0</v>
      </c>
    </row>
    <row r="4830" spans="15:18" x14ac:dyDescent="0.35">
      <c r="O4830" s="34" t="str">
        <f t="shared" si="225"/>
        <v>Blank</v>
      </c>
      <c r="Q4830" s="34">
        <f t="shared" si="226"/>
        <v>1</v>
      </c>
      <c r="R4830" s="34">
        <f t="shared" si="227"/>
        <v>0</v>
      </c>
    </row>
    <row r="4831" spans="15:18" x14ac:dyDescent="0.35">
      <c r="O4831" s="34" t="str">
        <f t="shared" si="225"/>
        <v>Blank</v>
      </c>
      <c r="Q4831" s="34">
        <f t="shared" si="226"/>
        <v>1</v>
      </c>
      <c r="R4831" s="34">
        <f t="shared" si="227"/>
        <v>0</v>
      </c>
    </row>
    <row r="4832" spans="15:18" x14ac:dyDescent="0.35">
      <c r="O4832" s="34" t="str">
        <f t="shared" si="225"/>
        <v>Blank</v>
      </c>
      <c r="Q4832" s="34">
        <f t="shared" si="226"/>
        <v>1</v>
      </c>
      <c r="R4832" s="34">
        <f t="shared" si="227"/>
        <v>0</v>
      </c>
    </row>
    <row r="4833" spans="15:18" x14ac:dyDescent="0.35">
      <c r="O4833" s="34" t="str">
        <f t="shared" si="225"/>
        <v>Blank</v>
      </c>
      <c r="Q4833" s="34">
        <f t="shared" si="226"/>
        <v>1</v>
      </c>
      <c r="R4833" s="34">
        <f t="shared" si="227"/>
        <v>0</v>
      </c>
    </row>
    <row r="4834" spans="15:18" x14ac:dyDescent="0.35">
      <c r="O4834" s="34" t="str">
        <f t="shared" si="225"/>
        <v>Blank</v>
      </c>
      <c r="Q4834" s="34">
        <f t="shared" si="226"/>
        <v>1</v>
      </c>
      <c r="R4834" s="34">
        <f t="shared" si="227"/>
        <v>0</v>
      </c>
    </row>
    <row r="4835" spans="15:18" x14ac:dyDescent="0.35">
      <c r="O4835" s="34" t="str">
        <f t="shared" si="225"/>
        <v>Blank</v>
      </c>
      <c r="Q4835" s="34">
        <f t="shared" si="226"/>
        <v>1</v>
      </c>
      <c r="R4835" s="34">
        <f t="shared" si="227"/>
        <v>0</v>
      </c>
    </row>
    <row r="4836" spans="15:18" x14ac:dyDescent="0.35">
      <c r="O4836" s="34" t="str">
        <f t="shared" si="225"/>
        <v>Blank</v>
      </c>
      <c r="Q4836" s="34">
        <f t="shared" si="226"/>
        <v>1</v>
      </c>
      <c r="R4836" s="34">
        <f t="shared" si="227"/>
        <v>0</v>
      </c>
    </row>
    <row r="4837" spans="15:18" x14ac:dyDescent="0.35">
      <c r="O4837" s="34" t="str">
        <f t="shared" si="225"/>
        <v>Blank</v>
      </c>
      <c r="Q4837" s="34">
        <f t="shared" si="226"/>
        <v>1</v>
      </c>
      <c r="R4837" s="34">
        <f t="shared" si="227"/>
        <v>0</v>
      </c>
    </row>
    <row r="4838" spans="15:18" x14ac:dyDescent="0.35">
      <c r="O4838" s="34" t="str">
        <f t="shared" si="225"/>
        <v>Blank</v>
      </c>
      <c r="Q4838" s="34">
        <f t="shared" si="226"/>
        <v>1</v>
      </c>
      <c r="R4838" s="34">
        <f t="shared" si="227"/>
        <v>0</v>
      </c>
    </row>
    <row r="4839" spans="15:18" x14ac:dyDescent="0.35">
      <c r="O4839" s="34" t="str">
        <f t="shared" si="225"/>
        <v>Blank</v>
      </c>
      <c r="Q4839" s="34">
        <f t="shared" si="226"/>
        <v>1</v>
      </c>
      <c r="R4839" s="34">
        <f t="shared" si="227"/>
        <v>0</v>
      </c>
    </row>
    <row r="4840" spans="15:18" x14ac:dyDescent="0.35">
      <c r="O4840" s="34" t="str">
        <f t="shared" si="225"/>
        <v>Blank</v>
      </c>
      <c r="Q4840" s="34">
        <f t="shared" si="226"/>
        <v>1</v>
      </c>
      <c r="R4840" s="34">
        <f t="shared" si="227"/>
        <v>0</v>
      </c>
    </row>
    <row r="4841" spans="15:18" x14ac:dyDescent="0.35">
      <c r="O4841" s="34" t="str">
        <f t="shared" si="225"/>
        <v>Blank</v>
      </c>
      <c r="Q4841" s="34">
        <f t="shared" si="226"/>
        <v>1</v>
      </c>
      <c r="R4841" s="34">
        <f t="shared" si="227"/>
        <v>0</v>
      </c>
    </row>
    <row r="4842" spans="15:18" x14ac:dyDescent="0.35">
      <c r="O4842" s="34" t="str">
        <f t="shared" si="225"/>
        <v>Blank</v>
      </c>
      <c r="Q4842" s="34">
        <f t="shared" si="226"/>
        <v>1</v>
      </c>
      <c r="R4842" s="34">
        <f t="shared" si="227"/>
        <v>0</v>
      </c>
    </row>
    <row r="4843" spans="15:18" x14ac:dyDescent="0.35">
      <c r="O4843" s="34" t="str">
        <f t="shared" si="225"/>
        <v>Blank</v>
      </c>
      <c r="Q4843" s="34">
        <f t="shared" si="226"/>
        <v>1</v>
      </c>
      <c r="R4843" s="34">
        <f t="shared" si="227"/>
        <v>0</v>
      </c>
    </row>
    <row r="4844" spans="15:18" x14ac:dyDescent="0.35">
      <c r="O4844" s="34" t="str">
        <f t="shared" si="225"/>
        <v>Blank</v>
      </c>
      <c r="Q4844" s="34">
        <f t="shared" si="226"/>
        <v>1</v>
      </c>
      <c r="R4844" s="34">
        <f t="shared" si="227"/>
        <v>0</v>
      </c>
    </row>
    <row r="4845" spans="15:18" x14ac:dyDescent="0.35">
      <c r="O4845" s="34" t="str">
        <f t="shared" si="225"/>
        <v>Blank</v>
      </c>
      <c r="Q4845" s="34">
        <f t="shared" si="226"/>
        <v>1</v>
      </c>
      <c r="R4845" s="34">
        <f t="shared" si="227"/>
        <v>0</v>
      </c>
    </row>
    <row r="4846" spans="15:18" x14ac:dyDescent="0.35">
      <c r="O4846" s="34" t="str">
        <f t="shared" si="225"/>
        <v>Blank</v>
      </c>
      <c r="Q4846" s="34">
        <f t="shared" si="226"/>
        <v>1</v>
      </c>
      <c r="R4846" s="34">
        <f t="shared" si="227"/>
        <v>0</v>
      </c>
    </row>
    <row r="4847" spans="15:18" x14ac:dyDescent="0.35">
      <c r="O4847" s="34" t="str">
        <f t="shared" si="225"/>
        <v>Blank</v>
      </c>
      <c r="Q4847" s="34">
        <f t="shared" si="226"/>
        <v>1</v>
      </c>
      <c r="R4847" s="34">
        <f t="shared" si="227"/>
        <v>0</v>
      </c>
    </row>
    <row r="4848" spans="15:18" x14ac:dyDescent="0.35">
      <c r="O4848" s="34" t="str">
        <f t="shared" si="225"/>
        <v>Blank</v>
      </c>
      <c r="Q4848" s="34">
        <f t="shared" si="226"/>
        <v>1</v>
      </c>
      <c r="R4848" s="34">
        <f t="shared" si="227"/>
        <v>0</v>
      </c>
    </row>
    <row r="4849" spans="15:18" x14ac:dyDescent="0.35">
      <c r="O4849" s="34" t="str">
        <f t="shared" si="225"/>
        <v>Blank</v>
      </c>
      <c r="Q4849" s="34">
        <f t="shared" si="226"/>
        <v>1</v>
      </c>
      <c r="R4849" s="34">
        <f t="shared" si="227"/>
        <v>0</v>
      </c>
    </row>
    <row r="4850" spans="15:18" x14ac:dyDescent="0.35">
      <c r="O4850" s="34" t="str">
        <f t="shared" si="225"/>
        <v>Blank</v>
      </c>
      <c r="Q4850" s="34">
        <f t="shared" si="226"/>
        <v>1</v>
      </c>
      <c r="R4850" s="34">
        <f t="shared" si="227"/>
        <v>0</v>
      </c>
    </row>
    <row r="4851" spans="15:18" x14ac:dyDescent="0.35">
      <c r="O4851" s="34" t="str">
        <f t="shared" si="225"/>
        <v>Blank</v>
      </c>
      <c r="Q4851" s="34">
        <f t="shared" si="226"/>
        <v>1</v>
      </c>
      <c r="R4851" s="34">
        <f t="shared" si="227"/>
        <v>0</v>
      </c>
    </row>
    <row r="4852" spans="15:18" x14ac:dyDescent="0.35">
      <c r="O4852" s="34" t="str">
        <f t="shared" si="225"/>
        <v>Blank</v>
      </c>
      <c r="Q4852" s="34">
        <f t="shared" si="226"/>
        <v>1</v>
      </c>
      <c r="R4852" s="34">
        <f t="shared" si="227"/>
        <v>0</v>
      </c>
    </row>
    <row r="4853" spans="15:18" x14ac:dyDescent="0.35">
      <c r="O4853" s="34" t="str">
        <f t="shared" si="225"/>
        <v>Blank</v>
      </c>
      <c r="Q4853" s="34">
        <f t="shared" si="226"/>
        <v>1</v>
      </c>
      <c r="R4853" s="34">
        <f t="shared" si="227"/>
        <v>0</v>
      </c>
    </row>
    <row r="4854" spans="15:18" x14ac:dyDescent="0.35">
      <c r="O4854" s="34" t="str">
        <f t="shared" si="225"/>
        <v>Blank</v>
      </c>
      <c r="Q4854" s="34">
        <f t="shared" si="226"/>
        <v>1</v>
      </c>
      <c r="R4854" s="34">
        <f t="shared" si="227"/>
        <v>0</v>
      </c>
    </row>
    <row r="4855" spans="15:18" x14ac:dyDescent="0.35">
      <c r="O4855" s="34" t="str">
        <f t="shared" si="225"/>
        <v>Blank</v>
      </c>
      <c r="Q4855" s="34">
        <f t="shared" si="226"/>
        <v>1</v>
      </c>
      <c r="R4855" s="34">
        <f t="shared" si="227"/>
        <v>0</v>
      </c>
    </row>
    <row r="4856" spans="15:18" x14ac:dyDescent="0.35">
      <c r="O4856" s="34" t="str">
        <f t="shared" si="225"/>
        <v>Blank</v>
      </c>
      <c r="Q4856" s="34">
        <f t="shared" si="226"/>
        <v>1</v>
      </c>
      <c r="R4856" s="34">
        <f t="shared" si="227"/>
        <v>0</v>
      </c>
    </row>
    <row r="4857" spans="15:18" x14ac:dyDescent="0.35">
      <c r="O4857" s="34" t="str">
        <f t="shared" si="225"/>
        <v>Blank</v>
      </c>
      <c r="Q4857" s="34">
        <f t="shared" si="226"/>
        <v>1</v>
      </c>
      <c r="R4857" s="34">
        <f t="shared" si="227"/>
        <v>0</v>
      </c>
    </row>
    <row r="4858" spans="15:18" x14ac:dyDescent="0.35">
      <c r="O4858" s="34" t="str">
        <f t="shared" si="225"/>
        <v>Blank</v>
      </c>
      <c r="Q4858" s="34">
        <f t="shared" si="226"/>
        <v>1</v>
      </c>
      <c r="R4858" s="34">
        <f t="shared" si="227"/>
        <v>0</v>
      </c>
    </row>
    <row r="4859" spans="15:18" x14ac:dyDescent="0.35">
      <c r="O4859" s="34" t="str">
        <f t="shared" si="225"/>
        <v>Blank</v>
      </c>
      <c r="Q4859" s="34">
        <f t="shared" si="226"/>
        <v>1</v>
      </c>
      <c r="R4859" s="34">
        <f t="shared" si="227"/>
        <v>0</v>
      </c>
    </row>
    <row r="4860" spans="15:18" x14ac:dyDescent="0.35">
      <c r="O4860" s="34" t="str">
        <f t="shared" si="225"/>
        <v>Blank</v>
      </c>
      <c r="Q4860" s="34">
        <f t="shared" si="226"/>
        <v>1</v>
      </c>
      <c r="R4860" s="34">
        <f t="shared" si="227"/>
        <v>0</v>
      </c>
    </row>
    <row r="4861" spans="15:18" x14ac:dyDescent="0.35">
      <c r="O4861" s="34" t="str">
        <f t="shared" si="225"/>
        <v>Blank</v>
      </c>
      <c r="Q4861" s="34">
        <f t="shared" si="226"/>
        <v>1</v>
      </c>
      <c r="R4861" s="34">
        <f t="shared" si="227"/>
        <v>0</v>
      </c>
    </row>
    <row r="4862" spans="15:18" x14ac:dyDescent="0.35">
      <c r="O4862" s="34" t="str">
        <f t="shared" si="225"/>
        <v>Blank</v>
      </c>
      <c r="Q4862" s="34">
        <f t="shared" si="226"/>
        <v>1</v>
      </c>
      <c r="R4862" s="34">
        <f t="shared" si="227"/>
        <v>0</v>
      </c>
    </row>
    <row r="4863" spans="15:18" x14ac:dyDescent="0.35">
      <c r="O4863" s="34" t="str">
        <f t="shared" si="225"/>
        <v>Blank</v>
      </c>
      <c r="Q4863" s="34">
        <f t="shared" si="226"/>
        <v>1</v>
      </c>
      <c r="R4863" s="34">
        <f t="shared" si="227"/>
        <v>0</v>
      </c>
    </row>
    <row r="4864" spans="15:18" x14ac:dyDescent="0.35">
      <c r="O4864" s="34" t="str">
        <f t="shared" si="225"/>
        <v>Blank</v>
      </c>
      <c r="Q4864" s="34">
        <f t="shared" si="226"/>
        <v>1</v>
      </c>
      <c r="R4864" s="34">
        <f t="shared" si="227"/>
        <v>0</v>
      </c>
    </row>
    <row r="4865" spans="15:18" x14ac:dyDescent="0.35">
      <c r="O4865" s="34" t="str">
        <f t="shared" si="225"/>
        <v>Blank</v>
      </c>
      <c r="Q4865" s="34">
        <f t="shared" si="226"/>
        <v>1</v>
      </c>
      <c r="R4865" s="34">
        <f t="shared" si="227"/>
        <v>0</v>
      </c>
    </row>
    <row r="4866" spans="15:18" x14ac:dyDescent="0.35">
      <c r="O4866" s="34" t="str">
        <f t="shared" si="225"/>
        <v>Blank</v>
      </c>
      <c r="Q4866" s="34">
        <f t="shared" si="226"/>
        <v>1</v>
      </c>
      <c r="R4866" s="34">
        <f t="shared" si="227"/>
        <v>0</v>
      </c>
    </row>
    <row r="4867" spans="15:18" x14ac:dyDescent="0.35">
      <c r="O4867" s="34" t="str">
        <f t="shared" si="225"/>
        <v>Blank</v>
      </c>
      <c r="Q4867" s="34">
        <f t="shared" si="226"/>
        <v>1</v>
      </c>
      <c r="R4867" s="34">
        <f t="shared" si="227"/>
        <v>0</v>
      </c>
    </row>
    <row r="4868" spans="15:18" x14ac:dyDescent="0.35">
      <c r="O4868" s="34" t="str">
        <f t="shared" si="225"/>
        <v>Blank</v>
      </c>
      <c r="Q4868" s="34">
        <f t="shared" si="226"/>
        <v>1</v>
      </c>
      <c r="R4868" s="34">
        <f t="shared" si="227"/>
        <v>0</v>
      </c>
    </row>
    <row r="4869" spans="15:18" x14ac:dyDescent="0.35">
      <c r="O4869" s="34" t="str">
        <f t="shared" si="225"/>
        <v>Blank</v>
      </c>
      <c r="Q4869" s="34">
        <f t="shared" si="226"/>
        <v>1</v>
      </c>
      <c r="R4869" s="34">
        <f t="shared" si="227"/>
        <v>0</v>
      </c>
    </row>
    <row r="4870" spans="15:18" x14ac:dyDescent="0.35">
      <c r="O4870" s="34" t="str">
        <f t="shared" si="225"/>
        <v>Blank</v>
      </c>
      <c r="Q4870" s="34">
        <f t="shared" si="226"/>
        <v>1</v>
      </c>
      <c r="R4870" s="34">
        <f t="shared" si="227"/>
        <v>0</v>
      </c>
    </row>
    <row r="4871" spans="15:18" x14ac:dyDescent="0.35">
      <c r="O4871" s="34" t="str">
        <f t="shared" si="225"/>
        <v>Blank</v>
      </c>
      <c r="Q4871" s="34">
        <f t="shared" si="226"/>
        <v>1</v>
      </c>
      <c r="R4871" s="34">
        <f t="shared" si="227"/>
        <v>0</v>
      </c>
    </row>
    <row r="4872" spans="15:18" x14ac:dyDescent="0.35">
      <c r="O4872" s="34" t="str">
        <f t="shared" ref="O4872:O4935" si="228">IF(ISBLANK(D4872),"Blank","Not Blank")</f>
        <v>Blank</v>
      </c>
      <c r="Q4872" s="34">
        <f t="shared" si="226"/>
        <v>1</v>
      </c>
      <c r="R4872" s="34">
        <f t="shared" si="227"/>
        <v>0</v>
      </c>
    </row>
    <row r="4873" spans="15:18" x14ac:dyDescent="0.35">
      <c r="O4873" s="34" t="str">
        <f t="shared" si="228"/>
        <v>Blank</v>
      </c>
      <c r="Q4873" s="34">
        <f t="shared" ref="Q4873:Q4936" si="229">COUNTIF(J4873,"&lt;&gt;*R*")</f>
        <v>1</v>
      </c>
      <c r="R4873" s="34">
        <f t="shared" ref="R4873:R4936" si="230">IF(AND(O4873="Blank",K4873&lt;50,Q4873=1),K4873,0)</f>
        <v>0</v>
      </c>
    </row>
    <row r="4874" spans="15:18" x14ac:dyDescent="0.35">
      <c r="O4874" s="34" t="str">
        <f t="shared" si="228"/>
        <v>Blank</v>
      </c>
      <c r="Q4874" s="34">
        <f t="shared" si="229"/>
        <v>1</v>
      </c>
      <c r="R4874" s="34">
        <f t="shared" si="230"/>
        <v>0</v>
      </c>
    </row>
    <row r="4875" spans="15:18" x14ac:dyDescent="0.35">
      <c r="O4875" s="34" t="str">
        <f t="shared" si="228"/>
        <v>Blank</v>
      </c>
      <c r="Q4875" s="34">
        <f t="shared" si="229"/>
        <v>1</v>
      </c>
      <c r="R4875" s="34">
        <f t="shared" si="230"/>
        <v>0</v>
      </c>
    </row>
    <row r="4876" spans="15:18" x14ac:dyDescent="0.35">
      <c r="O4876" s="34" t="str">
        <f t="shared" si="228"/>
        <v>Blank</v>
      </c>
      <c r="Q4876" s="34">
        <f t="shared" si="229"/>
        <v>1</v>
      </c>
      <c r="R4876" s="34">
        <f t="shared" si="230"/>
        <v>0</v>
      </c>
    </row>
    <row r="4877" spans="15:18" x14ac:dyDescent="0.35">
      <c r="O4877" s="34" t="str">
        <f t="shared" si="228"/>
        <v>Blank</v>
      </c>
      <c r="Q4877" s="34">
        <f t="shared" si="229"/>
        <v>1</v>
      </c>
      <c r="R4877" s="34">
        <f t="shared" si="230"/>
        <v>0</v>
      </c>
    </row>
    <row r="4878" spans="15:18" x14ac:dyDescent="0.35">
      <c r="O4878" s="34" t="str">
        <f t="shared" si="228"/>
        <v>Blank</v>
      </c>
      <c r="Q4878" s="34">
        <f t="shared" si="229"/>
        <v>1</v>
      </c>
      <c r="R4878" s="34">
        <f t="shared" si="230"/>
        <v>0</v>
      </c>
    </row>
    <row r="4879" spans="15:18" x14ac:dyDescent="0.35">
      <c r="O4879" s="34" t="str">
        <f t="shared" si="228"/>
        <v>Blank</v>
      </c>
      <c r="Q4879" s="34">
        <f t="shared" si="229"/>
        <v>1</v>
      </c>
      <c r="R4879" s="34">
        <f t="shared" si="230"/>
        <v>0</v>
      </c>
    </row>
    <row r="4880" spans="15:18" x14ac:dyDescent="0.35">
      <c r="O4880" s="34" t="str">
        <f t="shared" si="228"/>
        <v>Blank</v>
      </c>
      <c r="Q4880" s="34">
        <f t="shared" si="229"/>
        <v>1</v>
      </c>
      <c r="R4880" s="34">
        <f t="shared" si="230"/>
        <v>0</v>
      </c>
    </row>
    <row r="4881" spans="15:18" x14ac:dyDescent="0.35">
      <c r="O4881" s="34" t="str">
        <f t="shared" si="228"/>
        <v>Blank</v>
      </c>
      <c r="Q4881" s="34">
        <f t="shared" si="229"/>
        <v>1</v>
      </c>
      <c r="R4881" s="34">
        <f t="shared" si="230"/>
        <v>0</v>
      </c>
    </row>
    <row r="4882" spans="15:18" x14ac:dyDescent="0.35">
      <c r="O4882" s="34" t="str">
        <f t="shared" si="228"/>
        <v>Blank</v>
      </c>
      <c r="Q4882" s="34">
        <f t="shared" si="229"/>
        <v>1</v>
      </c>
      <c r="R4882" s="34">
        <f t="shared" si="230"/>
        <v>0</v>
      </c>
    </row>
    <row r="4883" spans="15:18" x14ac:dyDescent="0.35">
      <c r="O4883" s="34" t="str">
        <f t="shared" si="228"/>
        <v>Blank</v>
      </c>
      <c r="Q4883" s="34">
        <f t="shared" si="229"/>
        <v>1</v>
      </c>
      <c r="R4883" s="34">
        <f t="shared" si="230"/>
        <v>0</v>
      </c>
    </row>
    <row r="4884" spans="15:18" x14ac:dyDescent="0.35">
      <c r="O4884" s="34" t="str">
        <f t="shared" si="228"/>
        <v>Blank</v>
      </c>
      <c r="Q4884" s="34">
        <f t="shared" si="229"/>
        <v>1</v>
      </c>
      <c r="R4884" s="34">
        <f t="shared" si="230"/>
        <v>0</v>
      </c>
    </row>
    <row r="4885" spans="15:18" x14ac:dyDescent="0.35">
      <c r="O4885" s="34" t="str">
        <f t="shared" si="228"/>
        <v>Blank</v>
      </c>
      <c r="Q4885" s="34">
        <f t="shared" si="229"/>
        <v>1</v>
      </c>
      <c r="R4885" s="34">
        <f t="shared" si="230"/>
        <v>0</v>
      </c>
    </row>
    <row r="4886" spans="15:18" x14ac:dyDescent="0.35">
      <c r="O4886" s="34" t="str">
        <f t="shared" si="228"/>
        <v>Blank</v>
      </c>
      <c r="Q4886" s="34">
        <f t="shared" si="229"/>
        <v>1</v>
      </c>
      <c r="R4886" s="34">
        <f t="shared" si="230"/>
        <v>0</v>
      </c>
    </row>
    <row r="4887" spans="15:18" x14ac:dyDescent="0.35">
      <c r="O4887" s="34" t="str">
        <f t="shared" si="228"/>
        <v>Blank</v>
      </c>
      <c r="Q4887" s="34">
        <f t="shared" si="229"/>
        <v>1</v>
      </c>
      <c r="R4887" s="34">
        <f t="shared" si="230"/>
        <v>0</v>
      </c>
    </row>
    <row r="4888" spans="15:18" x14ac:dyDescent="0.35">
      <c r="O4888" s="34" t="str">
        <f t="shared" si="228"/>
        <v>Blank</v>
      </c>
      <c r="Q4888" s="34">
        <f t="shared" si="229"/>
        <v>1</v>
      </c>
      <c r="R4888" s="34">
        <f t="shared" si="230"/>
        <v>0</v>
      </c>
    </row>
    <row r="4889" spans="15:18" x14ac:dyDescent="0.35">
      <c r="O4889" s="34" t="str">
        <f t="shared" si="228"/>
        <v>Blank</v>
      </c>
      <c r="Q4889" s="34">
        <f t="shared" si="229"/>
        <v>1</v>
      </c>
      <c r="R4889" s="34">
        <f t="shared" si="230"/>
        <v>0</v>
      </c>
    </row>
    <row r="4890" spans="15:18" x14ac:dyDescent="0.35">
      <c r="O4890" s="34" t="str">
        <f t="shared" si="228"/>
        <v>Blank</v>
      </c>
      <c r="Q4890" s="34">
        <f t="shared" si="229"/>
        <v>1</v>
      </c>
      <c r="R4890" s="34">
        <f t="shared" si="230"/>
        <v>0</v>
      </c>
    </row>
    <row r="4891" spans="15:18" x14ac:dyDescent="0.35">
      <c r="O4891" s="34" t="str">
        <f t="shared" si="228"/>
        <v>Blank</v>
      </c>
      <c r="Q4891" s="34">
        <f t="shared" si="229"/>
        <v>1</v>
      </c>
      <c r="R4891" s="34">
        <f t="shared" si="230"/>
        <v>0</v>
      </c>
    </row>
    <row r="4892" spans="15:18" x14ac:dyDescent="0.35">
      <c r="O4892" s="34" t="str">
        <f t="shared" si="228"/>
        <v>Blank</v>
      </c>
      <c r="Q4892" s="34">
        <f t="shared" si="229"/>
        <v>1</v>
      </c>
      <c r="R4892" s="34">
        <f t="shared" si="230"/>
        <v>0</v>
      </c>
    </row>
    <row r="4893" spans="15:18" x14ac:dyDescent="0.35">
      <c r="O4893" s="34" t="str">
        <f t="shared" si="228"/>
        <v>Blank</v>
      </c>
      <c r="Q4893" s="34">
        <f t="shared" si="229"/>
        <v>1</v>
      </c>
      <c r="R4893" s="34">
        <f t="shared" si="230"/>
        <v>0</v>
      </c>
    </row>
    <row r="4894" spans="15:18" x14ac:dyDescent="0.35">
      <c r="O4894" s="34" t="str">
        <f t="shared" si="228"/>
        <v>Blank</v>
      </c>
      <c r="Q4894" s="34">
        <f t="shared" si="229"/>
        <v>1</v>
      </c>
      <c r="R4894" s="34">
        <f t="shared" si="230"/>
        <v>0</v>
      </c>
    </row>
    <row r="4895" spans="15:18" x14ac:dyDescent="0.35">
      <c r="O4895" s="34" t="str">
        <f t="shared" si="228"/>
        <v>Blank</v>
      </c>
      <c r="Q4895" s="34">
        <f t="shared" si="229"/>
        <v>1</v>
      </c>
      <c r="R4895" s="34">
        <f t="shared" si="230"/>
        <v>0</v>
      </c>
    </row>
    <row r="4896" spans="15:18" x14ac:dyDescent="0.35">
      <c r="O4896" s="34" t="str">
        <f t="shared" si="228"/>
        <v>Blank</v>
      </c>
      <c r="Q4896" s="34">
        <f t="shared" si="229"/>
        <v>1</v>
      </c>
      <c r="R4896" s="34">
        <f t="shared" si="230"/>
        <v>0</v>
      </c>
    </row>
    <row r="4897" spans="15:18" x14ac:dyDescent="0.35">
      <c r="O4897" s="34" t="str">
        <f t="shared" si="228"/>
        <v>Blank</v>
      </c>
      <c r="Q4897" s="34">
        <f t="shared" si="229"/>
        <v>1</v>
      </c>
      <c r="R4897" s="34">
        <f t="shared" si="230"/>
        <v>0</v>
      </c>
    </row>
    <row r="4898" spans="15:18" x14ac:dyDescent="0.35">
      <c r="O4898" s="34" t="str">
        <f t="shared" si="228"/>
        <v>Blank</v>
      </c>
      <c r="Q4898" s="34">
        <f t="shared" si="229"/>
        <v>1</v>
      </c>
      <c r="R4898" s="34">
        <f t="shared" si="230"/>
        <v>0</v>
      </c>
    </row>
    <row r="4899" spans="15:18" x14ac:dyDescent="0.35">
      <c r="O4899" s="34" t="str">
        <f t="shared" si="228"/>
        <v>Blank</v>
      </c>
      <c r="Q4899" s="34">
        <f t="shared" si="229"/>
        <v>1</v>
      </c>
      <c r="R4899" s="34">
        <f t="shared" si="230"/>
        <v>0</v>
      </c>
    </row>
    <row r="4900" spans="15:18" x14ac:dyDescent="0.35">
      <c r="O4900" s="34" t="str">
        <f t="shared" si="228"/>
        <v>Blank</v>
      </c>
      <c r="Q4900" s="34">
        <f t="shared" si="229"/>
        <v>1</v>
      </c>
      <c r="R4900" s="34">
        <f t="shared" si="230"/>
        <v>0</v>
      </c>
    </row>
    <row r="4901" spans="15:18" x14ac:dyDescent="0.35">
      <c r="O4901" s="34" t="str">
        <f t="shared" si="228"/>
        <v>Blank</v>
      </c>
      <c r="Q4901" s="34">
        <f t="shared" si="229"/>
        <v>1</v>
      </c>
      <c r="R4901" s="34">
        <f t="shared" si="230"/>
        <v>0</v>
      </c>
    </row>
    <row r="4902" spans="15:18" x14ac:dyDescent="0.35">
      <c r="O4902" s="34" t="str">
        <f t="shared" si="228"/>
        <v>Blank</v>
      </c>
      <c r="Q4902" s="34">
        <f t="shared" si="229"/>
        <v>1</v>
      </c>
      <c r="R4902" s="34">
        <f t="shared" si="230"/>
        <v>0</v>
      </c>
    </row>
    <row r="4903" spans="15:18" x14ac:dyDescent="0.35">
      <c r="O4903" s="34" t="str">
        <f t="shared" si="228"/>
        <v>Blank</v>
      </c>
      <c r="Q4903" s="34">
        <f t="shared" si="229"/>
        <v>1</v>
      </c>
      <c r="R4903" s="34">
        <f t="shared" si="230"/>
        <v>0</v>
      </c>
    </row>
    <row r="4904" spans="15:18" x14ac:dyDescent="0.35">
      <c r="O4904" s="34" t="str">
        <f t="shared" si="228"/>
        <v>Blank</v>
      </c>
      <c r="Q4904" s="34">
        <f t="shared" si="229"/>
        <v>1</v>
      </c>
      <c r="R4904" s="34">
        <f t="shared" si="230"/>
        <v>0</v>
      </c>
    </row>
    <row r="4905" spans="15:18" x14ac:dyDescent="0.35">
      <c r="O4905" s="34" t="str">
        <f t="shared" si="228"/>
        <v>Blank</v>
      </c>
      <c r="Q4905" s="34">
        <f t="shared" si="229"/>
        <v>1</v>
      </c>
      <c r="R4905" s="34">
        <f t="shared" si="230"/>
        <v>0</v>
      </c>
    </row>
    <row r="4906" spans="15:18" x14ac:dyDescent="0.35">
      <c r="O4906" s="34" t="str">
        <f t="shared" si="228"/>
        <v>Blank</v>
      </c>
      <c r="Q4906" s="34">
        <f t="shared" si="229"/>
        <v>1</v>
      </c>
      <c r="R4906" s="34">
        <f t="shared" si="230"/>
        <v>0</v>
      </c>
    </row>
    <row r="4907" spans="15:18" x14ac:dyDescent="0.35">
      <c r="O4907" s="34" t="str">
        <f t="shared" si="228"/>
        <v>Blank</v>
      </c>
      <c r="Q4907" s="34">
        <f t="shared" si="229"/>
        <v>1</v>
      </c>
      <c r="R4907" s="34">
        <f t="shared" si="230"/>
        <v>0</v>
      </c>
    </row>
    <row r="4908" spans="15:18" x14ac:dyDescent="0.35">
      <c r="O4908" s="34" t="str">
        <f t="shared" si="228"/>
        <v>Blank</v>
      </c>
      <c r="Q4908" s="34">
        <f t="shared" si="229"/>
        <v>1</v>
      </c>
      <c r="R4908" s="34">
        <f t="shared" si="230"/>
        <v>0</v>
      </c>
    </row>
    <row r="4909" spans="15:18" x14ac:dyDescent="0.35">
      <c r="O4909" s="34" t="str">
        <f t="shared" si="228"/>
        <v>Blank</v>
      </c>
      <c r="Q4909" s="34">
        <f t="shared" si="229"/>
        <v>1</v>
      </c>
      <c r="R4909" s="34">
        <f t="shared" si="230"/>
        <v>0</v>
      </c>
    </row>
    <row r="4910" spans="15:18" x14ac:dyDescent="0.35">
      <c r="O4910" s="34" t="str">
        <f t="shared" si="228"/>
        <v>Blank</v>
      </c>
      <c r="Q4910" s="34">
        <f t="shared" si="229"/>
        <v>1</v>
      </c>
      <c r="R4910" s="34">
        <f t="shared" si="230"/>
        <v>0</v>
      </c>
    </row>
    <row r="4911" spans="15:18" x14ac:dyDescent="0.35">
      <c r="O4911" s="34" t="str">
        <f t="shared" si="228"/>
        <v>Blank</v>
      </c>
      <c r="Q4911" s="34">
        <f t="shared" si="229"/>
        <v>1</v>
      </c>
      <c r="R4911" s="34">
        <f t="shared" si="230"/>
        <v>0</v>
      </c>
    </row>
    <row r="4912" spans="15:18" x14ac:dyDescent="0.35">
      <c r="O4912" s="34" t="str">
        <f t="shared" si="228"/>
        <v>Blank</v>
      </c>
      <c r="Q4912" s="34">
        <f t="shared" si="229"/>
        <v>1</v>
      </c>
      <c r="R4912" s="34">
        <f t="shared" si="230"/>
        <v>0</v>
      </c>
    </row>
    <row r="4913" spans="15:18" x14ac:dyDescent="0.35">
      <c r="O4913" s="34" t="str">
        <f t="shared" si="228"/>
        <v>Blank</v>
      </c>
      <c r="Q4913" s="34">
        <f t="shared" si="229"/>
        <v>1</v>
      </c>
      <c r="R4913" s="34">
        <f t="shared" si="230"/>
        <v>0</v>
      </c>
    </row>
    <row r="4914" spans="15:18" x14ac:dyDescent="0.35">
      <c r="O4914" s="34" t="str">
        <f t="shared" si="228"/>
        <v>Blank</v>
      </c>
      <c r="Q4914" s="34">
        <f t="shared" si="229"/>
        <v>1</v>
      </c>
      <c r="R4914" s="34">
        <f t="shared" si="230"/>
        <v>0</v>
      </c>
    </row>
    <row r="4915" spans="15:18" x14ac:dyDescent="0.35">
      <c r="O4915" s="34" t="str">
        <f t="shared" si="228"/>
        <v>Blank</v>
      </c>
      <c r="Q4915" s="34">
        <f t="shared" si="229"/>
        <v>1</v>
      </c>
      <c r="R4915" s="34">
        <f t="shared" si="230"/>
        <v>0</v>
      </c>
    </row>
    <row r="4916" spans="15:18" x14ac:dyDescent="0.35">
      <c r="O4916" s="34" t="str">
        <f t="shared" si="228"/>
        <v>Blank</v>
      </c>
      <c r="Q4916" s="34">
        <f t="shared" si="229"/>
        <v>1</v>
      </c>
      <c r="R4916" s="34">
        <f t="shared" si="230"/>
        <v>0</v>
      </c>
    </row>
    <row r="4917" spans="15:18" x14ac:dyDescent="0.35">
      <c r="O4917" s="34" t="str">
        <f t="shared" si="228"/>
        <v>Blank</v>
      </c>
      <c r="Q4917" s="34">
        <f t="shared" si="229"/>
        <v>1</v>
      </c>
      <c r="R4917" s="34">
        <f t="shared" si="230"/>
        <v>0</v>
      </c>
    </row>
    <row r="4918" spans="15:18" x14ac:dyDescent="0.35">
      <c r="O4918" s="34" t="str">
        <f t="shared" si="228"/>
        <v>Blank</v>
      </c>
      <c r="Q4918" s="34">
        <f t="shared" si="229"/>
        <v>1</v>
      </c>
      <c r="R4918" s="34">
        <f t="shared" si="230"/>
        <v>0</v>
      </c>
    </row>
    <row r="4919" spans="15:18" x14ac:dyDescent="0.35">
      <c r="O4919" s="34" t="str">
        <f t="shared" si="228"/>
        <v>Blank</v>
      </c>
      <c r="Q4919" s="34">
        <f t="shared" si="229"/>
        <v>1</v>
      </c>
      <c r="R4919" s="34">
        <f t="shared" si="230"/>
        <v>0</v>
      </c>
    </row>
    <row r="4920" spans="15:18" x14ac:dyDescent="0.35">
      <c r="O4920" s="34" t="str">
        <f t="shared" si="228"/>
        <v>Blank</v>
      </c>
      <c r="Q4920" s="34">
        <f t="shared" si="229"/>
        <v>1</v>
      </c>
      <c r="R4920" s="34">
        <f t="shared" si="230"/>
        <v>0</v>
      </c>
    </row>
    <row r="4921" spans="15:18" x14ac:dyDescent="0.35">
      <c r="O4921" s="34" t="str">
        <f t="shared" si="228"/>
        <v>Blank</v>
      </c>
      <c r="Q4921" s="34">
        <f t="shared" si="229"/>
        <v>1</v>
      </c>
      <c r="R4921" s="34">
        <f t="shared" si="230"/>
        <v>0</v>
      </c>
    </row>
    <row r="4922" spans="15:18" x14ac:dyDescent="0.35">
      <c r="O4922" s="34" t="str">
        <f t="shared" si="228"/>
        <v>Blank</v>
      </c>
      <c r="Q4922" s="34">
        <f t="shared" si="229"/>
        <v>1</v>
      </c>
      <c r="R4922" s="34">
        <f t="shared" si="230"/>
        <v>0</v>
      </c>
    </row>
    <row r="4923" spans="15:18" x14ac:dyDescent="0.35">
      <c r="O4923" s="34" t="str">
        <f t="shared" si="228"/>
        <v>Blank</v>
      </c>
      <c r="Q4923" s="34">
        <f t="shared" si="229"/>
        <v>1</v>
      </c>
      <c r="R4923" s="34">
        <f t="shared" si="230"/>
        <v>0</v>
      </c>
    </row>
    <row r="4924" spans="15:18" x14ac:dyDescent="0.35">
      <c r="O4924" s="34" t="str">
        <f t="shared" si="228"/>
        <v>Blank</v>
      </c>
      <c r="Q4924" s="34">
        <f t="shared" si="229"/>
        <v>1</v>
      </c>
      <c r="R4924" s="34">
        <f t="shared" si="230"/>
        <v>0</v>
      </c>
    </row>
    <row r="4925" spans="15:18" x14ac:dyDescent="0.35">
      <c r="O4925" s="34" t="str">
        <f t="shared" si="228"/>
        <v>Blank</v>
      </c>
      <c r="Q4925" s="34">
        <f t="shared" si="229"/>
        <v>1</v>
      </c>
      <c r="R4925" s="34">
        <f t="shared" si="230"/>
        <v>0</v>
      </c>
    </row>
    <row r="4926" spans="15:18" x14ac:dyDescent="0.35">
      <c r="O4926" s="34" t="str">
        <f t="shared" si="228"/>
        <v>Blank</v>
      </c>
      <c r="Q4926" s="34">
        <f t="shared" si="229"/>
        <v>1</v>
      </c>
      <c r="R4926" s="34">
        <f t="shared" si="230"/>
        <v>0</v>
      </c>
    </row>
    <row r="4927" spans="15:18" x14ac:dyDescent="0.35">
      <c r="O4927" s="34" t="str">
        <f t="shared" si="228"/>
        <v>Blank</v>
      </c>
      <c r="Q4927" s="34">
        <f t="shared" si="229"/>
        <v>1</v>
      </c>
      <c r="R4927" s="34">
        <f t="shared" si="230"/>
        <v>0</v>
      </c>
    </row>
    <row r="4928" spans="15:18" x14ac:dyDescent="0.35">
      <c r="O4928" s="34" t="str">
        <f t="shared" si="228"/>
        <v>Blank</v>
      </c>
      <c r="Q4928" s="34">
        <f t="shared" si="229"/>
        <v>1</v>
      </c>
      <c r="R4928" s="34">
        <f t="shared" si="230"/>
        <v>0</v>
      </c>
    </row>
    <row r="4929" spans="15:18" x14ac:dyDescent="0.35">
      <c r="O4929" s="34" t="str">
        <f t="shared" si="228"/>
        <v>Blank</v>
      </c>
      <c r="Q4929" s="34">
        <f t="shared" si="229"/>
        <v>1</v>
      </c>
      <c r="R4929" s="34">
        <f t="shared" si="230"/>
        <v>0</v>
      </c>
    </row>
    <row r="4930" spans="15:18" x14ac:dyDescent="0.35">
      <c r="O4930" s="34" t="str">
        <f t="shared" si="228"/>
        <v>Blank</v>
      </c>
      <c r="Q4930" s="34">
        <f t="shared" si="229"/>
        <v>1</v>
      </c>
      <c r="R4930" s="34">
        <f t="shared" si="230"/>
        <v>0</v>
      </c>
    </row>
    <row r="4931" spans="15:18" x14ac:dyDescent="0.35">
      <c r="O4931" s="34" t="str">
        <f t="shared" si="228"/>
        <v>Blank</v>
      </c>
      <c r="Q4931" s="34">
        <f t="shared" si="229"/>
        <v>1</v>
      </c>
      <c r="R4931" s="34">
        <f t="shared" si="230"/>
        <v>0</v>
      </c>
    </row>
    <row r="4932" spans="15:18" x14ac:dyDescent="0.35">
      <c r="O4932" s="34" t="str">
        <f t="shared" si="228"/>
        <v>Blank</v>
      </c>
      <c r="Q4932" s="34">
        <f t="shared" si="229"/>
        <v>1</v>
      </c>
      <c r="R4932" s="34">
        <f t="shared" si="230"/>
        <v>0</v>
      </c>
    </row>
    <row r="4933" spans="15:18" x14ac:dyDescent="0.35">
      <c r="O4933" s="34" t="str">
        <f t="shared" si="228"/>
        <v>Blank</v>
      </c>
      <c r="Q4933" s="34">
        <f t="shared" si="229"/>
        <v>1</v>
      </c>
      <c r="R4933" s="34">
        <f t="shared" si="230"/>
        <v>0</v>
      </c>
    </row>
    <row r="4934" spans="15:18" x14ac:dyDescent="0.35">
      <c r="O4934" s="34" t="str">
        <f t="shared" si="228"/>
        <v>Blank</v>
      </c>
      <c r="Q4934" s="34">
        <f t="shared" si="229"/>
        <v>1</v>
      </c>
      <c r="R4934" s="34">
        <f t="shared" si="230"/>
        <v>0</v>
      </c>
    </row>
    <row r="4935" spans="15:18" x14ac:dyDescent="0.35">
      <c r="O4935" s="34" t="str">
        <f t="shared" si="228"/>
        <v>Blank</v>
      </c>
      <c r="Q4935" s="34">
        <f t="shared" si="229"/>
        <v>1</v>
      </c>
      <c r="R4935" s="34">
        <f t="shared" si="230"/>
        <v>0</v>
      </c>
    </row>
    <row r="4936" spans="15:18" x14ac:dyDescent="0.35">
      <c r="O4936" s="34" t="str">
        <f t="shared" ref="O4936:O4999" si="231">IF(ISBLANK(D4936),"Blank","Not Blank")</f>
        <v>Blank</v>
      </c>
      <c r="Q4936" s="34">
        <f t="shared" si="229"/>
        <v>1</v>
      </c>
      <c r="R4936" s="34">
        <f t="shared" si="230"/>
        <v>0</v>
      </c>
    </row>
    <row r="4937" spans="15:18" x14ac:dyDescent="0.35">
      <c r="O4937" s="34" t="str">
        <f t="shared" si="231"/>
        <v>Blank</v>
      </c>
      <c r="Q4937" s="34">
        <f t="shared" ref="Q4937:Q5000" si="232">COUNTIF(J4937,"&lt;&gt;*R*")</f>
        <v>1</v>
      </c>
      <c r="R4937" s="34">
        <f t="shared" ref="R4937:R5000" si="233">IF(AND(O4937="Blank",K4937&lt;50,Q4937=1),K4937,0)</f>
        <v>0</v>
      </c>
    </row>
    <row r="4938" spans="15:18" x14ac:dyDescent="0.35">
      <c r="O4938" s="34" t="str">
        <f t="shared" si="231"/>
        <v>Blank</v>
      </c>
      <c r="Q4938" s="34">
        <f t="shared" si="232"/>
        <v>1</v>
      </c>
      <c r="R4938" s="34">
        <f t="shared" si="233"/>
        <v>0</v>
      </c>
    </row>
    <row r="4939" spans="15:18" x14ac:dyDescent="0.35">
      <c r="O4939" s="34" t="str">
        <f t="shared" si="231"/>
        <v>Blank</v>
      </c>
      <c r="Q4939" s="34">
        <f t="shared" si="232"/>
        <v>1</v>
      </c>
      <c r="R4939" s="34">
        <f t="shared" si="233"/>
        <v>0</v>
      </c>
    </row>
    <row r="4940" spans="15:18" x14ac:dyDescent="0.35">
      <c r="O4940" s="34" t="str">
        <f t="shared" si="231"/>
        <v>Blank</v>
      </c>
      <c r="Q4940" s="34">
        <f t="shared" si="232"/>
        <v>1</v>
      </c>
      <c r="R4940" s="34">
        <f t="shared" si="233"/>
        <v>0</v>
      </c>
    </row>
    <row r="4941" spans="15:18" x14ac:dyDescent="0.35">
      <c r="O4941" s="34" t="str">
        <f t="shared" si="231"/>
        <v>Blank</v>
      </c>
      <c r="Q4941" s="34">
        <f t="shared" si="232"/>
        <v>1</v>
      </c>
      <c r="R4941" s="34">
        <f t="shared" si="233"/>
        <v>0</v>
      </c>
    </row>
    <row r="4942" spans="15:18" x14ac:dyDescent="0.35">
      <c r="O4942" s="34" t="str">
        <f t="shared" si="231"/>
        <v>Blank</v>
      </c>
      <c r="Q4942" s="34">
        <f t="shared" si="232"/>
        <v>1</v>
      </c>
      <c r="R4942" s="34">
        <f t="shared" si="233"/>
        <v>0</v>
      </c>
    </row>
    <row r="4943" spans="15:18" x14ac:dyDescent="0.35">
      <c r="O4943" s="34" t="str">
        <f t="shared" si="231"/>
        <v>Blank</v>
      </c>
      <c r="Q4943" s="34">
        <f t="shared" si="232"/>
        <v>1</v>
      </c>
      <c r="R4943" s="34">
        <f t="shared" si="233"/>
        <v>0</v>
      </c>
    </row>
    <row r="4944" spans="15:18" x14ac:dyDescent="0.35">
      <c r="O4944" s="34" t="str">
        <f t="shared" si="231"/>
        <v>Blank</v>
      </c>
      <c r="Q4944" s="34">
        <f t="shared" si="232"/>
        <v>1</v>
      </c>
      <c r="R4944" s="34">
        <f t="shared" si="233"/>
        <v>0</v>
      </c>
    </row>
    <row r="4945" spans="15:18" x14ac:dyDescent="0.35">
      <c r="O4945" s="34" t="str">
        <f t="shared" si="231"/>
        <v>Blank</v>
      </c>
      <c r="Q4945" s="34">
        <f t="shared" si="232"/>
        <v>1</v>
      </c>
      <c r="R4945" s="34">
        <f t="shared" si="233"/>
        <v>0</v>
      </c>
    </row>
    <row r="4946" spans="15:18" x14ac:dyDescent="0.35">
      <c r="O4946" s="34" t="str">
        <f t="shared" si="231"/>
        <v>Blank</v>
      </c>
      <c r="Q4946" s="34">
        <f t="shared" si="232"/>
        <v>1</v>
      </c>
      <c r="R4946" s="34">
        <f t="shared" si="233"/>
        <v>0</v>
      </c>
    </row>
    <row r="4947" spans="15:18" x14ac:dyDescent="0.35">
      <c r="O4947" s="34" t="str">
        <f t="shared" si="231"/>
        <v>Blank</v>
      </c>
      <c r="Q4947" s="34">
        <f t="shared" si="232"/>
        <v>1</v>
      </c>
      <c r="R4947" s="34">
        <f t="shared" si="233"/>
        <v>0</v>
      </c>
    </row>
    <row r="4948" spans="15:18" x14ac:dyDescent="0.35">
      <c r="O4948" s="34" t="str">
        <f t="shared" si="231"/>
        <v>Blank</v>
      </c>
      <c r="Q4948" s="34">
        <f t="shared" si="232"/>
        <v>1</v>
      </c>
      <c r="R4948" s="34">
        <f t="shared" si="233"/>
        <v>0</v>
      </c>
    </row>
    <row r="4949" spans="15:18" x14ac:dyDescent="0.35">
      <c r="O4949" s="34" t="str">
        <f t="shared" si="231"/>
        <v>Blank</v>
      </c>
      <c r="Q4949" s="34">
        <f t="shared" si="232"/>
        <v>1</v>
      </c>
      <c r="R4949" s="34">
        <f t="shared" si="233"/>
        <v>0</v>
      </c>
    </row>
    <row r="4950" spans="15:18" x14ac:dyDescent="0.35">
      <c r="O4950" s="34" t="str">
        <f t="shared" si="231"/>
        <v>Blank</v>
      </c>
      <c r="Q4950" s="34">
        <f t="shared" si="232"/>
        <v>1</v>
      </c>
      <c r="R4950" s="34">
        <f t="shared" si="233"/>
        <v>0</v>
      </c>
    </row>
    <row r="4951" spans="15:18" x14ac:dyDescent="0.35">
      <c r="O4951" s="34" t="str">
        <f t="shared" si="231"/>
        <v>Blank</v>
      </c>
      <c r="Q4951" s="34">
        <f t="shared" si="232"/>
        <v>1</v>
      </c>
      <c r="R4951" s="34">
        <f t="shared" si="233"/>
        <v>0</v>
      </c>
    </row>
    <row r="4952" spans="15:18" x14ac:dyDescent="0.35">
      <c r="O4952" s="34" t="str">
        <f t="shared" si="231"/>
        <v>Blank</v>
      </c>
      <c r="Q4952" s="34">
        <f t="shared" si="232"/>
        <v>1</v>
      </c>
      <c r="R4952" s="34">
        <f t="shared" si="233"/>
        <v>0</v>
      </c>
    </row>
    <row r="4953" spans="15:18" x14ac:dyDescent="0.35">
      <c r="O4953" s="34" t="str">
        <f t="shared" si="231"/>
        <v>Blank</v>
      </c>
      <c r="Q4953" s="34">
        <f t="shared" si="232"/>
        <v>1</v>
      </c>
      <c r="R4953" s="34">
        <f t="shared" si="233"/>
        <v>0</v>
      </c>
    </row>
    <row r="4954" spans="15:18" x14ac:dyDescent="0.35">
      <c r="O4954" s="34" t="str">
        <f t="shared" si="231"/>
        <v>Blank</v>
      </c>
      <c r="Q4954" s="34">
        <f t="shared" si="232"/>
        <v>1</v>
      </c>
      <c r="R4954" s="34">
        <f t="shared" si="233"/>
        <v>0</v>
      </c>
    </row>
    <row r="4955" spans="15:18" x14ac:dyDescent="0.35">
      <c r="O4955" s="34" t="str">
        <f t="shared" si="231"/>
        <v>Blank</v>
      </c>
      <c r="Q4955" s="34">
        <f t="shared" si="232"/>
        <v>1</v>
      </c>
      <c r="R4955" s="34">
        <f t="shared" si="233"/>
        <v>0</v>
      </c>
    </row>
    <row r="4956" spans="15:18" x14ac:dyDescent="0.35">
      <c r="O4956" s="34" t="str">
        <f t="shared" si="231"/>
        <v>Blank</v>
      </c>
      <c r="Q4956" s="34">
        <f t="shared" si="232"/>
        <v>1</v>
      </c>
      <c r="R4956" s="34">
        <f t="shared" si="233"/>
        <v>0</v>
      </c>
    </row>
    <row r="4957" spans="15:18" x14ac:dyDescent="0.35">
      <c r="O4957" s="34" t="str">
        <f t="shared" si="231"/>
        <v>Blank</v>
      </c>
      <c r="Q4957" s="34">
        <f t="shared" si="232"/>
        <v>1</v>
      </c>
      <c r="R4957" s="34">
        <f t="shared" si="233"/>
        <v>0</v>
      </c>
    </row>
    <row r="4958" spans="15:18" x14ac:dyDescent="0.35">
      <c r="O4958" s="34" t="str">
        <f t="shared" si="231"/>
        <v>Blank</v>
      </c>
      <c r="Q4958" s="34">
        <f t="shared" si="232"/>
        <v>1</v>
      </c>
      <c r="R4958" s="34">
        <f t="shared" si="233"/>
        <v>0</v>
      </c>
    </row>
    <row r="4959" spans="15:18" x14ac:dyDescent="0.35">
      <c r="O4959" s="34" t="str">
        <f t="shared" si="231"/>
        <v>Blank</v>
      </c>
      <c r="Q4959" s="34">
        <f t="shared" si="232"/>
        <v>1</v>
      </c>
      <c r="R4959" s="34">
        <f t="shared" si="233"/>
        <v>0</v>
      </c>
    </row>
    <row r="4960" spans="15:18" x14ac:dyDescent="0.35">
      <c r="O4960" s="34" t="str">
        <f t="shared" si="231"/>
        <v>Blank</v>
      </c>
      <c r="Q4960" s="34">
        <f t="shared" si="232"/>
        <v>1</v>
      </c>
      <c r="R4960" s="34">
        <f t="shared" si="233"/>
        <v>0</v>
      </c>
    </row>
    <row r="4961" spans="15:18" x14ac:dyDescent="0.35">
      <c r="O4961" s="34" t="str">
        <f t="shared" si="231"/>
        <v>Blank</v>
      </c>
      <c r="Q4961" s="34">
        <f t="shared" si="232"/>
        <v>1</v>
      </c>
      <c r="R4961" s="34">
        <f t="shared" si="233"/>
        <v>0</v>
      </c>
    </row>
    <row r="4962" spans="15:18" x14ac:dyDescent="0.35">
      <c r="O4962" s="34" t="str">
        <f t="shared" si="231"/>
        <v>Blank</v>
      </c>
      <c r="Q4962" s="34">
        <f t="shared" si="232"/>
        <v>1</v>
      </c>
      <c r="R4962" s="34">
        <f t="shared" si="233"/>
        <v>0</v>
      </c>
    </row>
    <row r="4963" spans="15:18" x14ac:dyDescent="0.35">
      <c r="O4963" s="34" t="str">
        <f t="shared" si="231"/>
        <v>Blank</v>
      </c>
      <c r="Q4963" s="34">
        <f t="shared" si="232"/>
        <v>1</v>
      </c>
      <c r="R4963" s="34">
        <f t="shared" si="233"/>
        <v>0</v>
      </c>
    </row>
    <row r="4964" spans="15:18" x14ac:dyDescent="0.35">
      <c r="O4964" s="34" t="str">
        <f t="shared" si="231"/>
        <v>Blank</v>
      </c>
      <c r="Q4964" s="34">
        <f t="shared" si="232"/>
        <v>1</v>
      </c>
      <c r="R4964" s="34">
        <f t="shared" si="233"/>
        <v>0</v>
      </c>
    </row>
    <row r="4965" spans="15:18" x14ac:dyDescent="0.35">
      <c r="O4965" s="34" t="str">
        <f t="shared" si="231"/>
        <v>Blank</v>
      </c>
      <c r="Q4965" s="34">
        <f t="shared" si="232"/>
        <v>1</v>
      </c>
      <c r="R4965" s="34">
        <f t="shared" si="233"/>
        <v>0</v>
      </c>
    </row>
    <row r="4966" spans="15:18" x14ac:dyDescent="0.35">
      <c r="O4966" s="34" t="str">
        <f t="shared" si="231"/>
        <v>Blank</v>
      </c>
      <c r="Q4966" s="34">
        <f t="shared" si="232"/>
        <v>1</v>
      </c>
      <c r="R4966" s="34">
        <f t="shared" si="233"/>
        <v>0</v>
      </c>
    </row>
    <row r="4967" spans="15:18" x14ac:dyDescent="0.35">
      <c r="O4967" s="34" t="str">
        <f t="shared" si="231"/>
        <v>Blank</v>
      </c>
      <c r="Q4967" s="34">
        <f t="shared" si="232"/>
        <v>1</v>
      </c>
      <c r="R4967" s="34">
        <f t="shared" si="233"/>
        <v>0</v>
      </c>
    </row>
    <row r="4968" spans="15:18" x14ac:dyDescent="0.35">
      <c r="O4968" s="34" t="str">
        <f t="shared" si="231"/>
        <v>Blank</v>
      </c>
      <c r="Q4968" s="34">
        <f t="shared" si="232"/>
        <v>1</v>
      </c>
      <c r="R4968" s="34">
        <f t="shared" si="233"/>
        <v>0</v>
      </c>
    </row>
    <row r="4969" spans="15:18" x14ac:dyDescent="0.35">
      <c r="O4969" s="34" t="str">
        <f t="shared" si="231"/>
        <v>Blank</v>
      </c>
      <c r="Q4969" s="34">
        <f t="shared" si="232"/>
        <v>1</v>
      </c>
      <c r="R4969" s="34">
        <f t="shared" si="233"/>
        <v>0</v>
      </c>
    </row>
    <row r="4970" spans="15:18" x14ac:dyDescent="0.35">
      <c r="O4970" s="34" t="str">
        <f t="shared" si="231"/>
        <v>Blank</v>
      </c>
      <c r="Q4970" s="34">
        <f t="shared" si="232"/>
        <v>1</v>
      </c>
      <c r="R4970" s="34">
        <f t="shared" si="233"/>
        <v>0</v>
      </c>
    </row>
    <row r="4971" spans="15:18" x14ac:dyDescent="0.35">
      <c r="O4971" s="34" t="str">
        <f t="shared" si="231"/>
        <v>Blank</v>
      </c>
      <c r="Q4971" s="34">
        <f t="shared" si="232"/>
        <v>1</v>
      </c>
      <c r="R4971" s="34">
        <f t="shared" si="233"/>
        <v>0</v>
      </c>
    </row>
    <row r="4972" spans="15:18" x14ac:dyDescent="0.35">
      <c r="O4972" s="34" t="str">
        <f t="shared" si="231"/>
        <v>Blank</v>
      </c>
      <c r="Q4972" s="34">
        <f t="shared" si="232"/>
        <v>1</v>
      </c>
      <c r="R4972" s="34">
        <f t="shared" si="233"/>
        <v>0</v>
      </c>
    </row>
    <row r="4973" spans="15:18" x14ac:dyDescent="0.35">
      <c r="O4973" s="34" t="str">
        <f t="shared" si="231"/>
        <v>Blank</v>
      </c>
      <c r="Q4973" s="34">
        <f t="shared" si="232"/>
        <v>1</v>
      </c>
      <c r="R4973" s="34">
        <f t="shared" si="233"/>
        <v>0</v>
      </c>
    </row>
    <row r="4974" spans="15:18" x14ac:dyDescent="0.35">
      <c r="O4974" s="34" t="str">
        <f t="shared" si="231"/>
        <v>Blank</v>
      </c>
      <c r="Q4974" s="34">
        <f t="shared" si="232"/>
        <v>1</v>
      </c>
      <c r="R4974" s="34">
        <f t="shared" si="233"/>
        <v>0</v>
      </c>
    </row>
    <row r="4975" spans="15:18" x14ac:dyDescent="0.35">
      <c r="O4975" s="34" t="str">
        <f t="shared" si="231"/>
        <v>Blank</v>
      </c>
      <c r="Q4975" s="34">
        <f t="shared" si="232"/>
        <v>1</v>
      </c>
      <c r="R4975" s="34">
        <f t="shared" si="233"/>
        <v>0</v>
      </c>
    </row>
    <row r="4976" spans="15:18" x14ac:dyDescent="0.35">
      <c r="O4976" s="34" t="str">
        <f t="shared" si="231"/>
        <v>Blank</v>
      </c>
      <c r="Q4976" s="34">
        <f t="shared" si="232"/>
        <v>1</v>
      </c>
      <c r="R4976" s="34">
        <f t="shared" si="233"/>
        <v>0</v>
      </c>
    </row>
    <row r="4977" spans="15:18" x14ac:dyDescent="0.35">
      <c r="O4977" s="34" t="str">
        <f t="shared" si="231"/>
        <v>Blank</v>
      </c>
      <c r="Q4977" s="34">
        <f t="shared" si="232"/>
        <v>1</v>
      </c>
      <c r="R4977" s="34">
        <f t="shared" si="233"/>
        <v>0</v>
      </c>
    </row>
    <row r="4978" spans="15:18" x14ac:dyDescent="0.35">
      <c r="O4978" s="34" t="str">
        <f t="shared" si="231"/>
        <v>Blank</v>
      </c>
      <c r="Q4978" s="34">
        <f t="shared" si="232"/>
        <v>1</v>
      </c>
      <c r="R4978" s="34">
        <f t="shared" si="233"/>
        <v>0</v>
      </c>
    </row>
    <row r="4979" spans="15:18" x14ac:dyDescent="0.35">
      <c r="O4979" s="34" t="str">
        <f t="shared" si="231"/>
        <v>Blank</v>
      </c>
      <c r="Q4979" s="34">
        <f t="shared" si="232"/>
        <v>1</v>
      </c>
      <c r="R4979" s="34">
        <f t="shared" si="233"/>
        <v>0</v>
      </c>
    </row>
    <row r="4980" spans="15:18" x14ac:dyDescent="0.35">
      <c r="O4980" s="34" t="str">
        <f t="shared" si="231"/>
        <v>Blank</v>
      </c>
      <c r="Q4980" s="34">
        <f t="shared" si="232"/>
        <v>1</v>
      </c>
      <c r="R4980" s="34">
        <f t="shared" si="233"/>
        <v>0</v>
      </c>
    </row>
    <row r="4981" spans="15:18" x14ac:dyDescent="0.35">
      <c r="O4981" s="34" t="str">
        <f t="shared" si="231"/>
        <v>Blank</v>
      </c>
      <c r="Q4981" s="34">
        <f t="shared" si="232"/>
        <v>1</v>
      </c>
      <c r="R4981" s="34">
        <f t="shared" si="233"/>
        <v>0</v>
      </c>
    </row>
    <row r="4982" spans="15:18" x14ac:dyDescent="0.35">
      <c r="O4982" s="34" t="str">
        <f t="shared" si="231"/>
        <v>Blank</v>
      </c>
      <c r="Q4982" s="34">
        <f t="shared" si="232"/>
        <v>1</v>
      </c>
      <c r="R4982" s="34">
        <f t="shared" si="233"/>
        <v>0</v>
      </c>
    </row>
    <row r="4983" spans="15:18" x14ac:dyDescent="0.35">
      <c r="O4983" s="34" t="str">
        <f t="shared" si="231"/>
        <v>Blank</v>
      </c>
      <c r="Q4983" s="34">
        <f t="shared" si="232"/>
        <v>1</v>
      </c>
      <c r="R4983" s="34">
        <f t="shared" si="233"/>
        <v>0</v>
      </c>
    </row>
    <row r="4984" spans="15:18" x14ac:dyDescent="0.35">
      <c r="O4984" s="34" t="str">
        <f t="shared" si="231"/>
        <v>Blank</v>
      </c>
      <c r="Q4984" s="34">
        <f t="shared" si="232"/>
        <v>1</v>
      </c>
      <c r="R4984" s="34">
        <f t="shared" si="233"/>
        <v>0</v>
      </c>
    </row>
    <row r="4985" spans="15:18" x14ac:dyDescent="0.35">
      <c r="O4985" s="34" t="str">
        <f t="shared" si="231"/>
        <v>Blank</v>
      </c>
      <c r="Q4985" s="34">
        <f t="shared" si="232"/>
        <v>1</v>
      </c>
      <c r="R4985" s="34">
        <f t="shared" si="233"/>
        <v>0</v>
      </c>
    </row>
    <row r="4986" spans="15:18" x14ac:dyDescent="0.35">
      <c r="O4986" s="34" t="str">
        <f t="shared" si="231"/>
        <v>Blank</v>
      </c>
      <c r="Q4986" s="34">
        <f t="shared" si="232"/>
        <v>1</v>
      </c>
      <c r="R4986" s="34">
        <f t="shared" si="233"/>
        <v>0</v>
      </c>
    </row>
    <row r="4987" spans="15:18" x14ac:dyDescent="0.35">
      <c r="O4987" s="34" t="str">
        <f t="shared" si="231"/>
        <v>Blank</v>
      </c>
      <c r="Q4987" s="34">
        <f t="shared" si="232"/>
        <v>1</v>
      </c>
      <c r="R4987" s="34">
        <f t="shared" si="233"/>
        <v>0</v>
      </c>
    </row>
    <row r="4988" spans="15:18" x14ac:dyDescent="0.35">
      <c r="O4988" s="34" t="str">
        <f t="shared" si="231"/>
        <v>Blank</v>
      </c>
      <c r="Q4988" s="34">
        <f t="shared" si="232"/>
        <v>1</v>
      </c>
      <c r="R4988" s="34">
        <f t="shared" si="233"/>
        <v>0</v>
      </c>
    </row>
    <row r="4989" spans="15:18" x14ac:dyDescent="0.35">
      <c r="O4989" s="34" t="str">
        <f t="shared" si="231"/>
        <v>Blank</v>
      </c>
      <c r="Q4989" s="34">
        <f t="shared" si="232"/>
        <v>1</v>
      </c>
      <c r="R4989" s="34">
        <f t="shared" si="233"/>
        <v>0</v>
      </c>
    </row>
    <row r="4990" spans="15:18" x14ac:dyDescent="0.35">
      <c r="O4990" s="34" t="str">
        <f t="shared" si="231"/>
        <v>Blank</v>
      </c>
      <c r="Q4990" s="34">
        <f t="shared" si="232"/>
        <v>1</v>
      </c>
      <c r="R4990" s="34">
        <f t="shared" si="233"/>
        <v>0</v>
      </c>
    </row>
    <row r="4991" spans="15:18" x14ac:dyDescent="0.35">
      <c r="O4991" s="34" t="str">
        <f t="shared" si="231"/>
        <v>Blank</v>
      </c>
      <c r="Q4991" s="34">
        <f t="shared" si="232"/>
        <v>1</v>
      </c>
      <c r="R4991" s="34">
        <f t="shared" si="233"/>
        <v>0</v>
      </c>
    </row>
    <row r="4992" spans="15:18" x14ac:dyDescent="0.35">
      <c r="O4992" s="34" t="str">
        <f t="shared" si="231"/>
        <v>Blank</v>
      </c>
      <c r="Q4992" s="34">
        <f t="shared" si="232"/>
        <v>1</v>
      </c>
      <c r="R4992" s="34">
        <f t="shared" si="233"/>
        <v>0</v>
      </c>
    </row>
    <row r="4993" spans="15:18" x14ac:dyDescent="0.35">
      <c r="O4993" s="34" t="str">
        <f t="shared" si="231"/>
        <v>Blank</v>
      </c>
      <c r="Q4993" s="34">
        <f t="shared" si="232"/>
        <v>1</v>
      </c>
      <c r="R4993" s="34">
        <f t="shared" si="233"/>
        <v>0</v>
      </c>
    </row>
    <row r="4994" spans="15:18" x14ac:dyDescent="0.35">
      <c r="O4994" s="34" t="str">
        <f t="shared" si="231"/>
        <v>Blank</v>
      </c>
      <c r="Q4994" s="34">
        <f t="shared" si="232"/>
        <v>1</v>
      </c>
      <c r="R4994" s="34">
        <f t="shared" si="233"/>
        <v>0</v>
      </c>
    </row>
    <row r="4995" spans="15:18" x14ac:dyDescent="0.35">
      <c r="O4995" s="34" t="str">
        <f t="shared" si="231"/>
        <v>Blank</v>
      </c>
      <c r="Q4995" s="34">
        <f t="shared" si="232"/>
        <v>1</v>
      </c>
      <c r="R4995" s="34">
        <f t="shared" si="233"/>
        <v>0</v>
      </c>
    </row>
    <row r="4996" spans="15:18" x14ac:dyDescent="0.35">
      <c r="O4996" s="34" t="str">
        <f t="shared" si="231"/>
        <v>Blank</v>
      </c>
      <c r="Q4996" s="34">
        <f t="shared" si="232"/>
        <v>1</v>
      </c>
      <c r="R4996" s="34">
        <f t="shared" si="233"/>
        <v>0</v>
      </c>
    </row>
    <row r="4997" spans="15:18" x14ac:dyDescent="0.35">
      <c r="O4997" s="34" t="str">
        <f t="shared" si="231"/>
        <v>Blank</v>
      </c>
      <c r="Q4997" s="34">
        <f t="shared" si="232"/>
        <v>1</v>
      </c>
      <c r="R4997" s="34">
        <f t="shared" si="233"/>
        <v>0</v>
      </c>
    </row>
    <row r="4998" spans="15:18" x14ac:dyDescent="0.35">
      <c r="O4998" s="34" t="str">
        <f t="shared" si="231"/>
        <v>Blank</v>
      </c>
      <c r="Q4998" s="34">
        <f t="shared" si="232"/>
        <v>1</v>
      </c>
      <c r="R4998" s="34">
        <f t="shared" si="233"/>
        <v>0</v>
      </c>
    </row>
    <row r="4999" spans="15:18" x14ac:dyDescent="0.35">
      <c r="O4999" s="34" t="str">
        <f t="shared" si="231"/>
        <v>Blank</v>
      </c>
      <c r="Q4999" s="34">
        <f t="shared" si="232"/>
        <v>1</v>
      </c>
      <c r="R4999" s="34">
        <f t="shared" si="233"/>
        <v>0</v>
      </c>
    </row>
    <row r="5000" spans="15:18" x14ac:dyDescent="0.35">
      <c r="O5000" s="34" t="str">
        <f t="shared" ref="O5000:O5063" si="234">IF(ISBLANK(D5000),"Blank","Not Blank")</f>
        <v>Blank</v>
      </c>
      <c r="Q5000" s="34">
        <f t="shared" si="232"/>
        <v>1</v>
      </c>
      <c r="R5000" s="34">
        <f t="shared" si="233"/>
        <v>0</v>
      </c>
    </row>
    <row r="5001" spans="15:18" x14ac:dyDescent="0.35">
      <c r="O5001" s="34" t="str">
        <f t="shared" si="234"/>
        <v>Blank</v>
      </c>
      <c r="Q5001" s="34">
        <f t="shared" ref="Q5001:Q5064" si="235">COUNTIF(J5001,"&lt;&gt;*R*")</f>
        <v>1</v>
      </c>
      <c r="R5001" s="34">
        <f t="shared" ref="R5001:R5064" si="236">IF(AND(O5001="Blank",K5001&lt;50,Q5001=1),K5001,0)</f>
        <v>0</v>
      </c>
    </row>
    <row r="5002" spans="15:18" x14ac:dyDescent="0.35">
      <c r="O5002" s="34" t="str">
        <f t="shared" si="234"/>
        <v>Blank</v>
      </c>
      <c r="Q5002" s="34">
        <f t="shared" si="235"/>
        <v>1</v>
      </c>
      <c r="R5002" s="34">
        <f t="shared" si="236"/>
        <v>0</v>
      </c>
    </row>
    <row r="5003" spans="15:18" x14ac:dyDescent="0.35">
      <c r="O5003" s="34" t="str">
        <f t="shared" si="234"/>
        <v>Blank</v>
      </c>
      <c r="Q5003" s="34">
        <f t="shared" si="235"/>
        <v>1</v>
      </c>
      <c r="R5003" s="34">
        <f t="shared" si="236"/>
        <v>0</v>
      </c>
    </row>
    <row r="5004" spans="15:18" x14ac:dyDescent="0.35">
      <c r="O5004" s="34" t="str">
        <f t="shared" si="234"/>
        <v>Blank</v>
      </c>
      <c r="Q5004" s="34">
        <f t="shared" si="235"/>
        <v>1</v>
      </c>
      <c r="R5004" s="34">
        <f t="shared" si="236"/>
        <v>0</v>
      </c>
    </row>
    <row r="5005" spans="15:18" x14ac:dyDescent="0.35">
      <c r="O5005" s="34" t="str">
        <f t="shared" si="234"/>
        <v>Blank</v>
      </c>
      <c r="Q5005" s="34">
        <f t="shared" si="235"/>
        <v>1</v>
      </c>
      <c r="R5005" s="34">
        <f t="shared" si="236"/>
        <v>0</v>
      </c>
    </row>
    <row r="5006" spans="15:18" x14ac:dyDescent="0.35">
      <c r="O5006" s="34" t="str">
        <f t="shared" si="234"/>
        <v>Blank</v>
      </c>
      <c r="Q5006" s="34">
        <f t="shared" si="235"/>
        <v>1</v>
      </c>
      <c r="R5006" s="34">
        <f t="shared" si="236"/>
        <v>0</v>
      </c>
    </row>
    <row r="5007" spans="15:18" x14ac:dyDescent="0.35">
      <c r="O5007" s="34" t="str">
        <f t="shared" si="234"/>
        <v>Blank</v>
      </c>
      <c r="Q5007" s="34">
        <f t="shared" si="235"/>
        <v>1</v>
      </c>
      <c r="R5007" s="34">
        <f t="shared" si="236"/>
        <v>0</v>
      </c>
    </row>
    <row r="5008" spans="15:18" x14ac:dyDescent="0.35">
      <c r="O5008" s="34" t="str">
        <f t="shared" si="234"/>
        <v>Blank</v>
      </c>
      <c r="Q5008" s="34">
        <f t="shared" si="235"/>
        <v>1</v>
      </c>
      <c r="R5008" s="34">
        <f t="shared" si="236"/>
        <v>0</v>
      </c>
    </row>
    <row r="5009" spans="15:18" x14ac:dyDescent="0.35">
      <c r="O5009" s="34" t="str">
        <f t="shared" si="234"/>
        <v>Blank</v>
      </c>
      <c r="Q5009" s="34">
        <f t="shared" si="235"/>
        <v>1</v>
      </c>
      <c r="R5009" s="34">
        <f t="shared" si="236"/>
        <v>0</v>
      </c>
    </row>
    <row r="5010" spans="15:18" x14ac:dyDescent="0.35">
      <c r="O5010" s="34" t="str">
        <f t="shared" si="234"/>
        <v>Blank</v>
      </c>
      <c r="Q5010" s="34">
        <f t="shared" si="235"/>
        <v>1</v>
      </c>
      <c r="R5010" s="34">
        <f t="shared" si="236"/>
        <v>0</v>
      </c>
    </row>
    <row r="5011" spans="15:18" x14ac:dyDescent="0.35">
      <c r="O5011" s="34" t="str">
        <f t="shared" si="234"/>
        <v>Blank</v>
      </c>
      <c r="Q5011" s="34">
        <f t="shared" si="235"/>
        <v>1</v>
      </c>
      <c r="R5011" s="34">
        <f t="shared" si="236"/>
        <v>0</v>
      </c>
    </row>
    <row r="5012" spans="15:18" x14ac:dyDescent="0.35">
      <c r="O5012" s="34" t="str">
        <f t="shared" si="234"/>
        <v>Blank</v>
      </c>
      <c r="Q5012" s="34">
        <f t="shared" si="235"/>
        <v>1</v>
      </c>
      <c r="R5012" s="34">
        <f t="shared" si="236"/>
        <v>0</v>
      </c>
    </row>
    <row r="5013" spans="15:18" x14ac:dyDescent="0.35">
      <c r="O5013" s="34" t="str">
        <f t="shared" si="234"/>
        <v>Blank</v>
      </c>
      <c r="Q5013" s="34">
        <f t="shared" si="235"/>
        <v>1</v>
      </c>
      <c r="R5013" s="34">
        <f t="shared" si="236"/>
        <v>0</v>
      </c>
    </row>
    <row r="5014" spans="15:18" x14ac:dyDescent="0.35">
      <c r="O5014" s="34" t="str">
        <f t="shared" si="234"/>
        <v>Blank</v>
      </c>
      <c r="Q5014" s="34">
        <f t="shared" si="235"/>
        <v>1</v>
      </c>
      <c r="R5014" s="34">
        <f t="shared" si="236"/>
        <v>0</v>
      </c>
    </row>
    <row r="5015" spans="15:18" x14ac:dyDescent="0.35">
      <c r="O5015" s="34" t="str">
        <f t="shared" si="234"/>
        <v>Blank</v>
      </c>
      <c r="Q5015" s="34">
        <f t="shared" si="235"/>
        <v>1</v>
      </c>
      <c r="R5015" s="34">
        <f t="shared" si="236"/>
        <v>0</v>
      </c>
    </row>
    <row r="5016" spans="15:18" x14ac:dyDescent="0.35">
      <c r="O5016" s="34" t="str">
        <f t="shared" si="234"/>
        <v>Blank</v>
      </c>
      <c r="Q5016" s="34">
        <f t="shared" si="235"/>
        <v>1</v>
      </c>
      <c r="R5016" s="34">
        <f t="shared" si="236"/>
        <v>0</v>
      </c>
    </row>
    <row r="5017" spans="15:18" x14ac:dyDescent="0.35">
      <c r="O5017" s="34" t="str">
        <f t="shared" si="234"/>
        <v>Blank</v>
      </c>
      <c r="Q5017" s="34">
        <f t="shared" si="235"/>
        <v>1</v>
      </c>
      <c r="R5017" s="34">
        <f t="shared" si="236"/>
        <v>0</v>
      </c>
    </row>
    <row r="5018" spans="15:18" x14ac:dyDescent="0.35">
      <c r="O5018" s="34" t="str">
        <f t="shared" si="234"/>
        <v>Blank</v>
      </c>
      <c r="Q5018" s="34">
        <f t="shared" si="235"/>
        <v>1</v>
      </c>
      <c r="R5018" s="34">
        <f t="shared" si="236"/>
        <v>0</v>
      </c>
    </row>
    <row r="5019" spans="15:18" x14ac:dyDescent="0.35">
      <c r="O5019" s="34" t="str">
        <f t="shared" si="234"/>
        <v>Blank</v>
      </c>
      <c r="Q5019" s="34">
        <f t="shared" si="235"/>
        <v>1</v>
      </c>
      <c r="R5019" s="34">
        <f t="shared" si="236"/>
        <v>0</v>
      </c>
    </row>
    <row r="5020" spans="15:18" x14ac:dyDescent="0.35">
      <c r="O5020" s="34" t="str">
        <f t="shared" si="234"/>
        <v>Blank</v>
      </c>
      <c r="Q5020" s="34">
        <f t="shared" si="235"/>
        <v>1</v>
      </c>
      <c r="R5020" s="34">
        <f t="shared" si="236"/>
        <v>0</v>
      </c>
    </row>
    <row r="5021" spans="15:18" x14ac:dyDescent="0.35">
      <c r="O5021" s="34" t="str">
        <f t="shared" si="234"/>
        <v>Blank</v>
      </c>
      <c r="Q5021" s="34">
        <f t="shared" si="235"/>
        <v>1</v>
      </c>
      <c r="R5021" s="34">
        <f t="shared" si="236"/>
        <v>0</v>
      </c>
    </row>
    <row r="5022" spans="15:18" x14ac:dyDescent="0.35">
      <c r="O5022" s="34" t="str">
        <f t="shared" si="234"/>
        <v>Blank</v>
      </c>
      <c r="Q5022" s="34">
        <f t="shared" si="235"/>
        <v>1</v>
      </c>
      <c r="R5022" s="34">
        <f t="shared" si="236"/>
        <v>0</v>
      </c>
    </row>
    <row r="5023" spans="15:18" x14ac:dyDescent="0.35">
      <c r="O5023" s="34" t="str">
        <f t="shared" si="234"/>
        <v>Blank</v>
      </c>
      <c r="Q5023" s="34">
        <f t="shared" si="235"/>
        <v>1</v>
      </c>
      <c r="R5023" s="34">
        <f t="shared" si="236"/>
        <v>0</v>
      </c>
    </row>
    <row r="5024" spans="15:18" x14ac:dyDescent="0.35">
      <c r="O5024" s="34" t="str">
        <f t="shared" si="234"/>
        <v>Blank</v>
      </c>
      <c r="Q5024" s="34">
        <f t="shared" si="235"/>
        <v>1</v>
      </c>
      <c r="R5024" s="34">
        <f t="shared" si="236"/>
        <v>0</v>
      </c>
    </row>
    <row r="5025" spans="15:18" x14ac:dyDescent="0.35">
      <c r="O5025" s="34" t="str">
        <f t="shared" si="234"/>
        <v>Blank</v>
      </c>
      <c r="Q5025" s="34">
        <f t="shared" si="235"/>
        <v>1</v>
      </c>
      <c r="R5025" s="34">
        <f t="shared" si="236"/>
        <v>0</v>
      </c>
    </row>
    <row r="5026" spans="15:18" x14ac:dyDescent="0.35">
      <c r="O5026" s="34" t="str">
        <f t="shared" si="234"/>
        <v>Blank</v>
      </c>
      <c r="Q5026" s="34">
        <f t="shared" si="235"/>
        <v>1</v>
      </c>
      <c r="R5026" s="34">
        <f t="shared" si="236"/>
        <v>0</v>
      </c>
    </row>
    <row r="5027" spans="15:18" x14ac:dyDescent="0.35">
      <c r="O5027" s="34" t="str">
        <f t="shared" si="234"/>
        <v>Blank</v>
      </c>
      <c r="Q5027" s="34">
        <f t="shared" si="235"/>
        <v>1</v>
      </c>
      <c r="R5027" s="34">
        <f t="shared" si="236"/>
        <v>0</v>
      </c>
    </row>
    <row r="5028" spans="15:18" x14ac:dyDescent="0.35">
      <c r="O5028" s="34" t="str">
        <f t="shared" si="234"/>
        <v>Blank</v>
      </c>
      <c r="Q5028" s="34">
        <f t="shared" si="235"/>
        <v>1</v>
      </c>
      <c r="R5028" s="34">
        <f t="shared" si="236"/>
        <v>0</v>
      </c>
    </row>
    <row r="5029" spans="15:18" x14ac:dyDescent="0.35">
      <c r="O5029" s="34" t="str">
        <f t="shared" si="234"/>
        <v>Blank</v>
      </c>
      <c r="Q5029" s="34">
        <f t="shared" si="235"/>
        <v>1</v>
      </c>
      <c r="R5029" s="34">
        <f t="shared" si="236"/>
        <v>0</v>
      </c>
    </row>
    <row r="5030" spans="15:18" x14ac:dyDescent="0.35">
      <c r="O5030" s="34" t="str">
        <f t="shared" si="234"/>
        <v>Blank</v>
      </c>
      <c r="Q5030" s="34">
        <f t="shared" si="235"/>
        <v>1</v>
      </c>
      <c r="R5030" s="34">
        <f t="shared" si="236"/>
        <v>0</v>
      </c>
    </row>
    <row r="5031" spans="15:18" x14ac:dyDescent="0.35">
      <c r="O5031" s="34" t="str">
        <f t="shared" si="234"/>
        <v>Blank</v>
      </c>
      <c r="Q5031" s="34">
        <f t="shared" si="235"/>
        <v>1</v>
      </c>
      <c r="R5031" s="34">
        <f t="shared" si="236"/>
        <v>0</v>
      </c>
    </row>
    <row r="5032" spans="15:18" x14ac:dyDescent="0.35">
      <c r="O5032" s="34" t="str">
        <f t="shared" si="234"/>
        <v>Blank</v>
      </c>
      <c r="Q5032" s="34">
        <f t="shared" si="235"/>
        <v>1</v>
      </c>
      <c r="R5032" s="34">
        <f t="shared" si="236"/>
        <v>0</v>
      </c>
    </row>
    <row r="5033" spans="15:18" x14ac:dyDescent="0.35">
      <c r="O5033" s="34" t="str">
        <f t="shared" si="234"/>
        <v>Blank</v>
      </c>
      <c r="Q5033" s="34">
        <f t="shared" si="235"/>
        <v>1</v>
      </c>
      <c r="R5033" s="34">
        <f t="shared" si="236"/>
        <v>0</v>
      </c>
    </row>
    <row r="5034" spans="15:18" x14ac:dyDescent="0.35">
      <c r="O5034" s="34" t="str">
        <f t="shared" si="234"/>
        <v>Blank</v>
      </c>
      <c r="Q5034" s="34">
        <f t="shared" si="235"/>
        <v>1</v>
      </c>
      <c r="R5034" s="34">
        <f t="shared" si="236"/>
        <v>0</v>
      </c>
    </row>
    <row r="5035" spans="15:18" x14ac:dyDescent="0.35">
      <c r="O5035" s="34" t="str">
        <f t="shared" si="234"/>
        <v>Blank</v>
      </c>
      <c r="Q5035" s="34">
        <f t="shared" si="235"/>
        <v>1</v>
      </c>
      <c r="R5035" s="34">
        <f t="shared" si="236"/>
        <v>0</v>
      </c>
    </row>
    <row r="5036" spans="15:18" x14ac:dyDescent="0.35">
      <c r="O5036" s="34" t="str">
        <f t="shared" si="234"/>
        <v>Blank</v>
      </c>
      <c r="Q5036" s="34">
        <f t="shared" si="235"/>
        <v>1</v>
      </c>
      <c r="R5036" s="34">
        <f t="shared" si="236"/>
        <v>0</v>
      </c>
    </row>
    <row r="5037" spans="15:18" x14ac:dyDescent="0.35">
      <c r="O5037" s="34" t="str">
        <f t="shared" si="234"/>
        <v>Blank</v>
      </c>
      <c r="Q5037" s="34">
        <f t="shared" si="235"/>
        <v>1</v>
      </c>
      <c r="R5037" s="34">
        <f t="shared" si="236"/>
        <v>0</v>
      </c>
    </row>
    <row r="5038" spans="15:18" x14ac:dyDescent="0.35">
      <c r="O5038" s="34" t="str">
        <f t="shared" si="234"/>
        <v>Blank</v>
      </c>
      <c r="Q5038" s="34">
        <f t="shared" si="235"/>
        <v>1</v>
      </c>
      <c r="R5038" s="34">
        <f t="shared" si="236"/>
        <v>0</v>
      </c>
    </row>
    <row r="5039" spans="15:18" x14ac:dyDescent="0.35">
      <c r="O5039" s="34" t="str">
        <f t="shared" si="234"/>
        <v>Blank</v>
      </c>
      <c r="Q5039" s="34">
        <f t="shared" si="235"/>
        <v>1</v>
      </c>
      <c r="R5039" s="34">
        <f t="shared" si="236"/>
        <v>0</v>
      </c>
    </row>
    <row r="5040" spans="15:18" x14ac:dyDescent="0.35">
      <c r="O5040" s="34" t="str">
        <f t="shared" si="234"/>
        <v>Blank</v>
      </c>
      <c r="Q5040" s="34">
        <f t="shared" si="235"/>
        <v>1</v>
      </c>
      <c r="R5040" s="34">
        <f t="shared" si="236"/>
        <v>0</v>
      </c>
    </row>
    <row r="5041" spans="15:18" x14ac:dyDescent="0.35">
      <c r="O5041" s="34" t="str">
        <f t="shared" si="234"/>
        <v>Blank</v>
      </c>
      <c r="Q5041" s="34">
        <f t="shared" si="235"/>
        <v>1</v>
      </c>
      <c r="R5041" s="34">
        <f t="shared" si="236"/>
        <v>0</v>
      </c>
    </row>
    <row r="5042" spans="15:18" x14ac:dyDescent="0.35">
      <c r="O5042" s="34" t="str">
        <f t="shared" si="234"/>
        <v>Blank</v>
      </c>
      <c r="Q5042" s="34">
        <f t="shared" si="235"/>
        <v>1</v>
      </c>
      <c r="R5042" s="34">
        <f t="shared" si="236"/>
        <v>0</v>
      </c>
    </row>
    <row r="5043" spans="15:18" x14ac:dyDescent="0.35">
      <c r="O5043" s="34" t="str">
        <f t="shared" si="234"/>
        <v>Blank</v>
      </c>
      <c r="Q5043" s="34">
        <f t="shared" si="235"/>
        <v>1</v>
      </c>
      <c r="R5043" s="34">
        <f t="shared" si="236"/>
        <v>0</v>
      </c>
    </row>
    <row r="5044" spans="15:18" x14ac:dyDescent="0.35">
      <c r="O5044" s="34" t="str">
        <f t="shared" si="234"/>
        <v>Blank</v>
      </c>
      <c r="Q5044" s="34">
        <f t="shared" si="235"/>
        <v>1</v>
      </c>
      <c r="R5044" s="34">
        <f t="shared" si="236"/>
        <v>0</v>
      </c>
    </row>
    <row r="5045" spans="15:18" x14ac:dyDescent="0.35">
      <c r="O5045" s="34" t="str">
        <f t="shared" si="234"/>
        <v>Blank</v>
      </c>
      <c r="Q5045" s="34">
        <f t="shared" si="235"/>
        <v>1</v>
      </c>
      <c r="R5045" s="34">
        <f t="shared" si="236"/>
        <v>0</v>
      </c>
    </row>
    <row r="5046" spans="15:18" x14ac:dyDescent="0.35">
      <c r="O5046" s="34" t="str">
        <f t="shared" si="234"/>
        <v>Blank</v>
      </c>
      <c r="Q5046" s="34">
        <f t="shared" si="235"/>
        <v>1</v>
      </c>
      <c r="R5046" s="34">
        <f t="shared" si="236"/>
        <v>0</v>
      </c>
    </row>
    <row r="5047" spans="15:18" x14ac:dyDescent="0.35">
      <c r="O5047" s="34" t="str">
        <f t="shared" si="234"/>
        <v>Blank</v>
      </c>
      <c r="Q5047" s="34">
        <f t="shared" si="235"/>
        <v>1</v>
      </c>
      <c r="R5047" s="34">
        <f t="shared" si="236"/>
        <v>0</v>
      </c>
    </row>
    <row r="5048" spans="15:18" x14ac:dyDescent="0.35">
      <c r="O5048" s="34" t="str">
        <f t="shared" si="234"/>
        <v>Blank</v>
      </c>
      <c r="Q5048" s="34">
        <f t="shared" si="235"/>
        <v>1</v>
      </c>
      <c r="R5048" s="34">
        <f t="shared" si="236"/>
        <v>0</v>
      </c>
    </row>
    <row r="5049" spans="15:18" x14ac:dyDescent="0.35">
      <c r="O5049" s="34" t="str">
        <f t="shared" si="234"/>
        <v>Blank</v>
      </c>
      <c r="Q5049" s="34">
        <f t="shared" si="235"/>
        <v>1</v>
      </c>
      <c r="R5049" s="34">
        <f t="shared" si="236"/>
        <v>0</v>
      </c>
    </row>
    <row r="5050" spans="15:18" x14ac:dyDescent="0.35">
      <c r="O5050" s="34" t="str">
        <f t="shared" si="234"/>
        <v>Blank</v>
      </c>
      <c r="Q5050" s="34">
        <f t="shared" si="235"/>
        <v>1</v>
      </c>
      <c r="R5050" s="34">
        <f t="shared" si="236"/>
        <v>0</v>
      </c>
    </row>
    <row r="5051" spans="15:18" x14ac:dyDescent="0.35">
      <c r="O5051" s="34" t="str">
        <f t="shared" si="234"/>
        <v>Blank</v>
      </c>
      <c r="Q5051" s="34">
        <f t="shared" si="235"/>
        <v>1</v>
      </c>
      <c r="R5051" s="34">
        <f t="shared" si="236"/>
        <v>0</v>
      </c>
    </row>
    <row r="5052" spans="15:18" x14ac:dyDescent="0.35">
      <c r="O5052" s="34" t="str">
        <f t="shared" si="234"/>
        <v>Blank</v>
      </c>
      <c r="Q5052" s="34">
        <f t="shared" si="235"/>
        <v>1</v>
      </c>
      <c r="R5052" s="34">
        <f t="shared" si="236"/>
        <v>0</v>
      </c>
    </row>
    <row r="5053" spans="15:18" x14ac:dyDescent="0.35">
      <c r="O5053" s="34" t="str">
        <f t="shared" si="234"/>
        <v>Blank</v>
      </c>
      <c r="Q5053" s="34">
        <f t="shared" si="235"/>
        <v>1</v>
      </c>
      <c r="R5053" s="34">
        <f t="shared" si="236"/>
        <v>0</v>
      </c>
    </row>
    <row r="5054" spans="15:18" x14ac:dyDescent="0.35">
      <c r="O5054" s="34" t="str">
        <f t="shared" si="234"/>
        <v>Blank</v>
      </c>
      <c r="Q5054" s="34">
        <f t="shared" si="235"/>
        <v>1</v>
      </c>
      <c r="R5054" s="34">
        <f t="shared" si="236"/>
        <v>0</v>
      </c>
    </row>
    <row r="5055" spans="15:18" x14ac:dyDescent="0.35">
      <c r="O5055" s="34" t="str">
        <f t="shared" si="234"/>
        <v>Blank</v>
      </c>
      <c r="Q5055" s="34">
        <f t="shared" si="235"/>
        <v>1</v>
      </c>
      <c r="R5055" s="34">
        <f t="shared" si="236"/>
        <v>0</v>
      </c>
    </row>
    <row r="5056" spans="15:18" x14ac:dyDescent="0.35">
      <c r="O5056" s="34" t="str">
        <f t="shared" si="234"/>
        <v>Blank</v>
      </c>
      <c r="Q5056" s="34">
        <f t="shared" si="235"/>
        <v>1</v>
      </c>
      <c r="R5056" s="34">
        <f t="shared" si="236"/>
        <v>0</v>
      </c>
    </row>
    <row r="5057" spans="15:18" x14ac:dyDescent="0.35">
      <c r="O5057" s="34" t="str">
        <f t="shared" si="234"/>
        <v>Blank</v>
      </c>
      <c r="Q5057" s="34">
        <f t="shared" si="235"/>
        <v>1</v>
      </c>
      <c r="R5057" s="34">
        <f t="shared" si="236"/>
        <v>0</v>
      </c>
    </row>
    <row r="5058" spans="15:18" x14ac:dyDescent="0.35">
      <c r="O5058" s="34" t="str">
        <f t="shared" si="234"/>
        <v>Blank</v>
      </c>
      <c r="Q5058" s="34">
        <f t="shared" si="235"/>
        <v>1</v>
      </c>
      <c r="R5058" s="34">
        <f t="shared" si="236"/>
        <v>0</v>
      </c>
    </row>
    <row r="5059" spans="15:18" x14ac:dyDescent="0.35">
      <c r="O5059" s="34" t="str">
        <f t="shared" si="234"/>
        <v>Blank</v>
      </c>
      <c r="Q5059" s="34">
        <f t="shared" si="235"/>
        <v>1</v>
      </c>
      <c r="R5059" s="34">
        <f t="shared" si="236"/>
        <v>0</v>
      </c>
    </row>
    <row r="5060" spans="15:18" x14ac:dyDescent="0.35">
      <c r="O5060" s="34" t="str">
        <f t="shared" si="234"/>
        <v>Blank</v>
      </c>
      <c r="Q5060" s="34">
        <f t="shared" si="235"/>
        <v>1</v>
      </c>
      <c r="R5060" s="34">
        <f t="shared" si="236"/>
        <v>0</v>
      </c>
    </row>
    <row r="5061" spans="15:18" x14ac:dyDescent="0.35">
      <c r="O5061" s="34" t="str">
        <f t="shared" si="234"/>
        <v>Blank</v>
      </c>
      <c r="Q5061" s="34">
        <f t="shared" si="235"/>
        <v>1</v>
      </c>
      <c r="R5061" s="34">
        <f t="shared" si="236"/>
        <v>0</v>
      </c>
    </row>
    <row r="5062" spans="15:18" x14ac:dyDescent="0.35">
      <c r="O5062" s="34" t="str">
        <f t="shared" si="234"/>
        <v>Blank</v>
      </c>
      <c r="Q5062" s="34">
        <f t="shared" si="235"/>
        <v>1</v>
      </c>
      <c r="R5062" s="34">
        <f t="shared" si="236"/>
        <v>0</v>
      </c>
    </row>
    <row r="5063" spans="15:18" x14ac:dyDescent="0.35">
      <c r="O5063" s="34" t="str">
        <f t="shared" si="234"/>
        <v>Blank</v>
      </c>
      <c r="Q5063" s="34">
        <f t="shared" si="235"/>
        <v>1</v>
      </c>
      <c r="R5063" s="34">
        <f t="shared" si="236"/>
        <v>0</v>
      </c>
    </row>
    <row r="5064" spans="15:18" x14ac:dyDescent="0.35">
      <c r="O5064" s="34" t="str">
        <f t="shared" ref="O5064:O5127" si="237">IF(ISBLANK(D5064),"Blank","Not Blank")</f>
        <v>Blank</v>
      </c>
      <c r="Q5064" s="34">
        <f t="shared" si="235"/>
        <v>1</v>
      </c>
      <c r="R5064" s="34">
        <f t="shared" si="236"/>
        <v>0</v>
      </c>
    </row>
    <row r="5065" spans="15:18" x14ac:dyDescent="0.35">
      <c r="O5065" s="34" t="str">
        <f t="shared" si="237"/>
        <v>Blank</v>
      </c>
      <c r="Q5065" s="34">
        <f t="shared" ref="Q5065:Q5128" si="238">COUNTIF(J5065,"&lt;&gt;*R*")</f>
        <v>1</v>
      </c>
      <c r="R5065" s="34">
        <f t="shared" ref="R5065:R5128" si="239">IF(AND(O5065="Blank",K5065&lt;50,Q5065=1),K5065,0)</f>
        <v>0</v>
      </c>
    </row>
    <row r="5066" spans="15:18" x14ac:dyDescent="0.35">
      <c r="O5066" s="34" t="str">
        <f t="shared" si="237"/>
        <v>Blank</v>
      </c>
      <c r="Q5066" s="34">
        <f t="shared" si="238"/>
        <v>1</v>
      </c>
      <c r="R5066" s="34">
        <f t="shared" si="239"/>
        <v>0</v>
      </c>
    </row>
    <row r="5067" spans="15:18" x14ac:dyDescent="0.35">
      <c r="O5067" s="34" t="str">
        <f t="shared" si="237"/>
        <v>Blank</v>
      </c>
      <c r="Q5067" s="34">
        <f t="shared" si="238"/>
        <v>1</v>
      </c>
      <c r="R5067" s="34">
        <f t="shared" si="239"/>
        <v>0</v>
      </c>
    </row>
    <row r="5068" spans="15:18" x14ac:dyDescent="0.35">
      <c r="O5068" s="34" t="str">
        <f t="shared" si="237"/>
        <v>Blank</v>
      </c>
      <c r="Q5068" s="34">
        <f t="shared" si="238"/>
        <v>1</v>
      </c>
      <c r="R5068" s="34">
        <f t="shared" si="239"/>
        <v>0</v>
      </c>
    </row>
    <row r="5069" spans="15:18" x14ac:dyDescent="0.35">
      <c r="O5069" s="34" t="str">
        <f t="shared" si="237"/>
        <v>Blank</v>
      </c>
      <c r="Q5069" s="34">
        <f t="shared" si="238"/>
        <v>1</v>
      </c>
      <c r="R5069" s="34">
        <f t="shared" si="239"/>
        <v>0</v>
      </c>
    </row>
    <row r="5070" spans="15:18" x14ac:dyDescent="0.35">
      <c r="O5070" s="34" t="str">
        <f t="shared" si="237"/>
        <v>Blank</v>
      </c>
      <c r="Q5070" s="34">
        <f t="shared" si="238"/>
        <v>1</v>
      </c>
      <c r="R5070" s="34">
        <f t="shared" si="239"/>
        <v>0</v>
      </c>
    </row>
    <row r="5071" spans="15:18" x14ac:dyDescent="0.35">
      <c r="O5071" s="34" t="str">
        <f t="shared" si="237"/>
        <v>Blank</v>
      </c>
      <c r="Q5071" s="34">
        <f t="shared" si="238"/>
        <v>1</v>
      </c>
      <c r="R5071" s="34">
        <f t="shared" si="239"/>
        <v>0</v>
      </c>
    </row>
    <row r="5072" spans="15:18" x14ac:dyDescent="0.35">
      <c r="O5072" s="34" t="str">
        <f t="shared" si="237"/>
        <v>Blank</v>
      </c>
      <c r="Q5072" s="34">
        <f t="shared" si="238"/>
        <v>1</v>
      </c>
      <c r="R5072" s="34">
        <f t="shared" si="239"/>
        <v>0</v>
      </c>
    </row>
    <row r="5073" spans="15:18" x14ac:dyDescent="0.35">
      <c r="O5073" s="34" t="str">
        <f t="shared" si="237"/>
        <v>Blank</v>
      </c>
      <c r="Q5073" s="34">
        <f t="shared" si="238"/>
        <v>1</v>
      </c>
      <c r="R5073" s="34">
        <f t="shared" si="239"/>
        <v>0</v>
      </c>
    </row>
    <row r="5074" spans="15:18" x14ac:dyDescent="0.35">
      <c r="O5074" s="34" t="str">
        <f t="shared" si="237"/>
        <v>Blank</v>
      </c>
      <c r="Q5074" s="34">
        <f t="shared" si="238"/>
        <v>1</v>
      </c>
      <c r="R5074" s="34">
        <f t="shared" si="239"/>
        <v>0</v>
      </c>
    </row>
    <row r="5075" spans="15:18" x14ac:dyDescent="0.35">
      <c r="O5075" s="34" t="str">
        <f t="shared" si="237"/>
        <v>Blank</v>
      </c>
      <c r="Q5075" s="34">
        <f t="shared" si="238"/>
        <v>1</v>
      </c>
      <c r="R5075" s="34">
        <f t="shared" si="239"/>
        <v>0</v>
      </c>
    </row>
    <row r="5076" spans="15:18" x14ac:dyDescent="0.35">
      <c r="O5076" s="34" t="str">
        <f t="shared" si="237"/>
        <v>Blank</v>
      </c>
      <c r="Q5076" s="34">
        <f t="shared" si="238"/>
        <v>1</v>
      </c>
      <c r="R5076" s="34">
        <f t="shared" si="239"/>
        <v>0</v>
      </c>
    </row>
    <row r="5077" spans="15:18" x14ac:dyDescent="0.35">
      <c r="O5077" s="34" t="str">
        <f t="shared" si="237"/>
        <v>Blank</v>
      </c>
      <c r="Q5077" s="34">
        <f t="shared" si="238"/>
        <v>1</v>
      </c>
      <c r="R5077" s="34">
        <f t="shared" si="239"/>
        <v>0</v>
      </c>
    </row>
    <row r="5078" spans="15:18" x14ac:dyDescent="0.35">
      <c r="O5078" s="34" t="str">
        <f t="shared" si="237"/>
        <v>Blank</v>
      </c>
      <c r="Q5078" s="34">
        <f t="shared" si="238"/>
        <v>1</v>
      </c>
      <c r="R5078" s="34">
        <f t="shared" si="239"/>
        <v>0</v>
      </c>
    </row>
    <row r="5079" spans="15:18" x14ac:dyDescent="0.35">
      <c r="O5079" s="34" t="str">
        <f t="shared" si="237"/>
        <v>Blank</v>
      </c>
      <c r="Q5079" s="34">
        <f t="shared" si="238"/>
        <v>1</v>
      </c>
      <c r="R5079" s="34">
        <f t="shared" si="239"/>
        <v>0</v>
      </c>
    </row>
    <row r="5080" spans="15:18" x14ac:dyDescent="0.35">
      <c r="O5080" s="34" t="str">
        <f t="shared" si="237"/>
        <v>Blank</v>
      </c>
      <c r="Q5080" s="34">
        <f t="shared" si="238"/>
        <v>1</v>
      </c>
      <c r="R5080" s="34">
        <f t="shared" si="239"/>
        <v>0</v>
      </c>
    </row>
    <row r="5081" spans="15:18" x14ac:dyDescent="0.35">
      <c r="O5081" s="34" t="str">
        <f t="shared" si="237"/>
        <v>Blank</v>
      </c>
      <c r="Q5081" s="34">
        <f t="shared" si="238"/>
        <v>1</v>
      </c>
      <c r="R5081" s="34">
        <f t="shared" si="239"/>
        <v>0</v>
      </c>
    </row>
    <row r="5082" spans="15:18" x14ac:dyDescent="0.35">
      <c r="O5082" s="34" t="str">
        <f t="shared" si="237"/>
        <v>Blank</v>
      </c>
      <c r="Q5082" s="34">
        <f t="shared" si="238"/>
        <v>1</v>
      </c>
      <c r="R5082" s="34">
        <f t="shared" si="239"/>
        <v>0</v>
      </c>
    </row>
    <row r="5083" spans="15:18" x14ac:dyDescent="0.35">
      <c r="O5083" s="34" t="str">
        <f t="shared" si="237"/>
        <v>Blank</v>
      </c>
      <c r="Q5083" s="34">
        <f t="shared" si="238"/>
        <v>1</v>
      </c>
      <c r="R5083" s="34">
        <f t="shared" si="239"/>
        <v>0</v>
      </c>
    </row>
    <row r="5084" spans="15:18" x14ac:dyDescent="0.35">
      <c r="O5084" s="34" t="str">
        <f t="shared" si="237"/>
        <v>Blank</v>
      </c>
      <c r="Q5084" s="34">
        <f t="shared" si="238"/>
        <v>1</v>
      </c>
      <c r="R5084" s="34">
        <f t="shared" si="239"/>
        <v>0</v>
      </c>
    </row>
    <row r="5085" spans="15:18" x14ac:dyDescent="0.35">
      <c r="O5085" s="34" t="str">
        <f t="shared" si="237"/>
        <v>Blank</v>
      </c>
      <c r="Q5085" s="34">
        <f t="shared" si="238"/>
        <v>1</v>
      </c>
      <c r="R5085" s="34">
        <f t="shared" si="239"/>
        <v>0</v>
      </c>
    </row>
    <row r="5086" spans="15:18" x14ac:dyDescent="0.35">
      <c r="O5086" s="34" t="str">
        <f t="shared" si="237"/>
        <v>Blank</v>
      </c>
      <c r="Q5086" s="34">
        <f t="shared" si="238"/>
        <v>1</v>
      </c>
      <c r="R5086" s="34">
        <f t="shared" si="239"/>
        <v>0</v>
      </c>
    </row>
    <row r="5087" spans="15:18" x14ac:dyDescent="0.35">
      <c r="O5087" s="34" t="str">
        <f t="shared" si="237"/>
        <v>Blank</v>
      </c>
      <c r="Q5087" s="34">
        <f t="shared" si="238"/>
        <v>1</v>
      </c>
      <c r="R5087" s="34">
        <f t="shared" si="239"/>
        <v>0</v>
      </c>
    </row>
    <row r="5088" spans="15:18" x14ac:dyDescent="0.35">
      <c r="O5088" s="34" t="str">
        <f t="shared" si="237"/>
        <v>Blank</v>
      </c>
      <c r="Q5088" s="34">
        <f t="shared" si="238"/>
        <v>1</v>
      </c>
      <c r="R5088" s="34">
        <f t="shared" si="239"/>
        <v>0</v>
      </c>
    </row>
    <row r="5089" spans="15:18" x14ac:dyDescent="0.35">
      <c r="O5089" s="34" t="str">
        <f t="shared" si="237"/>
        <v>Blank</v>
      </c>
      <c r="Q5089" s="34">
        <f t="shared" si="238"/>
        <v>1</v>
      </c>
      <c r="R5089" s="34">
        <f t="shared" si="239"/>
        <v>0</v>
      </c>
    </row>
    <row r="5090" spans="15:18" x14ac:dyDescent="0.35">
      <c r="O5090" s="34" t="str">
        <f t="shared" si="237"/>
        <v>Blank</v>
      </c>
      <c r="Q5090" s="34">
        <f t="shared" si="238"/>
        <v>1</v>
      </c>
      <c r="R5090" s="34">
        <f t="shared" si="239"/>
        <v>0</v>
      </c>
    </row>
    <row r="5091" spans="15:18" x14ac:dyDescent="0.35">
      <c r="O5091" s="34" t="str">
        <f t="shared" si="237"/>
        <v>Blank</v>
      </c>
      <c r="Q5091" s="34">
        <f t="shared" si="238"/>
        <v>1</v>
      </c>
      <c r="R5091" s="34">
        <f t="shared" si="239"/>
        <v>0</v>
      </c>
    </row>
    <row r="5092" spans="15:18" x14ac:dyDescent="0.35">
      <c r="O5092" s="34" t="str">
        <f t="shared" si="237"/>
        <v>Blank</v>
      </c>
      <c r="Q5092" s="34">
        <f t="shared" si="238"/>
        <v>1</v>
      </c>
      <c r="R5092" s="34">
        <f t="shared" si="239"/>
        <v>0</v>
      </c>
    </row>
    <row r="5093" spans="15:18" x14ac:dyDescent="0.35">
      <c r="O5093" s="34" t="str">
        <f t="shared" si="237"/>
        <v>Blank</v>
      </c>
      <c r="Q5093" s="34">
        <f t="shared" si="238"/>
        <v>1</v>
      </c>
      <c r="R5093" s="34">
        <f t="shared" si="239"/>
        <v>0</v>
      </c>
    </row>
    <row r="5094" spans="15:18" x14ac:dyDescent="0.35">
      <c r="O5094" s="34" t="str">
        <f t="shared" si="237"/>
        <v>Blank</v>
      </c>
      <c r="Q5094" s="34">
        <f t="shared" si="238"/>
        <v>1</v>
      </c>
      <c r="R5094" s="34">
        <f t="shared" si="239"/>
        <v>0</v>
      </c>
    </row>
    <row r="5095" spans="15:18" x14ac:dyDescent="0.35">
      <c r="O5095" s="34" t="str">
        <f t="shared" si="237"/>
        <v>Blank</v>
      </c>
      <c r="Q5095" s="34">
        <f t="shared" si="238"/>
        <v>1</v>
      </c>
      <c r="R5095" s="34">
        <f t="shared" si="239"/>
        <v>0</v>
      </c>
    </row>
    <row r="5096" spans="15:18" x14ac:dyDescent="0.35">
      <c r="O5096" s="34" t="str">
        <f t="shared" si="237"/>
        <v>Blank</v>
      </c>
      <c r="Q5096" s="34">
        <f t="shared" si="238"/>
        <v>1</v>
      </c>
      <c r="R5096" s="34">
        <f t="shared" si="239"/>
        <v>0</v>
      </c>
    </row>
    <row r="5097" spans="15:18" x14ac:dyDescent="0.35">
      <c r="O5097" s="34" t="str">
        <f t="shared" si="237"/>
        <v>Blank</v>
      </c>
      <c r="Q5097" s="34">
        <f t="shared" si="238"/>
        <v>1</v>
      </c>
      <c r="R5097" s="34">
        <f t="shared" si="239"/>
        <v>0</v>
      </c>
    </row>
    <row r="5098" spans="15:18" x14ac:dyDescent="0.35">
      <c r="O5098" s="34" t="str">
        <f t="shared" si="237"/>
        <v>Blank</v>
      </c>
      <c r="Q5098" s="34">
        <f t="shared" si="238"/>
        <v>1</v>
      </c>
      <c r="R5098" s="34">
        <f t="shared" si="239"/>
        <v>0</v>
      </c>
    </row>
    <row r="5099" spans="15:18" x14ac:dyDescent="0.35">
      <c r="O5099" s="34" t="str">
        <f t="shared" si="237"/>
        <v>Blank</v>
      </c>
      <c r="Q5099" s="34">
        <f t="shared" si="238"/>
        <v>1</v>
      </c>
      <c r="R5099" s="34">
        <f t="shared" si="239"/>
        <v>0</v>
      </c>
    </row>
    <row r="5100" spans="15:18" x14ac:dyDescent="0.35">
      <c r="O5100" s="34" t="str">
        <f t="shared" si="237"/>
        <v>Blank</v>
      </c>
      <c r="Q5100" s="34">
        <f t="shared" si="238"/>
        <v>1</v>
      </c>
      <c r="R5100" s="34">
        <f t="shared" si="239"/>
        <v>0</v>
      </c>
    </row>
    <row r="5101" spans="15:18" x14ac:dyDescent="0.35">
      <c r="O5101" s="34" t="str">
        <f t="shared" si="237"/>
        <v>Blank</v>
      </c>
      <c r="Q5101" s="34">
        <f t="shared" si="238"/>
        <v>1</v>
      </c>
      <c r="R5101" s="34">
        <f t="shared" si="239"/>
        <v>0</v>
      </c>
    </row>
    <row r="5102" spans="15:18" x14ac:dyDescent="0.35">
      <c r="O5102" s="34" t="str">
        <f t="shared" si="237"/>
        <v>Blank</v>
      </c>
      <c r="Q5102" s="34">
        <f t="shared" si="238"/>
        <v>1</v>
      </c>
      <c r="R5102" s="34">
        <f t="shared" si="239"/>
        <v>0</v>
      </c>
    </row>
    <row r="5103" spans="15:18" x14ac:dyDescent="0.35">
      <c r="O5103" s="34" t="str">
        <f t="shared" si="237"/>
        <v>Blank</v>
      </c>
      <c r="Q5103" s="34">
        <f t="shared" si="238"/>
        <v>1</v>
      </c>
      <c r="R5103" s="34">
        <f t="shared" si="239"/>
        <v>0</v>
      </c>
    </row>
    <row r="5104" spans="15:18" x14ac:dyDescent="0.35">
      <c r="O5104" s="34" t="str">
        <f t="shared" si="237"/>
        <v>Blank</v>
      </c>
      <c r="Q5104" s="34">
        <f t="shared" si="238"/>
        <v>1</v>
      </c>
      <c r="R5104" s="34">
        <f t="shared" si="239"/>
        <v>0</v>
      </c>
    </row>
    <row r="5105" spans="15:18" x14ac:dyDescent="0.35">
      <c r="O5105" s="34" t="str">
        <f t="shared" si="237"/>
        <v>Blank</v>
      </c>
      <c r="Q5105" s="34">
        <f t="shared" si="238"/>
        <v>1</v>
      </c>
      <c r="R5105" s="34">
        <f t="shared" si="239"/>
        <v>0</v>
      </c>
    </row>
    <row r="5106" spans="15:18" x14ac:dyDescent="0.35">
      <c r="O5106" s="34" t="str">
        <f t="shared" si="237"/>
        <v>Blank</v>
      </c>
      <c r="Q5106" s="34">
        <f t="shared" si="238"/>
        <v>1</v>
      </c>
      <c r="R5106" s="34">
        <f t="shared" si="239"/>
        <v>0</v>
      </c>
    </row>
    <row r="5107" spans="15:18" x14ac:dyDescent="0.35">
      <c r="O5107" s="34" t="str">
        <f t="shared" si="237"/>
        <v>Blank</v>
      </c>
      <c r="Q5107" s="34">
        <f t="shared" si="238"/>
        <v>1</v>
      </c>
      <c r="R5107" s="34">
        <f t="shared" si="239"/>
        <v>0</v>
      </c>
    </row>
    <row r="5108" spans="15:18" x14ac:dyDescent="0.35">
      <c r="O5108" s="34" t="str">
        <f t="shared" si="237"/>
        <v>Blank</v>
      </c>
      <c r="Q5108" s="34">
        <f t="shared" si="238"/>
        <v>1</v>
      </c>
      <c r="R5108" s="34">
        <f t="shared" si="239"/>
        <v>0</v>
      </c>
    </row>
    <row r="5109" spans="15:18" x14ac:dyDescent="0.35">
      <c r="O5109" s="34" t="str">
        <f t="shared" si="237"/>
        <v>Blank</v>
      </c>
      <c r="Q5109" s="34">
        <f t="shared" si="238"/>
        <v>1</v>
      </c>
      <c r="R5109" s="34">
        <f t="shared" si="239"/>
        <v>0</v>
      </c>
    </row>
    <row r="5110" spans="15:18" x14ac:dyDescent="0.35">
      <c r="O5110" s="34" t="str">
        <f t="shared" si="237"/>
        <v>Blank</v>
      </c>
      <c r="Q5110" s="34">
        <f t="shared" si="238"/>
        <v>1</v>
      </c>
      <c r="R5110" s="34">
        <f t="shared" si="239"/>
        <v>0</v>
      </c>
    </row>
    <row r="5111" spans="15:18" x14ac:dyDescent="0.35">
      <c r="O5111" s="34" t="str">
        <f t="shared" si="237"/>
        <v>Blank</v>
      </c>
      <c r="Q5111" s="34">
        <f t="shared" si="238"/>
        <v>1</v>
      </c>
      <c r="R5111" s="34">
        <f t="shared" si="239"/>
        <v>0</v>
      </c>
    </row>
    <row r="5112" spans="15:18" x14ac:dyDescent="0.35">
      <c r="O5112" s="34" t="str">
        <f t="shared" si="237"/>
        <v>Blank</v>
      </c>
      <c r="Q5112" s="34">
        <f t="shared" si="238"/>
        <v>1</v>
      </c>
      <c r="R5112" s="34">
        <f t="shared" si="239"/>
        <v>0</v>
      </c>
    </row>
    <row r="5113" spans="15:18" x14ac:dyDescent="0.35">
      <c r="O5113" s="34" t="str">
        <f t="shared" si="237"/>
        <v>Blank</v>
      </c>
      <c r="Q5113" s="34">
        <f t="shared" si="238"/>
        <v>1</v>
      </c>
      <c r="R5113" s="34">
        <f t="shared" si="239"/>
        <v>0</v>
      </c>
    </row>
    <row r="5114" spans="15:18" x14ac:dyDescent="0.35">
      <c r="O5114" s="34" t="str">
        <f t="shared" si="237"/>
        <v>Blank</v>
      </c>
      <c r="Q5114" s="34">
        <f t="shared" si="238"/>
        <v>1</v>
      </c>
      <c r="R5114" s="34">
        <f t="shared" si="239"/>
        <v>0</v>
      </c>
    </row>
    <row r="5115" spans="15:18" x14ac:dyDescent="0.35">
      <c r="O5115" s="34" t="str">
        <f t="shared" si="237"/>
        <v>Blank</v>
      </c>
      <c r="Q5115" s="34">
        <f t="shared" si="238"/>
        <v>1</v>
      </c>
      <c r="R5115" s="34">
        <f t="shared" si="239"/>
        <v>0</v>
      </c>
    </row>
    <row r="5116" spans="15:18" x14ac:dyDescent="0.35">
      <c r="O5116" s="34" t="str">
        <f t="shared" si="237"/>
        <v>Blank</v>
      </c>
      <c r="Q5116" s="34">
        <f t="shared" si="238"/>
        <v>1</v>
      </c>
      <c r="R5116" s="34">
        <f t="shared" si="239"/>
        <v>0</v>
      </c>
    </row>
    <row r="5117" spans="15:18" x14ac:dyDescent="0.35">
      <c r="O5117" s="34" t="str">
        <f t="shared" si="237"/>
        <v>Blank</v>
      </c>
      <c r="Q5117" s="34">
        <f t="shared" si="238"/>
        <v>1</v>
      </c>
      <c r="R5117" s="34">
        <f t="shared" si="239"/>
        <v>0</v>
      </c>
    </row>
    <row r="5118" spans="15:18" x14ac:dyDescent="0.35">
      <c r="O5118" s="34" t="str">
        <f t="shared" si="237"/>
        <v>Blank</v>
      </c>
      <c r="Q5118" s="34">
        <f t="shared" si="238"/>
        <v>1</v>
      </c>
      <c r="R5118" s="34">
        <f t="shared" si="239"/>
        <v>0</v>
      </c>
    </row>
    <row r="5119" spans="15:18" x14ac:dyDescent="0.35">
      <c r="O5119" s="34" t="str">
        <f t="shared" si="237"/>
        <v>Blank</v>
      </c>
      <c r="Q5119" s="34">
        <f t="shared" si="238"/>
        <v>1</v>
      </c>
      <c r="R5119" s="34">
        <f t="shared" si="239"/>
        <v>0</v>
      </c>
    </row>
    <row r="5120" spans="15:18" x14ac:dyDescent="0.35">
      <c r="O5120" s="34" t="str">
        <f t="shared" si="237"/>
        <v>Blank</v>
      </c>
      <c r="Q5120" s="34">
        <f t="shared" si="238"/>
        <v>1</v>
      </c>
      <c r="R5120" s="34">
        <f t="shared" si="239"/>
        <v>0</v>
      </c>
    </row>
    <row r="5121" spans="15:18" x14ac:dyDescent="0.35">
      <c r="O5121" s="34" t="str">
        <f t="shared" si="237"/>
        <v>Blank</v>
      </c>
      <c r="Q5121" s="34">
        <f t="shared" si="238"/>
        <v>1</v>
      </c>
      <c r="R5121" s="34">
        <f t="shared" si="239"/>
        <v>0</v>
      </c>
    </row>
    <row r="5122" spans="15:18" x14ac:dyDescent="0.35">
      <c r="O5122" s="34" t="str">
        <f t="shared" si="237"/>
        <v>Blank</v>
      </c>
      <c r="Q5122" s="34">
        <f t="shared" si="238"/>
        <v>1</v>
      </c>
      <c r="R5122" s="34">
        <f t="shared" si="239"/>
        <v>0</v>
      </c>
    </row>
    <row r="5123" spans="15:18" x14ac:dyDescent="0.35">
      <c r="O5123" s="34" t="str">
        <f t="shared" si="237"/>
        <v>Blank</v>
      </c>
      <c r="Q5123" s="34">
        <f t="shared" si="238"/>
        <v>1</v>
      </c>
      <c r="R5123" s="34">
        <f t="shared" si="239"/>
        <v>0</v>
      </c>
    </row>
    <row r="5124" spans="15:18" x14ac:dyDescent="0.35">
      <c r="O5124" s="34" t="str">
        <f t="shared" si="237"/>
        <v>Blank</v>
      </c>
      <c r="Q5124" s="34">
        <f t="shared" si="238"/>
        <v>1</v>
      </c>
      <c r="R5124" s="34">
        <f t="shared" si="239"/>
        <v>0</v>
      </c>
    </row>
    <row r="5125" spans="15:18" x14ac:dyDescent="0.35">
      <c r="O5125" s="34" t="str">
        <f t="shared" si="237"/>
        <v>Blank</v>
      </c>
      <c r="Q5125" s="34">
        <f t="shared" si="238"/>
        <v>1</v>
      </c>
      <c r="R5125" s="34">
        <f t="shared" si="239"/>
        <v>0</v>
      </c>
    </row>
    <row r="5126" spans="15:18" x14ac:dyDescent="0.35">
      <c r="O5126" s="34" t="str">
        <f t="shared" si="237"/>
        <v>Blank</v>
      </c>
      <c r="Q5126" s="34">
        <f t="shared" si="238"/>
        <v>1</v>
      </c>
      <c r="R5126" s="34">
        <f t="shared" si="239"/>
        <v>0</v>
      </c>
    </row>
    <row r="5127" spans="15:18" x14ac:dyDescent="0.35">
      <c r="O5127" s="34" t="str">
        <f t="shared" si="237"/>
        <v>Blank</v>
      </c>
      <c r="Q5127" s="34">
        <f t="shared" si="238"/>
        <v>1</v>
      </c>
      <c r="R5127" s="34">
        <f t="shared" si="239"/>
        <v>0</v>
      </c>
    </row>
    <row r="5128" spans="15:18" x14ac:dyDescent="0.35">
      <c r="O5128" s="34" t="str">
        <f t="shared" ref="O5128:O5191" si="240">IF(ISBLANK(D5128),"Blank","Not Blank")</f>
        <v>Blank</v>
      </c>
      <c r="Q5128" s="34">
        <f t="shared" si="238"/>
        <v>1</v>
      </c>
      <c r="R5128" s="34">
        <f t="shared" si="239"/>
        <v>0</v>
      </c>
    </row>
    <row r="5129" spans="15:18" x14ac:dyDescent="0.35">
      <c r="O5129" s="34" t="str">
        <f t="shared" si="240"/>
        <v>Blank</v>
      </c>
      <c r="Q5129" s="34">
        <f t="shared" ref="Q5129:Q5192" si="241">COUNTIF(J5129,"&lt;&gt;*R*")</f>
        <v>1</v>
      </c>
      <c r="R5129" s="34">
        <f t="shared" ref="R5129:R5192" si="242">IF(AND(O5129="Blank",K5129&lt;50,Q5129=1),K5129,0)</f>
        <v>0</v>
      </c>
    </row>
    <row r="5130" spans="15:18" x14ac:dyDescent="0.35">
      <c r="O5130" s="34" t="str">
        <f t="shared" si="240"/>
        <v>Blank</v>
      </c>
      <c r="Q5130" s="34">
        <f t="shared" si="241"/>
        <v>1</v>
      </c>
      <c r="R5130" s="34">
        <f t="shared" si="242"/>
        <v>0</v>
      </c>
    </row>
    <row r="5131" spans="15:18" x14ac:dyDescent="0.35">
      <c r="O5131" s="34" t="str">
        <f t="shared" si="240"/>
        <v>Blank</v>
      </c>
      <c r="Q5131" s="34">
        <f t="shared" si="241"/>
        <v>1</v>
      </c>
      <c r="R5131" s="34">
        <f t="shared" si="242"/>
        <v>0</v>
      </c>
    </row>
    <row r="5132" spans="15:18" x14ac:dyDescent="0.35">
      <c r="O5132" s="34" t="str">
        <f t="shared" si="240"/>
        <v>Blank</v>
      </c>
      <c r="Q5132" s="34">
        <f t="shared" si="241"/>
        <v>1</v>
      </c>
      <c r="R5132" s="34">
        <f t="shared" si="242"/>
        <v>0</v>
      </c>
    </row>
    <row r="5133" spans="15:18" x14ac:dyDescent="0.35">
      <c r="O5133" s="34" t="str">
        <f t="shared" si="240"/>
        <v>Blank</v>
      </c>
      <c r="Q5133" s="34">
        <f t="shared" si="241"/>
        <v>1</v>
      </c>
      <c r="R5133" s="34">
        <f t="shared" si="242"/>
        <v>0</v>
      </c>
    </row>
    <row r="5134" spans="15:18" x14ac:dyDescent="0.35">
      <c r="O5134" s="34" t="str">
        <f t="shared" si="240"/>
        <v>Blank</v>
      </c>
      <c r="Q5134" s="34">
        <f t="shared" si="241"/>
        <v>1</v>
      </c>
      <c r="R5134" s="34">
        <f t="shared" si="242"/>
        <v>0</v>
      </c>
    </row>
    <row r="5135" spans="15:18" x14ac:dyDescent="0.35">
      <c r="O5135" s="34" t="str">
        <f t="shared" si="240"/>
        <v>Blank</v>
      </c>
      <c r="Q5135" s="34">
        <f t="shared" si="241"/>
        <v>1</v>
      </c>
      <c r="R5135" s="34">
        <f t="shared" si="242"/>
        <v>0</v>
      </c>
    </row>
    <row r="5136" spans="15:18" x14ac:dyDescent="0.35">
      <c r="O5136" s="34" t="str">
        <f t="shared" si="240"/>
        <v>Blank</v>
      </c>
      <c r="Q5136" s="34">
        <f t="shared" si="241"/>
        <v>1</v>
      </c>
      <c r="R5136" s="34">
        <f t="shared" si="242"/>
        <v>0</v>
      </c>
    </row>
    <row r="5137" spans="15:18" x14ac:dyDescent="0.35">
      <c r="O5137" s="34" t="str">
        <f t="shared" si="240"/>
        <v>Blank</v>
      </c>
      <c r="Q5137" s="34">
        <f t="shared" si="241"/>
        <v>1</v>
      </c>
      <c r="R5137" s="34">
        <f t="shared" si="242"/>
        <v>0</v>
      </c>
    </row>
    <row r="5138" spans="15:18" x14ac:dyDescent="0.35">
      <c r="O5138" s="34" t="str">
        <f t="shared" si="240"/>
        <v>Blank</v>
      </c>
      <c r="Q5138" s="34">
        <f t="shared" si="241"/>
        <v>1</v>
      </c>
      <c r="R5138" s="34">
        <f t="shared" si="242"/>
        <v>0</v>
      </c>
    </row>
    <row r="5139" spans="15:18" x14ac:dyDescent="0.35">
      <c r="O5139" s="34" t="str">
        <f t="shared" si="240"/>
        <v>Blank</v>
      </c>
      <c r="Q5139" s="34">
        <f t="shared" si="241"/>
        <v>1</v>
      </c>
      <c r="R5139" s="34">
        <f t="shared" si="242"/>
        <v>0</v>
      </c>
    </row>
    <row r="5140" spans="15:18" x14ac:dyDescent="0.35">
      <c r="O5140" s="34" t="str">
        <f t="shared" si="240"/>
        <v>Blank</v>
      </c>
      <c r="Q5140" s="34">
        <f t="shared" si="241"/>
        <v>1</v>
      </c>
      <c r="R5140" s="34">
        <f t="shared" si="242"/>
        <v>0</v>
      </c>
    </row>
    <row r="5141" spans="15:18" x14ac:dyDescent="0.35">
      <c r="O5141" s="34" t="str">
        <f t="shared" si="240"/>
        <v>Blank</v>
      </c>
      <c r="Q5141" s="34">
        <f t="shared" si="241"/>
        <v>1</v>
      </c>
      <c r="R5141" s="34">
        <f t="shared" si="242"/>
        <v>0</v>
      </c>
    </row>
    <row r="5142" spans="15:18" x14ac:dyDescent="0.35">
      <c r="O5142" s="34" t="str">
        <f t="shared" si="240"/>
        <v>Blank</v>
      </c>
      <c r="Q5142" s="34">
        <f t="shared" si="241"/>
        <v>1</v>
      </c>
      <c r="R5142" s="34">
        <f t="shared" si="242"/>
        <v>0</v>
      </c>
    </row>
    <row r="5143" spans="15:18" x14ac:dyDescent="0.35">
      <c r="O5143" s="34" t="str">
        <f t="shared" si="240"/>
        <v>Blank</v>
      </c>
      <c r="Q5143" s="34">
        <f t="shared" si="241"/>
        <v>1</v>
      </c>
      <c r="R5143" s="34">
        <f t="shared" si="242"/>
        <v>0</v>
      </c>
    </row>
    <row r="5144" spans="15:18" x14ac:dyDescent="0.35">
      <c r="O5144" s="34" t="str">
        <f t="shared" si="240"/>
        <v>Blank</v>
      </c>
      <c r="Q5144" s="34">
        <f t="shared" si="241"/>
        <v>1</v>
      </c>
      <c r="R5144" s="34">
        <f t="shared" si="242"/>
        <v>0</v>
      </c>
    </row>
    <row r="5145" spans="15:18" x14ac:dyDescent="0.35">
      <c r="O5145" s="34" t="str">
        <f t="shared" si="240"/>
        <v>Blank</v>
      </c>
      <c r="Q5145" s="34">
        <f t="shared" si="241"/>
        <v>1</v>
      </c>
      <c r="R5145" s="34">
        <f t="shared" si="242"/>
        <v>0</v>
      </c>
    </row>
    <row r="5146" spans="15:18" x14ac:dyDescent="0.35">
      <c r="O5146" s="34" t="str">
        <f t="shared" si="240"/>
        <v>Blank</v>
      </c>
      <c r="Q5146" s="34">
        <f t="shared" si="241"/>
        <v>1</v>
      </c>
      <c r="R5146" s="34">
        <f t="shared" si="242"/>
        <v>0</v>
      </c>
    </row>
    <row r="5147" spans="15:18" x14ac:dyDescent="0.35">
      <c r="O5147" s="34" t="str">
        <f t="shared" si="240"/>
        <v>Blank</v>
      </c>
      <c r="Q5147" s="34">
        <f t="shared" si="241"/>
        <v>1</v>
      </c>
      <c r="R5147" s="34">
        <f t="shared" si="242"/>
        <v>0</v>
      </c>
    </row>
    <row r="5148" spans="15:18" x14ac:dyDescent="0.35">
      <c r="O5148" s="34" t="str">
        <f t="shared" si="240"/>
        <v>Blank</v>
      </c>
      <c r="Q5148" s="34">
        <f t="shared" si="241"/>
        <v>1</v>
      </c>
      <c r="R5148" s="34">
        <f t="shared" si="242"/>
        <v>0</v>
      </c>
    </row>
    <row r="5149" spans="15:18" x14ac:dyDescent="0.35">
      <c r="O5149" s="34" t="str">
        <f t="shared" si="240"/>
        <v>Blank</v>
      </c>
      <c r="Q5149" s="34">
        <f t="shared" si="241"/>
        <v>1</v>
      </c>
      <c r="R5149" s="34">
        <f t="shared" si="242"/>
        <v>0</v>
      </c>
    </row>
    <row r="5150" spans="15:18" x14ac:dyDescent="0.35">
      <c r="O5150" s="34" t="str">
        <f t="shared" si="240"/>
        <v>Blank</v>
      </c>
      <c r="Q5150" s="34">
        <f t="shared" si="241"/>
        <v>1</v>
      </c>
      <c r="R5150" s="34">
        <f t="shared" si="242"/>
        <v>0</v>
      </c>
    </row>
    <row r="5151" spans="15:18" x14ac:dyDescent="0.35">
      <c r="O5151" s="34" t="str">
        <f t="shared" si="240"/>
        <v>Blank</v>
      </c>
      <c r="Q5151" s="34">
        <f t="shared" si="241"/>
        <v>1</v>
      </c>
      <c r="R5151" s="34">
        <f t="shared" si="242"/>
        <v>0</v>
      </c>
    </row>
    <row r="5152" spans="15:18" x14ac:dyDescent="0.35">
      <c r="O5152" s="34" t="str">
        <f t="shared" si="240"/>
        <v>Blank</v>
      </c>
      <c r="Q5152" s="34">
        <f t="shared" si="241"/>
        <v>1</v>
      </c>
      <c r="R5152" s="34">
        <f t="shared" si="242"/>
        <v>0</v>
      </c>
    </row>
    <row r="5153" spans="15:18" x14ac:dyDescent="0.35">
      <c r="O5153" s="34" t="str">
        <f t="shared" si="240"/>
        <v>Blank</v>
      </c>
      <c r="Q5153" s="34">
        <f t="shared" si="241"/>
        <v>1</v>
      </c>
      <c r="R5153" s="34">
        <f t="shared" si="242"/>
        <v>0</v>
      </c>
    </row>
    <row r="5154" spans="15:18" x14ac:dyDescent="0.35">
      <c r="O5154" s="34" t="str">
        <f t="shared" si="240"/>
        <v>Blank</v>
      </c>
      <c r="Q5154" s="34">
        <f t="shared" si="241"/>
        <v>1</v>
      </c>
      <c r="R5154" s="34">
        <f t="shared" si="242"/>
        <v>0</v>
      </c>
    </row>
    <row r="5155" spans="15:18" x14ac:dyDescent="0.35">
      <c r="O5155" s="34" t="str">
        <f t="shared" si="240"/>
        <v>Blank</v>
      </c>
      <c r="Q5155" s="34">
        <f t="shared" si="241"/>
        <v>1</v>
      </c>
      <c r="R5155" s="34">
        <f t="shared" si="242"/>
        <v>0</v>
      </c>
    </row>
    <row r="5156" spans="15:18" x14ac:dyDescent="0.35">
      <c r="O5156" s="34" t="str">
        <f t="shared" si="240"/>
        <v>Blank</v>
      </c>
      <c r="Q5156" s="34">
        <f t="shared" si="241"/>
        <v>1</v>
      </c>
      <c r="R5156" s="34">
        <f t="shared" si="242"/>
        <v>0</v>
      </c>
    </row>
    <row r="5157" spans="15:18" x14ac:dyDescent="0.35">
      <c r="O5157" s="34" t="str">
        <f t="shared" si="240"/>
        <v>Blank</v>
      </c>
      <c r="Q5157" s="34">
        <f t="shared" si="241"/>
        <v>1</v>
      </c>
      <c r="R5157" s="34">
        <f t="shared" si="242"/>
        <v>0</v>
      </c>
    </row>
    <row r="5158" spans="15:18" x14ac:dyDescent="0.35">
      <c r="O5158" s="34" t="str">
        <f t="shared" si="240"/>
        <v>Blank</v>
      </c>
      <c r="Q5158" s="34">
        <f t="shared" si="241"/>
        <v>1</v>
      </c>
      <c r="R5158" s="34">
        <f t="shared" si="242"/>
        <v>0</v>
      </c>
    </row>
    <row r="5159" spans="15:18" x14ac:dyDescent="0.35">
      <c r="O5159" s="34" t="str">
        <f t="shared" si="240"/>
        <v>Blank</v>
      </c>
      <c r="Q5159" s="34">
        <f t="shared" si="241"/>
        <v>1</v>
      </c>
      <c r="R5159" s="34">
        <f t="shared" si="242"/>
        <v>0</v>
      </c>
    </row>
    <row r="5160" spans="15:18" x14ac:dyDescent="0.35">
      <c r="O5160" s="34" t="str">
        <f t="shared" si="240"/>
        <v>Blank</v>
      </c>
      <c r="Q5160" s="34">
        <f t="shared" si="241"/>
        <v>1</v>
      </c>
      <c r="R5160" s="34">
        <f t="shared" si="242"/>
        <v>0</v>
      </c>
    </row>
    <row r="5161" spans="15:18" x14ac:dyDescent="0.35">
      <c r="O5161" s="34" t="str">
        <f t="shared" si="240"/>
        <v>Blank</v>
      </c>
      <c r="Q5161" s="34">
        <f t="shared" si="241"/>
        <v>1</v>
      </c>
      <c r="R5161" s="34">
        <f t="shared" si="242"/>
        <v>0</v>
      </c>
    </row>
    <row r="5162" spans="15:18" x14ac:dyDescent="0.35">
      <c r="O5162" s="34" t="str">
        <f t="shared" si="240"/>
        <v>Blank</v>
      </c>
      <c r="Q5162" s="34">
        <f t="shared" si="241"/>
        <v>1</v>
      </c>
      <c r="R5162" s="34">
        <f t="shared" si="242"/>
        <v>0</v>
      </c>
    </row>
    <row r="5163" spans="15:18" x14ac:dyDescent="0.35">
      <c r="O5163" s="34" t="str">
        <f t="shared" si="240"/>
        <v>Blank</v>
      </c>
      <c r="Q5163" s="34">
        <f t="shared" si="241"/>
        <v>1</v>
      </c>
      <c r="R5163" s="34">
        <f t="shared" si="242"/>
        <v>0</v>
      </c>
    </row>
    <row r="5164" spans="15:18" x14ac:dyDescent="0.35">
      <c r="O5164" s="34" t="str">
        <f t="shared" si="240"/>
        <v>Blank</v>
      </c>
      <c r="Q5164" s="34">
        <f t="shared" si="241"/>
        <v>1</v>
      </c>
      <c r="R5164" s="34">
        <f t="shared" si="242"/>
        <v>0</v>
      </c>
    </row>
    <row r="5165" spans="15:18" x14ac:dyDescent="0.35">
      <c r="O5165" s="34" t="str">
        <f t="shared" si="240"/>
        <v>Blank</v>
      </c>
      <c r="Q5165" s="34">
        <f t="shared" si="241"/>
        <v>1</v>
      </c>
      <c r="R5165" s="34">
        <f t="shared" si="242"/>
        <v>0</v>
      </c>
    </row>
    <row r="5166" spans="15:18" x14ac:dyDescent="0.35">
      <c r="O5166" s="34" t="str">
        <f t="shared" si="240"/>
        <v>Blank</v>
      </c>
      <c r="Q5166" s="34">
        <f t="shared" si="241"/>
        <v>1</v>
      </c>
      <c r="R5166" s="34">
        <f t="shared" si="242"/>
        <v>0</v>
      </c>
    </row>
    <row r="5167" spans="15:18" x14ac:dyDescent="0.35">
      <c r="O5167" s="34" t="str">
        <f t="shared" si="240"/>
        <v>Blank</v>
      </c>
      <c r="Q5167" s="34">
        <f t="shared" si="241"/>
        <v>1</v>
      </c>
      <c r="R5167" s="34">
        <f t="shared" si="242"/>
        <v>0</v>
      </c>
    </row>
    <row r="5168" spans="15:18" x14ac:dyDescent="0.35">
      <c r="O5168" s="34" t="str">
        <f t="shared" si="240"/>
        <v>Blank</v>
      </c>
      <c r="Q5168" s="34">
        <f t="shared" si="241"/>
        <v>1</v>
      </c>
      <c r="R5168" s="34">
        <f t="shared" si="242"/>
        <v>0</v>
      </c>
    </row>
    <row r="5169" spans="15:18" x14ac:dyDescent="0.35">
      <c r="O5169" s="34" t="str">
        <f t="shared" si="240"/>
        <v>Blank</v>
      </c>
      <c r="Q5169" s="34">
        <f t="shared" si="241"/>
        <v>1</v>
      </c>
      <c r="R5169" s="34">
        <f t="shared" si="242"/>
        <v>0</v>
      </c>
    </row>
    <row r="5170" spans="15:18" x14ac:dyDescent="0.35">
      <c r="O5170" s="34" t="str">
        <f t="shared" si="240"/>
        <v>Blank</v>
      </c>
      <c r="Q5170" s="34">
        <f t="shared" si="241"/>
        <v>1</v>
      </c>
      <c r="R5170" s="34">
        <f t="shared" si="242"/>
        <v>0</v>
      </c>
    </row>
    <row r="5171" spans="15:18" x14ac:dyDescent="0.35">
      <c r="O5171" s="34" t="str">
        <f t="shared" si="240"/>
        <v>Blank</v>
      </c>
      <c r="Q5171" s="34">
        <f t="shared" si="241"/>
        <v>1</v>
      </c>
      <c r="R5171" s="34">
        <f t="shared" si="242"/>
        <v>0</v>
      </c>
    </row>
    <row r="5172" spans="15:18" x14ac:dyDescent="0.35">
      <c r="O5172" s="34" t="str">
        <f t="shared" si="240"/>
        <v>Blank</v>
      </c>
      <c r="Q5172" s="34">
        <f t="shared" si="241"/>
        <v>1</v>
      </c>
      <c r="R5172" s="34">
        <f t="shared" si="242"/>
        <v>0</v>
      </c>
    </row>
    <row r="5173" spans="15:18" x14ac:dyDescent="0.35">
      <c r="O5173" s="34" t="str">
        <f t="shared" si="240"/>
        <v>Blank</v>
      </c>
      <c r="Q5173" s="34">
        <f t="shared" si="241"/>
        <v>1</v>
      </c>
      <c r="R5173" s="34">
        <f t="shared" si="242"/>
        <v>0</v>
      </c>
    </row>
    <row r="5174" spans="15:18" x14ac:dyDescent="0.35">
      <c r="O5174" s="34" t="str">
        <f t="shared" si="240"/>
        <v>Blank</v>
      </c>
      <c r="Q5174" s="34">
        <f t="shared" si="241"/>
        <v>1</v>
      </c>
      <c r="R5174" s="34">
        <f t="shared" si="242"/>
        <v>0</v>
      </c>
    </row>
    <row r="5175" spans="15:18" x14ac:dyDescent="0.35">
      <c r="O5175" s="34" t="str">
        <f t="shared" si="240"/>
        <v>Blank</v>
      </c>
      <c r="Q5175" s="34">
        <f t="shared" si="241"/>
        <v>1</v>
      </c>
      <c r="R5175" s="34">
        <f t="shared" si="242"/>
        <v>0</v>
      </c>
    </row>
    <row r="5176" spans="15:18" x14ac:dyDescent="0.35">
      <c r="O5176" s="34" t="str">
        <f t="shared" si="240"/>
        <v>Blank</v>
      </c>
      <c r="Q5176" s="34">
        <f t="shared" si="241"/>
        <v>1</v>
      </c>
      <c r="R5176" s="34">
        <f t="shared" si="242"/>
        <v>0</v>
      </c>
    </row>
    <row r="5177" spans="15:18" x14ac:dyDescent="0.35">
      <c r="O5177" s="34" t="str">
        <f t="shared" si="240"/>
        <v>Blank</v>
      </c>
      <c r="Q5177" s="34">
        <f t="shared" si="241"/>
        <v>1</v>
      </c>
      <c r="R5177" s="34">
        <f t="shared" si="242"/>
        <v>0</v>
      </c>
    </row>
    <row r="5178" spans="15:18" x14ac:dyDescent="0.35">
      <c r="O5178" s="34" t="str">
        <f t="shared" si="240"/>
        <v>Blank</v>
      </c>
      <c r="Q5178" s="34">
        <f t="shared" si="241"/>
        <v>1</v>
      </c>
      <c r="R5178" s="34">
        <f t="shared" si="242"/>
        <v>0</v>
      </c>
    </row>
    <row r="5179" spans="15:18" x14ac:dyDescent="0.35">
      <c r="O5179" s="34" t="str">
        <f t="shared" si="240"/>
        <v>Blank</v>
      </c>
      <c r="Q5179" s="34">
        <f t="shared" si="241"/>
        <v>1</v>
      </c>
      <c r="R5179" s="34">
        <f t="shared" si="242"/>
        <v>0</v>
      </c>
    </row>
    <row r="5180" spans="15:18" x14ac:dyDescent="0.35">
      <c r="O5180" s="34" t="str">
        <f t="shared" si="240"/>
        <v>Blank</v>
      </c>
      <c r="Q5180" s="34">
        <f t="shared" si="241"/>
        <v>1</v>
      </c>
      <c r="R5180" s="34">
        <f t="shared" si="242"/>
        <v>0</v>
      </c>
    </row>
    <row r="5181" spans="15:18" x14ac:dyDescent="0.35">
      <c r="O5181" s="34" t="str">
        <f t="shared" si="240"/>
        <v>Blank</v>
      </c>
      <c r="Q5181" s="34">
        <f t="shared" si="241"/>
        <v>1</v>
      </c>
      <c r="R5181" s="34">
        <f t="shared" si="242"/>
        <v>0</v>
      </c>
    </row>
    <row r="5182" spans="15:18" x14ac:dyDescent="0.35">
      <c r="O5182" s="34" t="str">
        <f t="shared" si="240"/>
        <v>Blank</v>
      </c>
      <c r="Q5182" s="34">
        <f t="shared" si="241"/>
        <v>1</v>
      </c>
      <c r="R5182" s="34">
        <f t="shared" si="242"/>
        <v>0</v>
      </c>
    </row>
    <row r="5183" spans="15:18" x14ac:dyDescent="0.35">
      <c r="O5183" s="34" t="str">
        <f t="shared" si="240"/>
        <v>Blank</v>
      </c>
      <c r="Q5183" s="34">
        <f t="shared" si="241"/>
        <v>1</v>
      </c>
      <c r="R5183" s="34">
        <f t="shared" si="242"/>
        <v>0</v>
      </c>
    </row>
    <row r="5184" spans="15:18" x14ac:dyDescent="0.35">
      <c r="O5184" s="34" t="str">
        <f t="shared" si="240"/>
        <v>Blank</v>
      </c>
      <c r="Q5184" s="34">
        <f t="shared" si="241"/>
        <v>1</v>
      </c>
      <c r="R5184" s="34">
        <f t="shared" si="242"/>
        <v>0</v>
      </c>
    </row>
    <row r="5185" spans="15:18" x14ac:dyDescent="0.35">
      <c r="O5185" s="34" t="str">
        <f t="shared" si="240"/>
        <v>Blank</v>
      </c>
      <c r="Q5185" s="34">
        <f t="shared" si="241"/>
        <v>1</v>
      </c>
      <c r="R5185" s="34">
        <f t="shared" si="242"/>
        <v>0</v>
      </c>
    </row>
    <row r="5186" spans="15:18" x14ac:dyDescent="0.35">
      <c r="O5186" s="34" t="str">
        <f t="shared" si="240"/>
        <v>Blank</v>
      </c>
      <c r="Q5186" s="34">
        <f t="shared" si="241"/>
        <v>1</v>
      </c>
      <c r="R5186" s="34">
        <f t="shared" si="242"/>
        <v>0</v>
      </c>
    </row>
    <row r="5187" spans="15:18" x14ac:dyDescent="0.35">
      <c r="O5187" s="34" t="str">
        <f t="shared" si="240"/>
        <v>Blank</v>
      </c>
      <c r="Q5187" s="34">
        <f t="shared" si="241"/>
        <v>1</v>
      </c>
      <c r="R5187" s="34">
        <f t="shared" si="242"/>
        <v>0</v>
      </c>
    </row>
    <row r="5188" spans="15:18" x14ac:dyDescent="0.35">
      <c r="O5188" s="34" t="str">
        <f t="shared" si="240"/>
        <v>Blank</v>
      </c>
      <c r="Q5188" s="34">
        <f t="shared" si="241"/>
        <v>1</v>
      </c>
      <c r="R5188" s="34">
        <f t="shared" si="242"/>
        <v>0</v>
      </c>
    </row>
    <row r="5189" spans="15:18" x14ac:dyDescent="0.35">
      <c r="O5189" s="34" t="str">
        <f t="shared" si="240"/>
        <v>Blank</v>
      </c>
      <c r="Q5189" s="34">
        <f t="shared" si="241"/>
        <v>1</v>
      </c>
      <c r="R5189" s="34">
        <f t="shared" si="242"/>
        <v>0</v>
      </c>
    </row>
    <row r="5190" spans="15:18" x14ac:dyDescent="0.35">
      <c r="O5190" s="34" t="str">
        <f t="shared" si="240"/>
        <v>Blank</v>
      </c>
      <c r="Q5190" s="34">
        <f t="shared" si="241"/>
        <v>1</v>
      </c>
      <c r="R5190" s="34">
        <f t="shared" si="242"/>
        <v>0</v>
      </c>
    </row>
    <row r="5191" spans="15:18" x14ac:dyDescent="0.35">
      <c r="O5191" s="34" t="str">
        <f t="shared" si="240"/>
        <v>Blank</v>
      </c>
      <c r="Q5191" s="34">
        <f t="shared" si="241"/>
        <v>1</v>
      </c>
      <c r="R5191" s="34">
        <f t="shared" si="242"/>
        <v>0</v>
      </c>
    </row>
    <row r="5192" spans="15:18" x14ac:dyDescent="0.35">
      <c r="O5192" s="34" t="str">
        <f t="shared" ref="O5192:O5255" si="243">IF(ISBLANK(D5192),"Blank","Not Blank")</f>
        <v>Blank</v>
      </c>
      <c r="Q5192" s="34">
        <f t="shared" si="241"/>
        <v>1</v>
      </c>
      <c r="R5192" s="34">
        <f t="shared" si="242"/>
        <v>0</v>
      </c>
    </row>
    <row r="5193" spans="15:18" x14ac:dyDescent="0.35">
      <c r="O5193" s="34" t="str">
        <f t="shared" si="243"/>
        <v>Blank</v>
      </c>
      <c r="Q5193" s="34">
        <f t="shared" ref="Q5193:Q5256" si="244">COUNTIF(J5193,"&lt;&gt;*R*")</f>
        <v>1</v>
      </c>
      <c r="R5193" s="34">
        <f t="shared" ref="R5193:R5256" si="245">IF(AND(O5193="Blank",K5193&lt;50,Q5193=1),K5193,0)</f>
        <v>0</v>
      </c>
    </row>
    <row r="5194" spans="15:18" x14ac:dyDescent="0.35">
      <c r="O5194" s="34" t="str">
        <f t="shared" si="243"/>
        <v>Blank</v>
      </c>
      <c r="Q5194" s="34">
        <f t="shared" si="244"/>
        <v>1</v>
      </c>
      <c r="R5194" s="34">
        <f t="shared" si="245"/>
        <v>0</v>
      </c>
    </row>
    <row r="5195" spans="15:18" x14ac:dyDescent="0.35">
      <c r="O5195" s="34" t="str">
        <f t="shared" si="243"/>
        <v>Blank</v>
      </c>
      <c r="Q5195" s="34">
        <f t="shared" si="244"/>
        <v>1</v>
      </c>
      <c r="R5195" s="34">
        <f t="shared" si="245"/>
        <v>0</v>
      </c>
    </row>
    <row r="5196" spans="15:18" x14ac:dyDescent="0.35">
      <c r="O5196" s="34" t="str">
        <f t="shared" si="243"/>
        <v>Blank</v>
      </c>
      <c r="Q5196" s="34">
        <f t="shared" si="244"/>
        <v>1</v>
      </c>
      <c r="R5196" s="34">
        <f t="shared" si="245"/>
        <v>0</v>
      </c>
    </row>
    <row r="5197" spans="15:18" x14ac:dyDescent="0.35">
      <c r="O5197" s="34" t="str">
        <f t="shared" si="243"/>
        <v>Blank</v>
      </c>
      <c r="Q5197" s="34">
        <f t="shared" si="244"/>
        <v>1</v>
      </c>
      <c r="R5197" s="34">
        <f t="shared" si="245"/>
        <v>0</v>
      </c>
    </row>
    <row r="5198" spans="15:18" x14ac:dyDescent="0.35">
      <c r="O5198" s="34" t="str">
        <f t="shared" si="243"/>
        <v>Blank</v>
      </c>
      <c r="Q5198" s="34">
        <f t="shared" si="244"/>
        <v>1</v>
      </c>
      <c r="R5198" s="34">
        <f t="shared" si="245"/>
        <v>0</v>
      </c>
    </row>
    <row r="5199" spans="15:18" x14ac:dyDescent="0.35">
      <c r="O5199" s="34" t="str">
        <f t="shared" si="243"/>
        <v>Blank</v>
      </c>
      <c r="Q5199" s="34">
        <f t="shared" si="244"/>
        <v>1</v>
      </c>
      <c r="R5199" s="34">
        <f t="shared" si="245"/>
        <v>0</v>
      </c>
    </row>
    <row r="5200" spans="15:18" x14ac:dyDescent="0.35">
      <c r="O5200" s="34" t="str">
        <f t="shared" si="243"/>
        <v>Blank</v>
      </c>
      <c r="Q5200" s="34">
        <f t="shared" si="244"/>
        <v>1</v>
      </c>
      <c r="R5200" s="34">
        <f t="shared" si="245"/>
        <v>0</v>
      </c>
    </row>
    <row r="5201" spans="15:18" x14ac:dyDescent="0.35">
      <c r="O5201" s="34" t="str">
        <f t="shared" si="243"/>
        <v>Blank</v>
      </c>
      <c r="Q5201" s="34">
        <f t="shared" si="244"/>
        <v>1</v>
      </c>
      <c r="R5201" s="34">
        <f t="shared" si="245"/>
        <v>0</v>
      </c>
    </row>
    <row r="5202" spans="15:18" x14ac:dyDescent="0.35">
      <c r="O5202" s="34" t="str">
        <f t="shared" si="243"/>
        <v>Blank</v>
      </c>
      <c r="Q5202" s="34">
        <f t="shared" si="244"/>
        <v>1</v>
      </c>
      <c r="R5202" s="34">
        <f t="shared" si="245"/>
        <v>0</v>
      </c>
    </row>
    <row r="5203" spans="15:18" x14ac:dyDescent="0.35">
      <c r="O5203" s="34" t="str">
        <f t="shared" si="243"/>
        <v>Blank</v>
      </c>
      <c r="Q5203" s="34">
        <f t="shared" si="244"/>
        <v>1</v>
      </c>
      <c r="R5203" s="34">
        <f t="shared" si="245"/>
        <v>0</v>
      </c>
    </row>
    <row r="5204" spans="15:18" x14ac:dyDescent="0.35">
      <c r="O5204" s="34" t="str">
        <f t="shared" si="243"/>
        <v>Blank</v>
      </c>
      <c r="Q5204" s="34">
        <f t="shared" si="244"/>
        <v>1</v>
      </c>
      <c r="R5204" s="34">
        <f t="shared" si="245"/>
        <v>0</v>
      </c>
    </row>
    <row r="5205" spans="15:18" x14ac:dyDescent="0.35">
      <c r="O5205" s="34" t="str">
        <f t="shared" si="243"/>
        <v>Blank</v>
      </c>
      <c r="Q5205" s="34">
        <f t="shared" si="244"/>
        <v>1</v>
      </c>
      <c r="R5205" s="34">
        <f t="shared" si="245"/>
        <v>0</v>
      </c>
    </row>
    <row r="5206" spans="15:18" x14ac:dyDescent="0.35">
      <c r="O5206" s="34" t="str">
        <f t="shared" si="243"/>
        <v>Blank</v>
      </c>
      <c r="Q5206" s="34">
        <f t="shared" si="244"/>
        <v>1</v>
      </c>
      <c r="R5206" s="34">
        <f t="shared" si="245"/>
        <v>0</v>
      </c>
    </row>
    <row r="5207" spans="15:18" x14ac:dyDescent="0.35">
      <c r="O5207" s="34" t="str">
        <f t="shared" si="243"/>
        <v>Blank</v>
      </c>
      <c r="Q5207" s="34">
        <f t="shared" si="244"/>
        <v>1</v>
      </c>
      <c r="R5207" s="34">
        <f t="shared" si="245"/>
        <v>0</v>
      </c>
    </row>
    <row r="5208" spans="15:18" x14ac:dyDescent="0.35">
      <c r="O5208" s="34" t="str">
        <f t="shared" si="243"/>
        <v>Blank</v>
      </c>
      <c r="Q5208" s="34">
        <f t="shared" si="244"/>
        <v>1</v>
      </c>
      <c r="R5208" s="34">
        <f t="shared" si="245"/>
        <v>0</v>
      </c>
    </row>
    <row r="5209" spans="15:18" x14ac:dyDescent="0.35">
      <c r="O5209" s="34" t="str">
        <f t="shared" si="243"/>
        <v>Blank</v>
      </c>
      <c r="Q5209" s="34">
        <f t="shared" si="244"/>
        <v>1</v>
      </c>
      <c r="R5209" s="34">
        <f t="shared" si="245"/>
        <v>0</v>
      </c>
    </row>
    <row r="5210" spans="15:18" x14ac:dyDescent="0.35">
      <c r="O5210" s="34" t="str">
        <f t="shared" si="243"/>
        <v>Blank</v>
      </c>
      <c r="Q5210" s="34">
        <f t="shared" si="244"/>
        <v>1</v>
      </c>
      <c r="R5210" s="34">
        <f t="shared" si="245"/>
        <v>0</v>
      </c>
    </row>
    <row r="5211" spans="15:18" x14ac:dyDescent="0.35">
      <c r="O5211" s="34" t="str">
        <f t="shared" si="243"/>
        <v>Blank</v>
      </c>
      <c r="Q5211" s="34">
        <f t="shared" si="244"/>
        <v>1</v>
      </c>
      <c r="R5211" s="34">
        <f t="shared" si="245"/>
        <v>0</v>
      </c>
    </row>
    <row r="5212" spans="15:18" x14ac:dyDescent="0.35">
      <c r="O5212" s="34" t="str">
        <f t="shared" si="243"/>
        <v>Blank</v>
      </c>
      <c r="Q5212" s="34">
        <f t="shared" si="244"/>
        <v>1</v>
      </c>
      <c r="R5212" s="34">
        <f t="shared" si="245"/>
        <v>0</v>
      </c>
    </row>
    <row r="5213" spans="15:18" x14ac:dyDescent="0.35">
      <c r="O5213" s="34" t="str">
        <f t="shared" si="243"/>
        <v>Blank</v>
      </c>
      <c r="Q5213" s="34">
        <f t="shared" si="244"/>
        <v>1</v>
      </c>
      <c r="R5213" s="34">
        <f t="shared" si="245"/>
        <v>0</v>
      </c>
    </row>
    <row r="5214" spans="15:18" x14ac:dyDescent="0.35">
      <c r="O5214" s="34" t="str">
        <f t="shared" si="243"/>
        <v>Blank</v>
      </c>
      <c r="Q5214" s="34">
        <f t="shared" si="244"/>
        <v>1</v>
      </c>
      <c r="R5214" s="34">
        <f t="shared" si="245"/>
        <v>0</v>
      </c>
    </row>
    <row r="5215" spans="15:18" x14ac:dyDescent="0.35">
      <c r="O5215" s="34" t="str">
        <f t="shared" si="243"/>
        <v>Blank</v>
      </c>
      <c r="Q5215" s="34">
        <f t="shared" si="244"/>
        <v>1</v>
      </c>
      <c r="R5215" s="34">
        <f t="shared" si="245"/>
        <v>0</v>
      </c>
    </row>
    <row r="5216" spans="15:18" x14ac:dyDescent="0.35">
      <c r="O5216" s="34" t="str">
        <f t="shared" si="243"/>
        <v>Blank</v>
      </c>
      <c r="Q5216" s="34">
        <f t="shared" si="244"/>
        <v>1</v>
      </c>
      <c r="R5216" s="34">
        <f t="shared" si="245"/>
        <v>0</v>
      </c>
    </row>
    <row r="5217" spans="15:18" x14ac:dyDescent="0.35">
      <c r="O5217" s="34" t="str">
        <f t="shared" si="243"/>
        <v>Blank</v>
      </c>
      <c r="Q5217" s="34">
        <f t="shared" si="244"/>
        <v>1</v>
      </c>
      <c r="R5217" s="34">
        <f t="shared" si="245"/>
        <v>0</v>
      </c>
    </row>
    <row r="5218" spans="15:18" x14ac:dyDescent="0.35">
      <c r="O5218" s="34" t="str">
        <f t="shared" si="243"/>
        <v>Blank</v>
      </c>
      <c r="Q5218" s="34">
        <f t="shared" si="244"/>
        <v>1</v>
      </c>
      <c r="R5218" s="34">
        <f t="shared" si="245"/>
        <v>0</v>
      </c>
    </row>
    <row r="5219" spans="15:18" x14ac:dyDescent="0.35">
      <c r="O5219" s="34" t="str">
        <f t="shared" si="243"/>
        <v>Blank</v>
      </c>
      <c r="Q5219" s="34">
        <f t="shared" si="244"/>
        <v>1</v>
      </c>
      <c r="R5219" s="34">
        <f t="shared" si="245"/>
        <v>0</v>
      </c>
    </row>
    <row r="5220" spans="15:18" x14ac:dyDescent="0.35">
      <c r="O5220" s="34" t="str">
        <f t="shared" si="243"/>
        <v>Blank</v>
      </c>
      <c r="Q5220" s="34">
        <f t="shared" si="244"/>
        <v>1</v>
      </c>
      <c r="R5220" s="34">
        <f t="shared" si="245"/>
        <v>0</v>
      </c>
    </row>
    <row r="5221" spans="15:18" x14ac:dyDescent="0.35">
      <c r="O5221" s="34" t="str">
        <f t="shared" si="243"/>
        <v>Blank</v>
      </c>
      <c r="Q5221" s="34">
        <f t="shared" si="244"/>
        <v>1</v>
      </c>
      <c r="R5221" s="34">
        <f t="shared" si="245"/>
        <v>0</v>
      </c>
    </row>
    <row r="5222" spans="15:18" x14ac:dyDescent="0.35">
      <c r="O5222" s="34" t="str">
        <f t="shared" si="243"/>
        <v>Blank</v>
      </c>
      <c r="Q5222" s="34">
        <f t="shared" si="244"/>
        <v>1</v>
      </c>
      <c r="R5222" s="34">
        <f t="shared" si="245"/>
        <v>0</v>
      </c>
    </row>
    <row r="5223" spans="15:18" x14ac:dyDescent="0.35">
      <c r="O5223" s="34" t="str">
        <f t="shared" si="243"/>
        <v>Blank</v>
      </c>
      <c r="Q5223" s="34">
        <f t="shared" si="244"/>
        <v>1</v>
      </c>
      <c r="R5223" s="34">
        <f t="shared" si="245"/>
        <v>0</v>
      </c>
    </row>
    <row r="5224" spans="15:18" x14ac:dyDescent="0.35">
      <c r="O5224" s="34" t="str">
        <f t="shared" si="243"/>
        <v>Blank</v>
      </c>
      <c r="Q5224" s="34">
        <f t="shared" si="244"/>
        <v>1</v>
      </c>
      <c r="R5224" s="34">
        <f t="shared" si="245"/>
        <v>0</v>
      </c>
    </row>
    <row r="5225" spans="15:18" x14ac:dyDescent="0.35">
      <c r="O5225" s="34" t="str">
        <f t="shared" si="243"/>
        <v>Blank</v>
      </c>
      <c r="Q5225" s="34">
        <f t="shared" si="244"/>
        <v>1</v>
      </c>
      <c r="R5225" s="34">
        <f t="shared" si="245"/>
        <v>0</v>
      </c>
    </row>
    <row r="5226" spans="15:18" x14ac:dyDescent="0.35">
      <c r="O5226" s="34" t="str">
        <f t="shared" si="243"/>
        <v>Blank</v>
      </c>
      <c r="Q5226" s="34">
        <f t="shared" si="244"/>
        <v>1</v>
      </c>
      <c r="R5226" s="34">
        <f t="shared" si="245"/>
        <v>0</v>
      </c>
    </row>
    <row r="5227" spans="15:18" x14ac:dyDescent="0.35">
      <c r="O5227" s="34" t="str">
        <f t="shared" si="243"/>
        <v>Blank</v>
      </c>
      <c r="Q5227" s="34">
        <f t="shared" si="244"/>
        <v>1</v>
      </c>
      <c r="R5227" s="34">
        <f t="shared" si="245"/>
        <v>0</v>
      </c>
    </row>
    <row r="5228" spans="15:18" x14ac:dyDescent="0.35">
      <c r="O5228" s="34" t="str">
        <f t="shared" si="243"/>
        <v>Blank</v>
      </c>
      <c r="Q5228" s="34">
        <f t="shared" si="244"/>
        <v>1</v>
      </c>
      <c r="R5228" s="34">
        <f t="shared" si="245"/>
        <v>0</v>
      </c>
    </row>
    <row r="5229" spans="15:18" x14ac:dyDescent="0.35">
      <c r="O5229" s="34" t="str">
        <f t="shared" si="243"/>
        <v>Blank</v>
      </c>
      <c r="Q5229" s="34">
        <f t="shared" si="244"/>
        <v>1</v>
      </c>
      <c r="R5229" s="34">
        <f t="shared" si="245"/>
        <v>0</v>
      </c>
    </row>
    <row r="5230" spans="15:18" x14ac:dyDescent="0.35">
      <c r="O5230" s="34" t="str">
        <f t="shared" si="243"/>
        <v>Blank</v>
      </c>
      <c r="Q5230" s="34">
        <f t="shared" si="244"/>
        <v>1</v>
      </c>
      <c r="R5230" s="34">
        <f t="shared" si="245"/>
        <v>0</v>
      </c>
    </row>
    <row r="5231" spans="15:18" x14ac:dyDescent="0.35">
      <c r="O5231" s="34" t="str">
        <f t="shared" si="243"/>
        <v>Blank</v>
      </c>
      <c r="Q5231" s="34">
        <f t="shared" si="244"/>
        <v>1</v>
      </c>
      <c r="R5231" s="34">
        <f t="shared" si="245"/>
        <v>0</v>
      </c>
    </row>
    <row r="5232" spans="15:18" x14ac:dyDescent="0.35">
      <c r="O5232" s="34" t="str">
        <f t="shared" si="243"/>
        <v>Blank</v>
      </c>
      <c r="Q5232" s="34">
        <f t="shared" si="244"/>
        <v>1</v>
      </c>
      <c r="R5232" s="34">
        <f t="shared" si="245"/>
        <v>0</v>
      </c>
    </row>
    <row r="5233" spans="15:18" x14ac:dyDescent="0.35">
      <c r="O5233" s="34" t="str">
        <f t="shared" si="243"/>
        <v>Blank</v>
      </c>
      <c r="Q5233" s="34">
        <f t="shared" si="244"/>
        <v>1</v>
      </c>
      <c r="R5233" s="34">
        <f t="shared" si="245"/>
        <v>0</v>
      </c>
    </row>
    <row r="5234" spans="15:18" x14ac:dyDescent="0.35">
      <c r="O5234" s="34" t="str">
        <f t="shared" si="243"/>
        <v>Blank</v>
      </c>
      <c r="Q5234" s="34">
        <f t="shared" si="244"/>
        <v>1</v>
      </c>
      <c r="R5234" s="34">
        <f t="shared" si="245"/>
        <v>0</v>
      </c>
    </row>
    <row r="5235" spans="15:18" x14ac:dyDescent="0.35">
      <c r="O5235" s="34" t="str">
        <f t="shared" si="243"/>
        <v>Blank</v>
      </c>
      <c r="Q5235" s="34">
        <f t="shared" si="244"/>
        <v>1</v>
      </c>
      <c r="R5235" s="34">
        <f t="shared" si="245"/>
        <v>0</v>
      </c>
    </row>
    <row r="5236" spans="15:18" x14ac:dyDescent="0.35">
      <c r="O5236" s="34" t="str">
        <f t="shared" si="243"/>
        <v>Blank</v>
      </c>
      <c r="Q5236" s="34">
        <f t="shared" si="244"/>
        <v>1</v>
      </c>
      <c r="R5236" s="34">
        <f t="shared" si="245"/>
        <v>0</v>
      </c>
    </row>
    <row r="5237" spans="15:18" x14ac:dyDescent="0.35">
      <c r="O5237" s="34" t="str">
        <f t="shared" si="243"/>
        <v>Blank</v>
      </c>
      <c r="Q5237" s="34">
        <f t="shared" si="244"/>
        <v>1</v>
      </c>
      <c r="R5237" s="34">
        <f t="shared" si="245"/>
        <v>0</v>
      </c>
    </row>
    <row r="5238" spans="15:18" x14ac:dyDescent="0.35">
      <c r="O5238" s="34" t="str">
        <f t="shared" si="243"/>
        <v>Blank</v>
      </c>
      <c r="Q5238" s="34">
        <f t="shared" si="244"/>
        <v>1</v>
      </c>
      <c r="R5238" s="34">
        <f t="shared" si="245"/>
        <v>0</v>
      </c>
    </row>
    <row r="5239" spans="15:18" x14ac:dyDescent="0.35">
      <c r="O5239" s="34" t="str">
        <f t="shared" si="243"/>
        <v>Blank</v>
      </c>
      <c r="Q5239" s="34">
        <f t="shared" si="244"/>
        <v>1</v>
      </c>
      <c r="R5239" s="34">
        <f t="shared" si="245"/>
        <v>0</v>
      </c>
    </row>
    <row r="5240" spans="15:18" x14ac:dyDescent="0.35">
      <c r="O5240" s="34" t="str">
        <f t="shared" si="243"/>
        <v>Blank</v>
      </c>
      <c r="Q5240" s="34">
        <f t="shared" si="244"/>
        <v>1</v>
      </c>
      <c r="R5240" s="34">
        <f t="shared" si="245"/>
        <v>0</v>
      </c>
    </row>
    <row r="5241" spans="15:18" x14ac:dyDescent="0.35">
      <c r="O5241" s="34" t="str">
        <f t="shared" si="243"/>
        <v>Blank</v>
      </c>
      <c r="Q5241" s="34">
        <f t="shared" si="244"/>
        <v>1</v>
      </c>
      <c r="R5241" s="34">
        <f t="shared" si="245"/>
        <v>0</v>
      </c>
    </row>
    <row r="5242" spans="15:18" x14ac:dyDescent="0.35">
      <c r="O5242" s="34" t="str">
        <f t="shared" si="243"/>
        <v>Blank</v>
      </c>
      <c r="Q5242" s="34">
        <f t="shared" si="244"/>
        <v>1</v>
      </c>
      <c r="R5242" s="34">
        <f t="shared" si="245"/>
        <v>0</v>
      </c>
    </row>
    <row r="5243" spans="15:18" x14ac:dyDescent="0.35">
      <c r="O5243" s="34" t="str">
        <f t="shared" si="243"/>
        <v>Blank</v>
      </c>
      <c r="Q5243" s="34">
        <f t="shared" si="244"/>
        <v>1</v>
      </c>
      <c r="R5243" s="34">
        <f t="shared" si="245"/>
        <v>0</v>
      </c>
    </row>
    <row r="5244" spans="15:18" x14ac:dyDescent="0.35">
      <c r="O5244" s="34" t="str">
        <f t="shared" si="243"/>
        <v>Blank</v>
      </c>
      <c r="Q5244" s="34">
        <f t="shared" si="244"/>
        <v>1</v>
      </c>
      <c r="R5244" s="34">
        <f t="shared" si="245"/>
        <v>0</v>
      </c>
    </row>
    <row r="5245" spans="15:18" x14ac:dyDescent="0.35">
      <c r="O5245" s="34" t="str">
        <f t="shared" si="243"/>
        <v>Blank</v>
      </c>
      <c r="Q5245" s="34">
        <f t="shared" si="244"/>
        <v>1</v>
      </c>
      <c r="R5245" s="34">
        <f t="shared" si="245"/>
        <v>0</v>
      </c>
    </row>
    <row r="5246" spans="15:18" x14ac:dyDescent="0.35">
      <c r="O5246" s="34" t="str">
        <f t="shared" si="243"/>
        <v>Blank</v>
      </c>
      <c r="Q5246" s="34">
        <f t="shared" si="244"/>
        <v>1</v>
      </c>
      <c r="R5246" s="34">
        <f t="shared" si="245"/>
        <v>0</v>
      </c>
    </row>
    <row r="5247" spans="15:18" x14ac:dyDescent="0.35">
      <c r="O5247" s="34" t="str">
        <f t="shared" si="243"/>
        <v>Blank</v>
      </c>
      <c r="Q5247" s="34">
        <f t="shared" si="244"/>
        <v>1</v>
      </c>
      <c r="R5247" s="34">
        <f t="shared" si="245"/>
        <v>0</v>
      </c>
    </row>
    <row r="5248" spans="15:18" x14ac:dyDescent="0.35">
      <c r="O5248" s="34" t="str">
        <f t="shared" si="243"/>
        <v>Blank</v>
      </c>
      <c r="Q5248" s="34">
        <f t="shared" si="244"/>
        <v>1</v>
      </c>
      <c r="R5248" s="34">
        <f t="shared" si="245"/>
        <v>0</v>
      </c>
    </row>
    <row r="5249" spans="15:18" x14ac:dyDescent="0.35">
      <c r="O5249" s="34" t="str">
        <f t="shared" si="243"/>
        <v>Blank</v>
      </c>
      <c r="Q5249" s="34">
        <f t="shared" si="244"/>
        <v>1</v>
      </c>
      <c r="R5249" s="34">
        <f t="shared" si="245"/>
        <v>0</v>
      </c>
    </row>
    <row r="5250" spans="15:18" x14ac:dyDescent="0.35">
      <c r="O5250" s="34" t="str">
        <f t="shared" si="243"/>
        <v>Blank</v>
      </c>
      <c r="Q5250" s="34">
        <f t="shared" si="244"/>
        <v>1</v>
      </c>
      <c r="R5250" s="34">
        <f t="shared" si="245"/>
        <v>0</v>
      </c>
    </row>
    <row r="5251" spans="15:18" x14ac:dyDescent="0.35">
      <c r="O5251" s="34" t="str">
        <f t="shared" si="243"/>
        <v>Blank</v>
      </c>
      <c r="Q5251" s="34">
        <f t="shared" si="244"/>
        <v>1</v>
      </c>
      <c r="R5251" s="34">
        <f t="shared" si="245"/>
        <v>0</v>
      </c>
    </row>
    <row r="5252" spans="15:18" x14ac:dyDescent="0.35">
      <c r="O5252" s="34" t="str">
        <f t="shared" si="243"/>
        <v>Blank</v>
      </c>
      <c r="Q5252" s="34">
        <f t="shared" si="244"/>
        <v>1</v>
      </c>
      <c r="R5252" s="34">
        <f t="shared" si="245"/>
        <v>0</v>
      </c>
    </row>
    <row r="5253" spans="15:18" x14ac:dyDescent="0.35">
      <c r="O5253" s="34" t="str">
        <f t="shared" si="243"/>
        <v>Blank</v>
      </c>
      <c r="Q5253" s="34">
        <f t="shared" si="244"/>
        <v>1</v>
      </c>
      <c r="R5253" s="34">
        <f t="shared" si="245"/>
        <v>0</v>
      </c>
    </row>
    <row r="5254" spans="15:18" x14ac:dyDescent="0.35">
      <c r="O5254" s="34" t="str">
        <f t="shared" si="243"/>
        <v>Blank</v>
      </c>
      <c r="Q5254" s="34">
        <f t="shared" si="244"/>
        <v>1</v>
      </c>
      <c r="R5254" s="34">
        <f t="shared" si="245"/>
        <v>0</v>
      </c>
    </row>
    <row r="5255" spans="15:18" x14ac:dyDescent="0.35">
      <c r="O5255" s="34" t="str">
        <f t="shared" si="243"/>
        <v>Blank</v>
      </c>
      <c r="Q5255" s="34">
        <f t="shared" si="244"/>
        <v>1</v>
      </c>
      <c r="R5255" s="34">
        <f t="shared" si="245"/>
        <v>0</v>
      </c>
    </row>
    <row r="5256" spans="15:18" x14ac:dyDescent="0.35">
      <c r="O5256" s="34" t="str">
        <f t="shared" ref="O5256:O5319" si="246">IF(ISBLANK(D5256),"Blank","Not Blank")</f>
        <v>Blank</v>
      </c>
      <c r="Q5256" s="34">
        <f t="shared" si="244"/>
        <v>1</v>
      </c>
      <c r="R5256" s="34">
        <f t="shared" si="245"/>
        <v>0</v>
      </c>
    </row>
    <row r="5257" spans="15:18" x14ac:dyDescent="0.35">
      <c r="O5257" s="34" t="str">
        <f t="shared" si="246"/>
        <v>Blank</v>
      </c>
      <c r="Q5257" s="34">
        <f t="shared" ref="Q5257:Q5320" si="247">COUNTIF(J5257,"&lt;&gt;*R*")</f>
        <v>1</v>
      </c>
      <c r="R5257" s="34">
        <f t="shared" ref="R5257:R5320" si="248">IF(AND(O5257="Blank",K5257&lt;50,Q5257=1),K5257,0)</f>
        <v>0</v>
      </c>
    </row>
    <row r="5258" spans="15:18" x14ac:dyDescent="0.35">
      <c r="O5258" s="34" t="str">
        <f t="shared" si="246"/>
        <v>Blank</v>
      </c>
      <c r="Q5258" s="34">
        <f t="shared" si="247"/>
        <v>1</v>
      </c>
      <c r="R5258" s="34">
        <f t="shared" si="248"/>
        <v>0</v>
      </c>
    </row>
    <row r="5259" spans="15:18" x14ac:dyDescent="0.35">
      <c r="O5259" s="34" t="str">
        <f t="shared" si="246"/>
        <v>Blank</v>
      </c>
      <c r="Q5259" s="34">
        <f t="shared" si="247"/>
        <v>1</v>
      </c>
      <c r="R5259" s="34">
        <f t="shared" si="248"/>
        <v>0</v>
      </c>
    </row>
    <row r="5260" spans="15:18" x14ac:dyDescent="0.35">
      <c r="O5260" s="34" t="str">
        <f t="shared" si="246"/>
        <v>Blank</v>
      </c>
      <c r="Q5260" s="34">
        <f t="shared" si="247"/>
        <v>1</v>
      </c>
      <c r="R5260" s="34">
        <f t="shared" si="248"/>
        <v>0</v>
      </c>
    </row>
    <row r="5261" spans="15:18" x14ac:dyDescent="0.35">
      <c r="O5261" s="34" t="str">
        <f t="shared" si="246"/>
        <v>Blank</v>
      </c>
      <c r="Q5261" s="34">
        <f t="shared" si="247"/>
        <v>1</v>
      </c>
      <c r="R5261" s="34">
        <f t="shared" si="248"/>
        <v>0</v>
      </c>
    </row>
    <row r="5262" spans="15:18" x14ac:dyDescent="0.35">
      <c r="O5262" s="34" t="str">
        <f t="shared" si="246"/>
        <v>Blank</v>
      </c>
      <c r="Q5262" s="34">
        <f t="shared" si="247"/>
        <v>1</v>
      </c>
      <c r="R5262" s="34">
        <f t="shared" si="248"/>
        <v>0</v>
      </c>
    </row>
    <row r="5263" spans="15:18" x14ac:dyDescent="0.35">
      <c r="O5263" s="34" t="str">
        <f t="shared" si="246"/>
        <v>Blank</v>
      </c>
      <c r="Q5263" s="34">
        <f t="shared" si="247"/>
        <v>1</v>
      </c>
      <c r="R5263" s="34">
        <f t="shared" si="248"/>
        <v>0</v>
      </c>
    </row>
    <row r="5264" spans="15:18" x14ac:dyDescent="0.35">
      <c r="O5264" s="34" t="str">
        <f t="shared" si="246"/>
        <v>Blank</v>
      </c>
      <c r="Q5264" s="34">
        <f t="shared" si="247"/>
        <v>1</v>
      </c>
      <c r="R5264" s="34">
        <f t="shared" si="248"/>
        <v>0</v>
      </c>
    </row>
    <row r="5265" spans="15:18" x14ac:dyDescent="0.35">
      <c r="O5265" s="34" t="str">
        <f t="shared" si="246"/>
        <v>Blank</v>
      </c>
      <c r="Q5265" s="34">
        <f t="shared" si="247"/>
        <v>1</v>
      </c>
      <c r="R5265" s="34">
        <f t="shared" si="248"/>
        <v>0</v>
      </c>
    </row>
    <row r="5266" spans="15:18" x14ac:dyDescent="0.35">
      <c r="O5266" s="34" t="str">
        <f t="shared" si="246"/>
        <v>Blank</v>
      </c>
      <c r="Q5266" s="34">
        <f t="shared" si="247"/>
        <v>1</v>
      </c>
      <c r="R5266" s="34">
        <f t="shared" si="248"/>
        <v>0</v>
      </c>
    </row>
    <row r="5267" spans="15:18" x14ac:dyDescent="0.35">
      <c r="O5267" s="34" t="str">
        <f t="shared" si="246"/>
        <v>Blank</v>
      </c>
      <c r="Q5267" s="34">
        <f t="shared" si="247"/>
        <v>1</v>
      </c>
      <c r="R5267" s="34">
        <f t="shared" si="248"/>
        <v>0</v>
      </c>
    </row>
    <row r="5268" spans="15:18" x14ac:dyDescent="0.35">
      <c r="O5268" s="34" t="str">
        <f t="shared" si="246"/>
        <v>Blank</v>
      </c>
      <c r="Q5268" s="34">
        <f t="shared" si="247"/>
        <v>1</v>
      </c>
      <c r="R5268" s="34">
        <f t="shared" si="248"/>
        <v>0</v>
      </c>
    </row>
    <row r="5269" spans="15:18" x14ac:dyDescent="0.35">
      <c r="O5269" s="34" t="str">
        <f t="shared" si="246"/>
        <v>Blank</v>
      </c>
      <c r="Q5269" s="34">
        <f t="shared" si="247"/>
        <v>1</v>
      </c>
      <c r="R5269" s="34">
        <f t="shared" si="248"/>
        <v>0</v>
      </c>
    </row>
    <row r="5270" spans="15:18" x14ac:dyDescent="0.35">
      <c r="O5270" s="34" t="str">
        <f t="shared" si="246"/>
        <v>Blank</v>
      </c>
      <c r="Q5270" s="34">
        <f t="shared" si="247"/>
        <v>1</v>
      </c>
      <c r="R5270" s="34">
        <f t="shared" si="248"/>
        <v>0</v>
      </c>
    </row>
    <row r="5271" spans="15:18" x14ac:dyDescent="0.35">
      <c r="O5271" s="34" t="str">
        <f t="shared" si="246"/>
        <v>Blank</v>
      </c>
      <c r="Q5271" s="34">
        <f t="shared" si="247"/>
        <v>1</v>
      </c>
      <c r="R5271" s="34">
        <f t="shared" si="248"/>
        <v>0</v>
      </c>
    </row>
    <row r="5272" spans="15:18" x14ac:dyDescent="0.35">
      <c r="O5272" s="34" t="str">
        <f t="shared" si="246"/>
        <v>Blank</v>
      </c>
      <c r="Q5272" s="34">
        <f t="shared" si="247"/>
        <v>1</v>
      </c>
      <c r="R5272" s="34">
        <f t="shared" si="248"/>
        <v>0</v>
      </c>
    </row>
    <row r="5273" spans="15:18" x14ac:dyDescent="0.35">
      <c r="O5273" s="34" t="str">
        <f t="shared" si="246"/>
        <v>Blank</v>
      </c>
      <c r="Q5273" s="34">
        <f t="shared" si="247"/>
        <v>1</v>
      </c>
      <c r="R5273" s="34">
        <f t="shared" si="248"/>
        <v>0</v>
      </c>
    </row>
    <row r="5274" spans="15:18" x14ac:dyDescent="0.35">
      <c r="O5274" s="34" t="str">
        <f t="shared" si="246"/>
        <v>Blank</v>
      </c>
      <c r="Q5274" s="34">
        <f t="shared" si="247"/>
        <v>1</v>
      </c>
      <c r="R5274" s="34">
        <f t="shared" si="248"/>
        <v>0</v>
      </c>
    </row>
    <row r="5275" spans="15:18" x14ac:dyDescent="0.35">
      <c r="O5275" s="34" t="str">
        <f t="shared" si="246"/>
        <v>Blank</v>
      </c>
      <c r="Q5275" s="34">
        <f t="shared" si="247"/>
        <v>1</v>
      </c>
      <c r="R5275" s="34">
        <f t="shared" si="248"/>
        <v>0</v>
      </c>
    </row>
    <row r="5276" spans="15:18" x14ac:dyDescent="0.35">
      <c r="O5276" s="34" t="str">
        <f t="shared" si="246"/>
        <v>Blank</v>
      </c>
      <c r="Q5276" s="34">
        <f t="shared" si="247"/>
        <v>1</v>
      </c>
      <c r="R5276" s="34">
        <f t="shared" si="248"/>
        <v>0</v>
      </c>
    </row>
    <row r="5277" spans="15:18" x14ac:dyDescent="0.35">
      <c r="O5277" s="34" t="str">
        <f t="shared" si="246"/>
        <v>Blank</v>
      </c>
      <c r="Q5277" s="34">
        <f t="shared" si="247"/>
        <v>1</v>
      </c>
      <c r="R5277" s="34">
        <f t="shared" si="248"/>
        <v>0</v>
      </c>
    </row>
    <row r="5278" spans="15:18" x14ac:dyDescent="0.35">
      <c r="O5278" s="34" t="str">
        <f t="shared" si="246"/>
        <v>Blank</v>
      </c>
      <c r="Q5278" s="34">
        <f t="shared" si="247"/>
        <v>1</v>
      </c>
      <c r="R5278" s="34">
        <f t="shared" si="248"/>
        <v>0</v>
      </c>
    </row>
    <row r="5279" spans="15:18" x14ac:dyDescent="0.35">
      <c r="O5279" s="34" t="str">
        <f t="shared" si="246"/>
        <v>Blank</v>
      </c>
      <c r="Q5279" s="34">
        <f t="shared" si="247"/>
        <v>1</v>
      </c>
      <c r="R5279" s="34">
        <f t="shared" si="248"/>
        <v>0</v>
      </c>
    </row>
    <row r="5280" spans="15:18" x14ac:dyDescent="0.35">
      <c r="O5280" s="34" t="str">
        <f t="shared" si="246"/>
        <v>Blank</v>
      </c>
      <c r="Q5280" s="34">
        <f t="shared" si="247"/>
        <v>1</v>
      </c>
      <c r="R5280" s="34">
        <f t="shared" si="248"/>
        <v>0</v>
      </c>
    </row>
    <row r="5281" spans="15:18" x14ac:dyDescent="0.35">
      <c r="O5281" s="34" t="str">
        <f t="shared" si="246"/>
        <v>Blank</v>
      </c>
      <c r="Q5281" s="34">
        <f t="shared" si="247"/>
        <v>1</v>
      </c>
      <c r="R5281" s="34">
        <f t="shared" si="248"/>
        <v>0</v>
      </c>
    </row>
    <row r="5282" spans="15:18" x14ac:dyDescent="0.35">
      <c r="O5282" s="34" t="str">
        <f t="shared" si="246"/>
        <v>Blank</v>
      </c>
      <c r="Q5282" s="34">
        <f t="shared" si="247"/>
        <v>1</v>
      </c>
      <c r="R5282" s="34">
        <f t="shared" si="248"/>
        <v>0</v>
      </c>
    </row>
    <row r="5283" spans="15:18" x14ac:dyDescent="0.35">
      <c r="O5283" s="34" t="str">
        <f t="shared" si="246"/>
        <v>Blank</v>
      </c>
      <c r="Q5283" s="34">
        <f t="shared" si="247"/>
        <v>1</v>
      </c>
      <c r="R5283" s="34">
        <f t="shared" si="248"/>
        <v>0</v>
      </c>
    </row>
    <row r="5284" spans="15:18" x14ac:dyDescent="0.35">
      <c r="O5284" s="34" t="str">
        <f t="shared" si="246"/>
        <v>Blank</v>
      </c>
      <c r="Q5284" s="34">
        <f t="shared" si="247"/>
        <v>1</v>
      </c>
      <c r="R5284" s="34">
        <f t="shared" si="248"/>
        <v>0</v>
      </c>
    </row>
    <row r="5285" spans="15:18" x14ac:dyDescent="0.35">
      <c r="O5285" s="34" t="str">
        <f t="shared" si="246"/>
        <v>Blank</v>
      </c>
      <c r="Q5285" s="34">
        <f t="shared" si="247"/>
        <v>1</v>
      </c>
      <c r="R5285" s="34">
        <f t="shared" si="248"/>
        <v>0</v>
      </c>
    </row>
    <row r="5286" spans="15:18" x14ac:dyDescent="0.35">
      <c r="O5286" s="34" t="str">
        <f t="shared" si="246"/>
        <v>Blank</v>
      </c>
      <c r="Q5286" s="34">
        <f t="shared" si="247"/>
        <v>1</v>
      </c>
      <c r="R5286" s="34">
        <f t="shared" si="248"/>
        <v>0</v>
      </c>
    </row>
    <row r="5287" spans="15:18" x14ac:dyDescent="0.35">
      <c r="O5287" s="34" t="str">
        <f t="shared" si="246"/>
        <v>Blank</v>
      </c>
      <c r="Q5287" s="34">
        <f t="shared" si="247"/>
        <v>1</v>
      </c>
      <c r="R5287" s="34">
        <f t="shared" si="248"/>
        <v>0</v>
      </c>
    </row>
    <row r="5288" spans="15:18" x14ac:dyDescent="0.35">
      <c r="O5288" s="34" t="str">
        <f t="shared" si="246"/>
        <v>Blank</v>
      </c>
      <c r="Q5288" s="34">
        <f t="shared" si="247"/>
        <v>1</v>
      </c>
      <c r="R5288" s="34">
        <f t="shared" si="248"/>
        <v>0</v>
      </c>
    </row>
    <row r="5289" spans="15:18" x14ac:dyDescent="0.35">
      <c r="O5289" s="34" t="str">
        <f t="shared" si="246"/>
        <v>Blank</v>
      </c>
      <c r="Q5289" s="34">
        <f t="shared" si="247"/>
        <v>1</v>
      </c>
      <c r="R5289" s="34">
        <f t="shared" si="248"/>
        <v>0</v>
      </c>
    </row>
    <row r="5290" spans="15:18" x14ac:dyDescent="0.35">
      <c r="O5290" s="34" t="str">
        <f t="shared" si="246"/>
        <v>Blank</v>
      </c>
      <c r="Q5290" s="34">
        <f t="shared" si="247"/>
        <v>1</v>
      </c>
      <c r="R5290" s="34">
        <f t="shared" si="248"/>
        <v>0</v>
      </c>
    </row>
    <row r="5291" spans="15:18" x14ac:dyDescent="0.35">
      <c r="O5291" s="34" t="str">
        <f t="shared" si="246"/>
        <v>Blank</v>
      </c>
      <c r="Q5291" s="34">
        <f t="shared" si="247"/>
        <v>1</v>
      </c>
      <c r="R5291" s="34">
        <f t="shared" si="248"/>
        <v>0</v>
      </c>
    </row>
    <row r="5292" spans="15:18" x14ac:dyDescent="0.35">
      <c r="O5292" s="34" t="str">
        <f t="shared" si="246"/>
        <v>Blank</v>
      </c>
      <c r="Q5292" s="34">
        <f t="shared" si="247"/>
        <v>1</v>
      </c>
      <c r="R5292" s="34">
        <f t="shared" si="248"/>
        <v>0</v>
      </c>
    </row>
    <row r="5293" spans="15:18" x14ac:dyDescent="0.35">
      <c r="O5293" s="34" t="str">
        <f t="shared" si="246"/>
        <v>Blank</v>
      </c>
      <c r="Q5293" s="34">
        <f t="shared" si="247"/>
        <v>1</v>
      </c>
      <c r="R5293" s="34">
        <f t="shared" si="248"/>
        <v>0</v>
      </c>
    </row>
    <row r="5294" spans="15:18" x14ac:dyDescent="0.35">
      <c r="O5294" s="34" t="str">
        <f t="shared" si="246"/>
        <v>Blank</v>
      </c>
      <c r="Q5294" s="34">
        <f t="shared" si="247"/>
        <v>1</v>
      </c>
      <c r="R5294" s="34">
        <f t="shared" si="248"/>
        <v>0</v>
      </c>
    </row>
    <row r="5295" spans="15:18" x14ac:dyDescent="0.35">
      <c r="O5295" s="34" t="str">
        <f t="shared" si="246"/>
        <v>Blank</v>
      </c>
      <c r="Q5295" s="34">
        <f t="shared" si="247"/>
        <v>1</v>
      </c>
      <c r="R5295" s="34">
        <f t="shared" si="248"/>
        <v>0</v>
      </c>
    </row>
    <row r="5296" spans="15:18" x14ac:dyDescent="0.35">
      <c r="O5296" s="34" t="str">
        <f t="shared" si="246"/>
        <v>Blank</v>
      </c>
      <c r="Q5296" s="34">
        <f t="shared" si="247"/>
        <v>1</v>
      </c>
      <c r="R5296" s="34">
        <f t="shared" si="248"/>
        <v>0</v>
      </c>
    </row>
    <row r="5297" spans="15:18" x14ac:dyDescent="0.35">
      <c r="O5297" s="34" t="str">
        <f t="shared" si="246"/>
        <v>Blank</v>
      </c>
      <c r="Q5297" s="34">
        <f t="shared" si="247"/>
        <v>1</v>
      </c>
      <c r="R5297" s="34">
        <f t="shared" si="248"/>
        <v>0</v>
      </c>
    </row>
    <row r="5298" spans="15:18" x14ac:dyDescent="0.35">
      <c r="O5298" s="34" t="str">
        <f t="shared" si="246"/>
        <v>Blank</v>
      </c>
      <c r="Q5298" s="34">
        <f t="shared" si="247"/>
        <v>1</v>
      </c>
      <c r="R5298" s="34">
        <f t="shared" si="248"/>
        <v>0</v>
      </c>
    </row>
    <row r="5299" spans="15:18" x14ac:dyDescent="0.35">
      <c r="O5299" s="34" t="str">
        <f t="shared" si="246"/>
        <v>Blank</v>
      </c>
      <c r="Q5299" s="34">
        <f t="shared" si="247"/>
        <v>1</v>
      </c>
      <c r="R5299" s="34">
        <f t="shared" si="248"/>
        <v>0</v>
      </c>
    </row>
    <row r="5300" spans="15:18" x14ac:dyDescent="0.35">
      <c r="O5300" s="34" t="str">
        <f t="shared" si="246"/>
        <v>Blank</v>
      </c>
      <c r="Q5300" s="34">
        <f t="shared" si="247"/>
        <v>1</v>
      </c>
      <c r="R5300" s="34">
        <f t="shared" si="248"/>
        <v>0</v>
      </c>
    </row>
    <row r="5301" spans="15:18" x14ac:dyDescent="0.35">
      <c r="O5301" s="34" t="str">
        <f t="shared" si="246"/>
        <v>Blank</v>
      </c>
      <c r="Q5301" s="34">
        <f t="shared" si="247"/>
        <v>1</v>
      </c>
      <c r="R5301" s="34">
        <f t="shared" si="248"/>
        <v>0</v>
      </c>
    </row>
    <row r="5302" spans="15:18" x14ac:dyDescent="0.35">
      <c r="O5302" s="34" t="str">
        <f t="shared" si="246"/>
        <v>Blank</v>
      </c>
      <c r="Q5302" s="34">
        <f t="shared" si="247"/>
        <v>1</v>
      </c>
      <c r="R5302" s="34">
        <f t="shared" si="248"/>
        <v>0</v>
      </c>
    </row>
    <row r="5303" spans="15:18" x14ac:dyDescent="0.35">
      <c r="O5303" s="34" t="str">
        <f t="shared" si="246"/>
        <v>Blank</v>
      </c>
      <c r="Q5303" s="34">
        <f t="shared" si="247"/>
        <v>1</v>
      </c>
      <c r="R5303" s="34">
        <f t="shared" si="248"/>
        <v>0</v>
      </c>
    </row>
    <row r="5304" spans="15:18" x14ac:dyDescent="0.35">
      <c r="O5304" s="34" t="str">
        <f t="shared" si="246"/>
        <v>Blank</v>
      </c>
      <c r="Q5304" s="34">
        <f t="shared" si="247"/>
        <v>1</v>
      </c>
      <c r="R5304" s="34">
        <f t="shared" si="248"/>
        <v>0</v>
      </c>
    </row>
    <row r="5305" spans="15:18" x14ac:dyDescent="0.35">
      <c r="O5305" s="34" t="str">
        <f t="shared" si="246"/>
        <v>Blank</v>
      </c>
      <c r="Q5305" s="34">
        <f t="shared" si="247"/>
        <v>1</v>
      </c>
      <c r="R5305" s="34">
        <f t="shared" si="248"/>
        <v>0</v>
      </c>
    </row>
    <row r="5306" spans="15:18" x14ac:dyDescent="0.35">
      <c r="O5306" s="34" t="str">
        <f t="shared" si="246"/>
        <v>Blank</v>
      </c>
      <c r="Q5306" s="34">
        <f t="shared" si="247"/>
        <v>1</v>
      </c>
      <c r="R5306" s="34">
        <f t="shared" si="248"/>
        <v>0</v>
      </c>
    </row>
    <row r="5307" spans="15:18" x14ac:dyDescent="0.35">
      <c r="O5307" s="34" t="str">
        <f t="shared" si="246"/>
        <v>Blank</v>
      </c>
      <c r="Q5307" s="34">
        <f t="shared" si="247"/>
        <v>1</v>
      </c>
      <c r="R5307" s="34">
        <f t="shared" si="248"/>
        <v>0</v>
      </c>
    </row>
    <row r="5308" spans="15:18" x14ac:dyDescent="0.35">
      <c r="O5308" s="34" t="str">
        <f t="shared" si="246"/>
        <v>Blank</v>
      </c>
      <c r="Q5308" s="34">
        <f t="shared" si="247"/>
        <v>1</v>
      </c>
      <c r="R5308" s="34">
        <f t="shared" si="248"/>
        <v>0</v>
      </c>
    </row>
    <row r="5309" spans="15:18" x14ac:dyDescent="0.35">
      <c r="O5309" s="34" t="str">
        <f t="shared" si="246"/>
        <v>Blank</v>
      </c>
      <c r="Q5309" s="34">
        <f t="shared" si="247"/>
        <v>1</v>
      </c>
      <c r="R5309" s="34">
        <f t="shared" si="248"/>
        <v>0</v>
      </c>
    </row>
    <row r="5310" spans="15:18" x14ac:dyDescent="0.35">
      <c r="O5310" s="34" t="str">
        <f t="shared" si="246"/>
        <v>Blank</v>
      </c>
      <c r="Q5310" s="34">
        <f t="shared" si="247"/>
        <v>1</v>
      </c>
      <c r="R5310" s="34">
        <f t="shared" si="248"/>
        <v>0</v>
      </c>
    </row>
    <row r="5311" spans="15:18" x14ac:dyDescent="0.35">
      <c r="O5311" s="34" t="str">
        <f t="shared" si="246"/>
        <v>Blank</v>
      </c>
      <c r="Q5311" s="34">
        <f t="shared" si="247"/>
        <v>1</v>
      </c>
      <c r="R5311" s="34">
        <f t="shared" si="248"/>
        <v>0</v>
      </c>
    </row>
    <row r="5312" spans="15:18" x14ac:dyDescent="0.35">
      <c r="O5312" s="34" t="str">
        <f t="shared" si="246"/>
        <v>Blank</v>
      </c>
      <c r="Q5312" s="34">
        <f t="shared" si="247"/>
        <v>1</v>
      </c>
      <c r="R5312" s="34">
        <f t="shared" si="248"/>
        <v>0</v>
      </c>
    </row>
    <row r="5313" spans="15:18" x14ac:dyDescent="0.35">
      <c r="O5313" s="34" t="str">
        <f t="shared" si="246"/>
        <v>Blank</v>
      </c>
      <c r="Q5313" s="34">
        <f t="shared" si="247"/>
        <v>1</v>
      </c>
      <c r="R5313" s="34">
        <f t="shared" si="248"/>
        <v>0</v>
      </c>
    </row>
    <row r="5314" spans="15:18" x14ac:dyDescent="0.35">
      <c r="O5314" s="34" t="str">
        <f t="shared" si="246"/>
        <v>Blank</v>
      </c>
      <c r="Q5314" s="34">
        <f t="shared" si="247"/>
        <v>1</v>
      </c>
      <c r="R5314" s="34">
        <f t="shared" si="248"/>
        <v>0</v>
      </c>
    </row>
    <row r="5315" spans="15:18" x14ac:dyDescent="0.35">
      <c r="O5315" s="34" t="str">
        <f t="shared" si="246"/>
        <v>Blank</v>
      </c>
      <c r="Q5315" s="34">
        <f t="shared" si="247"/>
        <v>1</v>
      </c>
      <c r="R5315" s="34">
        <f t="shared" si="248"/>
        <v>0</v>
      </c>
    </row>
    <row r="5316" spans="15:18" x14ac:dyDescent="0.35">
      <c r="O5316" s="34" t="str">
        <f t="shared" si="246"/>
        <v>Blank</v>
      </c>
      <c r="Q5316" s="34">
        <f t="shared" si="247"/>
        <v>1</v>
      </c>
      <c r="R5316" s="34">
        <f t="shared" si="248"/>
        <v>0</v>
      </c>
    </row>
    <row r="5317" spans="15:18" x14ac:dyDescent="0.35">
      <c r="O5317" s="34" t="str">
        <f t="shared" si="246"/>
        <v>Blank</v>
      </c>
      <c r="Q5317" s="34">
        <f t="shared" si="247"/>
        <v>1</v>
      </c>
      <c r="R5317" s="34">
        <f t="shared" si="248"/>
        <v>0</v>
      </c>
    </row>
    <row r="5318" spans="15:18" x14ac:dyDescent="0.35">
      <c r="O5318" s="34" t="str">
        <f t="shared" si="246"/>
        <v>Blank</v>
      </c>
      <c r="Q5318" s="34">
        <f t="shared" si="247"/>
        <v>1</v>
      </c>
      <c r="R5318" s="34">
        <f t="shared" si="248"/>
        <v>0</v>
      </c>
    </row>
    <row r="5319" spans="15:18" x14ac:dyDescent="0.35">
      <c r="O5319" s="34" t="str">
        <f t="shared" si="246"/>
        <v>Blank</v>
      </c>
      <c r="Q5319" s="34">
        <f t="shared" si="247"/>
        <v>1</v>
      </c>
      <c r="R5319" s="34">
        <f t="shared" si="248"/>
        <v>0</v>
      </c>
    </row>
    <row r="5320" spans="15:18" x14ac:dyDescent="0.35">
      <c r="O5320" s="34" t="str">
        <f t="shared" ref="O5320:O5383" si="249">IF(ISBLANK(D5320),"Blank","Not Blank")</f>
        <v>Blank</v>
      </c>
      <c r="Q5320" s="34">
        <f t="shared" si="247"/>
        <v>1</v>
      </c>
      <c r="R5320" s="34">
        <f t="shared" si="248"/>
        <v>0</v>
      </c>
    </row>
    <row r="5321" spans="15:18" x14ac:dyDescent="0.35">
      <c r="O5321" s="34" t="str">
        <f t="shared" si="249"/>
        <v>Blank</v>
      </c>
      <c r="Q5321" s="34">
        <f t="shared" ref="Q5321:Q5384" si="250">COUNTIF(J5321,"&lt;&gt;*R*")</f>
        <v>1</v>
      </c>
      <c r="R5321" s="34">
        <f t="shared" ref="R5321:R5384" si="251">IF(AND(O5321="Blank",K5321&lt;50,Q5321=1),K5321,0)</f>
        <v>0</v>
      </c>
    </row>
    <row r="5322" spans="15:18" x14ac:dyDescent="0.35">
      <c r="O5322" s="34" t="str">
        <f t="shared" si="249"/>
        <v>Blank</v>
      </c>
      <c r="Q5322" s="34">
        <f t="shared" si="250"/>
        <v>1</v>
      </c>
      <c r="R5322" s="34">
        <f t="shared" si="251"/>
        <v>0</v>
      </c>
    </row>
    <row r="5323" spans="15:18" x14ac:dyDescent="0.35">
      <c r="O5323" s="34" t="str">
        <f t="shared" si="249"/>
        <v>Blank</v>
      </c>
      <c r="Q5323" s="34">
        <f t="shared" si="250"/>
        <v>1</v>
      </c>
      <c r="R5323" s="34">
        <f t="shared" si="251"/>
        <v>0</v>
      </c>
    </row>
    <row r="5324" spans="15:18" x14ac:dyDescent="0.35">
      <c r="O5324" s="34" t="str">
        <f t="shared" si="249"/>
        <v>Blank</v>
      </c>
      <c r="Q5324" s="34">
        <f t="shared" si="250"/>
        <v>1</v>
      </c>
      <c r="R5324" s="34">
        <f t="shared" si="251"/>
        <v>0</v>
      </c>
    </row>
    <row r="5325" spans="15:18" x14ac:dyDescent="0.35">
      <c r="O5325" s="34" t="str">
        <f t="shared" si="249"/>
        <v>Blank</v>
      </c>
      <c r="Q5325" s="34">
        <f t="shared" si="250"/>
        <v>1</v>
      </c>
      <c r="R5325" s="34">
        <f t="shared" si="251"/>
        <v>0</v>
      </c>
    </row>
    <row r="5326" spans="15:18" x14ac:dyDescent="0.35">
      <c r="O5326" s="34" t="str">
        <f t="shared" si="249"/>
        <v>Blank</v>
      </c>
      <c r="Q5326" s="34">
        <f t="shared" si="250"/>
        <v>1</v>
      </c>
      <c r="R5326" s="34">
        <f t="shared" si="251"/>
        <v>0</v>
      </c>
    </row>
    <row r="5327" spans="15:18" x14ac:dyDescent="0.35">
      <c r="O5327" s="34" t="str">
        <f t="shared" si="249"/>
        <v>Blank</v>
      </c>
      <c r="Q5327" s="34">
        <f t="shared" si="250"/>
        <v>1</v>
      </c>
      <c r="R5327" s="34">
        <f t="shared" si="251"/>
        <v>0</v>
      </c>
    </row>
    <row r="5328" spans="15:18" x14ac:dyDescent="0.35">
      <c r="O5328" s="34" t="str">
        <f t="shared" si="249"/>
        <v>Blank</v>
      </c>
      <c r="Q5328" s="34">
        <f t="shared" si="250"/>
        <v>1</v>
      </c>
      <c r="R5328" s="34">
        <f t="shared" si="251"/>
        <v>0</v>
      </c>
    </row>
    <row r="5329" spans="15:18" x14ac:dyDescent="0.35">
      <c r="O5329" s="34" t="str">
        <f t="shared" si="249"/>
        <v>Blank</v>
      </c>
      <c r="Q5329" s="34">
        <f t="shared" si="250"/>
        <v>1</v>
      </c>
      <c r="R5329" s="34">
        <f t="shared" si="251"/>
        <v>0</v>
      </c>
    </row>
    <row r="5330" spans="15:18" x14ac:dyDescent="0.35">
      <c r="O5330" s="34" t="str">
        <f t="shared" si="249"/>
        <v>Blank</v>
      </c>
      <c r="Q5330" s="34">
        <f t="shared" si="250"/>
        <v>1</v>
      </c>
      <c r="R5330" s="34">
        <f t="shared" si="251"/>
        <v>0</v>
      </c>
    </row>
    <row r="5331" spans="15:18" x14ac:dyDescent="0.35">
      <c r="O5331" s="34" t="str">
        <f t="shared" si="249"/>
        <v>Blank</v>
      </c>
      <c r="Q5331" s="34">
        <f t="shared" si="250"/>
        <v>1</v>
      </c>
      <c r="R5331" s="34">
        <f t="shared" si="251"/>
        <v>0</v>
      </c>
    </row>
    <row r="5332" spans="15:18" x14ac:dyDescent="0.35">
      <c r="O5332" s="34" t="str">
        <f t="shared" si="249"/>
        <v>Blank</v>
      </c>
      <c r="Q5332" s="34">
        <f t="shared" si="250"/>
        <v>1</v>
      </c>
      <c r="R5332" s="34">
        <f t="shared" si="251"/>
        <v>0</v>
      </c>
    </row>
    <row r="5333" spans="15:18" x14ac:dyDescent="0.35">
      <c r="O5333" s="34" t="str">
        <f t="shared" si="249"/>
        <v>Blank</v>
      </c>
      <c r="Q5333" s="34">
        <f t="shared" si="250"/>
        <v>1</v>
      </c>
      <c r="R5333" s="34">
        <f t="shared" si="251"/>
        <v>0</v>
      </c>
    </row>
    <row r="5334" spans="15:18" x14ac:dyDescent="0.35">
      <c r="O5334" s="34" t="str">
        <f t="shared" si="249"/>
        <v>Blank</v>
      </c>
      <c r="Q5334" s="34">
        <f t="shared" si="250"/>
        <v>1</v>
      </c>
      <c r="R5334" s="34">
        <f t="shared" si="251"/>
        <v>0</v>
      </c>
    </row>
    <row r="5335" spans="15:18" x14ac:dyDescent="0.35">
      <c r="O5335" s="34" t="str">
        <f t="shared" si="249"/>
        <v>Blank</v>
      </c>
      <c r="Q5335" s="34">
        <f t="shared" si="250"/>
        <v>1</v>
      </c>
      <c r="R5335" s="34">
        <f t="shared" si="251"/>
        <v>0</v>
      </c>
    </row>
    <row r="5336" spans="15:18" x14ac:dyDescent="0.35">
      <c r="O5336" s="34" t="str">
        <f t="shared" si="249"/>
        <v>Blank</v>
      </c>
      <c r="Q5336" s="34">
        <f t="shared" si="250"/>
        <v>1</v>
      </c>
      <c r="R5336" s="34">
        <f t="shared" si="251"/>
        <v>0</v>
      </c>
    </row>
    <row r="5337" spans="15:18" x14ac:dyDescent="0.35">
      <c r="O5337" s="34" t="str">
        <f t="shared" si="249"/>
        <v>Blank</v>
      </c>
      <c r="Q5337" s="34">
        <f t="shared" si="250"/>
        <v>1</v>
      </c>
      <c r="R5337" s="34">
        <f t="shared" si="251"/>
        <v>0</v>
      </c>
    </row>
    <row r="5338" spans="15:18" x14ac:dyDescent="0.35">
      <c r="O5338" s="34" t="str">
        <f t="shared" si="249"/>
        <v>Blank</v>
      </c>
      <c r="Q5338" s="34">
        <f t="shared" si="250"/>
        <v>1</v>
      </c>
      <c r="R5338" s="34">
        <f t="shared" si="251"/>
        <v>0</v>
      </c>
    </row>
    <row r="5339" spans="15:18" x14ac:dyDescent="0.35">
      <c r="O5339" s="34" t="str">
        <f t="shared" si="249"/>
        <v>Blank</v>
      </c>
      <c r="Q5339" s="34">
        <f t="shared" si="250"/>
        <v>1</v>
      </c>
      <c r="R5339" s="34">
        <f t="shared" si="251"/>
        <v>0</v>
      </c>
    </row>
    <row r="5340" spans="15:18" x14ac:dyDescent="0.35">
      <c r="O5340" s="34" t="str">
        <f t="shared" si="249"/>
        <v>Blank</v>
      </c>
      <c r="Q5340" s="34">
        <f t="shared" si="250"/>
        <v>1</v>
      </c>
      <c r="R5340" s="34">
        <f t="shared" si="251"/>
        <v>0</v>
      </c>
    </row>
    <row r="5341" spans="15:18" x14ac:dyDescent="0.35">
      <c r="O5341" s="34" t="str">
        <f t="shared" si="249"/>
        <v>Blank</v>
      </c>
      <c r="Q5341" s="34">
        <f t="shared" si="250"/>
        <v>1</v>
      </c>
      <c r="R5341" s="34">
        <f t="shared" si="251"/>
        <v>0</v>
      </c>
    </row>
    <row r="5342" spans="15:18" x14ac:dyDescent="0.35">
      <c r="O5342" s="34" t="str">
        <f t="shared" si="249"/>
        <v>Blank</v>
      </c>
      <c r="Q5342" s="34">
        <f t="shared" si="250"/>
        <v>1</v>
      </c>
      <c r="R5342" s="34">
        <f t="shared" si="251"/>
        <v>0</v>
      </c>
    </row>
    <row r="5343" spans="15:18" x14ac:dyDescent="0.35">
      <c r="O5343" s="34" t="str">
        <f t="shared" si="249"/>
        <v>Blank</v>
      </c>
      <c r="Q5343" s="34">
        <f t="shared" si="250"/>
        <v>1</v>
      </c>
      <c r="R5343" s="34">
        <f t="shared" si="251"/>
        <v>0</v>
      </c>
    </row>
    <row r="5344" spans="15:18" x14ac:dyDescent="0.35">
      <c r="O5344" s="34" t="str">
        <f t="shared" si="249"/>
        <v>Blank</v>
      </c>
      <c r="Q5344" s="34">
        <f t="shared" si="250"/>
        <v>1</v>
      </c>
      <c r="R5344" s="34">
        <f t="shared" si="251"/>
        <v>0</v>
      </c>
    </row>
    <row r="5345" spans="15:18" x14ac:dyDescent="0.35">
      <c r="O5345" s="34" t="str">
        <f t="shared" si="249"/>
        <v>Blank</v>
      </c>
      <c r="Q5345" s="34">
        <f t="shared" si="250"/>
        <v>1</v>
      </c>
      <c r="R5345" s="34">
        <f t="shared" si="251"/>
        <v>0</v>
      </c>
    </row>
    <row r="5346" spans="15:18" x14ac:dyDescent="0.35">
      <c r="O5346" s="34" t="str">
        <f t="shared" si="249"/>
        <v>Blank</v>
      </c>
      <c r="Q5346" s="34">
        <f t="shared" si="250"/>
        <v>1</v>
      </c>
      <c r="R5346" s="34">
        <f t="shared" si="251"/>
        <v>0</v>
      </c>
    </row>
    <row r="5347" spans="15:18" x14ac:dyDescent="0.35">
      <c r="O5347" s="34" t="str">
        <f t="shared" si="249"/>
        <v>Blank</v>
      </c>
      <c r="Q5347" s="34">
        <f t="shared" si="250"/>
        <v>1</v>
      </c>
      <c r="R5347" s="34">
        <f t="shared" si="251"/>
        <v>0</v>
      </c>
    </row>
    <row r="5348" spans="15:18" x14ac:dyDescent="0.35">
      <c r="O5348" s="34" t="str">
        <f t="shared" si="249"/>
        <v>Blank</v>
      </c>
      <c r="Q5348" s="34">
        <f t="shared" si="250"/>
        <v>1</v>
      </c>
      <c r="R5348" s="34">
        <f t="shared" si="251"/>
        <v>0</v>
      </c>
    </row>
    <row r="5349" spans="15:18" x14ac:dyDescent="0.35">
      <c r="O5349" s="34" t="str">
        <f t="shared" si="249"/>
        <v>Blank</v>
      </c>
      <c r="Q5349" s="34">
        <f t="shared" si="250"/>
        <v>1</v>
      </c>
      <c r="R5349" s="34">
        <f t="shared" si="251"/>
        <v>0</v>
      </c>
    </row>
    <row r="5350" spans="15:18" x14ac:dyDescent="0.35">
      <c r="O5350" s="34" t="str">
        <f t="shared" si="249"/>
        <v>Blank</v>
      </c>
      <c r="Q5350" s="34">
        <f t="shared" si="250"/>
        <v>1</v>
      </c>
      <c r="R5350" s="34">
        <f t="shared" si="251"/>
        <v>0</v>
      </c>
    </row>
    <row r="5351" spans="15:18" x14ac:dyDescent="0.35">
      <c r="O5351" s="34" t="str">
        <f t="shared" si="249"/>
        <v>Blank</v>
      </c>
      <c r="Q5351" s="34">
        <f t="shared" si="250"/>
        <v>1</v>
      </c>
      <c r="R5351" s="34">
        <f t="shared" si="251"/>
        <v>0</v>
      </c>
    </row>
    <row r="5352" spans="15:18" x14ac:dyDescent="0.35">
      <c r="O5352" s="34" t="str">
        <f t="shared" si="249"/>
        <v>Blank</v>
      </c>
      <c r="Q5352" s="34">
        <f t="shared" si="250"/>
        <v>1</v>
      </c>
      <c r="R5352" s="34">
        <f t="shared" si="251"/>
        <v>0</v>
      </c>
    </row>
    <row r="5353" spans="15:18" x14ac:dyDescent="0.35">
      <c r="O5353" s="34" t="str">
        <f t="shared" si="249"/>
        <v>Blank</v>
      </c>
      <c r="Q5353" s="34">
        <f t="shared" si="250"/>
        <v>1</v>
      </c>
      <c r="R5353" s="34">
        <f t="shared" si="251"/>
        <v>0</v>
      </c>
    </row>
    <row r="5354" spans="15:18" x14ac:dyDescent="0.35">
      <c r="O5354" s="34" t="str">
        <f t="shared" si="249"/>
        <v>Blank</v>
      </c>
      <c r="Q5354" s="34">
        <f t="shared" si="250"/>
        <v>1</v>
      </c>
      <c r="R5354" s="34">
        <f t="shared" si="251"/>
        <v>0</v>
      </c>
    </row>
    <row r="5355" spans="15:18" x14ac:dyDescent="0.35">
      <c r="O5355" s="34" t="str">
        <f t="shared" si="249"/>
        <v>Blank</v>
      </c>
      <c r="Q5355" s="34">
        <f t="shared" si="250"/>
        <v>1</v>
      </c>
      <c r="R5355" s="34">
        <f t="shared" si="251"/>
        <v>0</v>
      </c>
    </row>
    <row r="5356" spans="15:18" x14ac:dyDescent="0.35">
      <c r="O5356" s="34" t="str">
        <f t="shared" si="249"/>
        <v>Blank</v>
      </c>
      <c r="Q5356" s="34">
        <f t="shared" si="250"/>
        <v>1</v>
      </c>
      <c r="R5356" s="34">
        <f t="shared" si="251"/>
        <v>0</v>
      </c>
    </row>
    <row r="5357" spans="15:18" x14ac:dyDescent="0.35">
      <c r="O5357" s="34" t="str">
        <f t="shared" si="249"/>
        <v>Blank</v>
      </c>
      <c r="Q5357" s="34">
        <f t="shared" si="250"/>
        <v>1</v>
      </c>
      <c r="R5357" s="34">
        <f t="shared" si="251"/>
        <v>0</v>
      </c>
    </row>
    <row r="5358" spans="15:18" x14ac:dyDescent="0.35">
      <c r="O5358" s="34" t="str">
        <f t="shared" si="249"/>
        <v>Blank</v>
      </c>
      <c r="Q5358" s="34">
        <f t="shared" si="250"/>
        <v>1</v>
      </c>
      <c r="R5358" s="34">
        <f t="shared" si="251"/>
        <v>0</v>
      </c>
    </row>
    <row r="5359" spans="15:18" x14ac:dyDescent="0.35">
      <c r="O5359" s="34" t="str">
        <f t="shared" si="249"/>
        <v>Blank</v>
      </c>
      <c r="Q5359" s="34">
        <f t="shared" si="250"/>
        <v>1</v>
      </c>
      <c r="R5359" s="34">
        <f t="shared" si="251"/>
        <v>0</v>
      </c>
    </row>
    <row r="5360" spans="15:18" x14ac:dyDescent="0.35">
      <c r="O5360" s="34" t="str">
        <f t="shared" si="249"/>
        <v>Blank</v>
      </c>
      <c r="Q5360" s="34">
        <f t="shared" si="250"/>
        <v>1</v>
      </c>
      <c r="R5360" s="34">
        <f t="shared" si="251"/>
        <v>0</v>
      </c>
    </row>
    <row r="5361" spans="15:18" x14ac:dyDescent="0.35">
      <c r="O5361" s="34" t="str">
        <f t="shared" si="249"/>
        <v>Blank</v>
      </c>
      <c r="Q5361" s="34">
        <f t="shared" si="250"/>
        <v>1</v>
      </c>
      <c r="R5361" s="34">
        <f t="shared" si="251"/>
        <v>0</v>
      </c>
    </row>
    <row r="5362" spans="15:18" x14ac:dyDescent="0.35">
      <c r="O5362" s="34" t="str">
        <f t="shared" si="249"/>
        <v>Blank</v>
      </c>
      <c r="Q5362" s="34">
        <f t="shared" si="250"/>
        <v>1</v>
      </c>
      <c r="R5362" s="34">
        <f t="shared" si="251"/>
        <v>0</v>
      </c>
    </row>
    <row r="5363" spans="15:18" x14ac:dyDescent="0.35">
      <c r="O5363" s="34" t="str">
        <f t="shared" si="249"/>
        <v>Blank</v>
      </c>
      <c r="Q5363" s="34">
        <f t="shared" si="250"/>
        <v>1</v>
      </c>
      <c r="R5363" s="34">
        <f t="shared" si="251"/>
        <v>0</v>
      </c>
    </row>
    <row r="5364" spans="15:18" x14ac:dyDescent="0.35">
      <c r="O5364" s="34" t="str">
        <f t="shared" si="249"/>
        <v>Blank</v>
      </c>
      <c r="Q5364" s="34">
        <f t="shared" si="250"/>
        <v>1</v>
      </c>
      <c r="R5364" s="34">
        <f t="shared" si="251"/>
        <v>0</v>
      </c>
    </row>
    <row r="5365" spans="15:18" x14ac:dyDescent="0.35">
      <c r="O5365" s="34" t="str">
        <f t="shared" si="249"/>
        <v>Blank</v>
      </c>
      <c r="Q5365" s="34">
        <f t="shared" si="250"/>
        <v>1</v>
      </c>
      <c r="R5365" s="34">
        <f t="shared" si="251"/>
        <v>0</v>
      </c>
    </row>
    <row r="5366" spans="15:18" x14ac:dyDescent="0.35">
      <c r="O5366" s="34" t="str">
        <f t="shared" si="249"/>
        <v>Blank</v>
      </c>
      <c r="Q5366" s="34">
        <f t="shared" si="250"/>
        <v>1</v>
      </c>
      <c r="R5366" s="34">
        <f t="shared" si="251"/>
        <v>0</v>
      </c>
    </row>
    <row r="5367" spans="15:18" x14ac:dyDescent="0.35">
      <c r="O5367" s="34" t="str">
        <f t="shared" si="249"/>
        <v>Blank</v>
      </c>
      <c r="Q5367" s="34">
        <f t="shared" si="250"/>
        <v>1</v>
      </c>
      <c r="R5367" s="34">
        <f t="shared" si="251"/>
        <v>0</v>
      </c>
    </row>
    <row r="5368" spans="15:18" x14ac:dyDescent="0.35">
      <c r="O5368" s="34" t="str">
        <f t="shared" si="249"/>
        <v>Blank</v>
      </c>
      <c r="Q5368" s="34">
        <f t="shared" si="250"/>
        <v>1</v>
      </c>
      <c r="R5368" s="34">
        <f t="shared" si="251"/>
        <v>0</v>
      </c>
    </row>
    <row r="5369" spans="15:18" x14ac:dyDescent="0.35">
      <c r="O5369" s="34" t="str">
        <f t="shared" si="249"/>
        <v>Blank</v>
      </c>
      <c r="Q5369" s="34">
        <f t="shared" si="250"/>
        <v>1</v>
      </c>
      <c r="R5369" s="34">
        <f t="shared" si="251"/>
        <v>0</v>
      </c>
    </row>
    <row r="5370" spans="15:18" x14ac:dyDescent="0.35">
      <c r="O5370" s="34" t="str">
        <f t="shared" si="249"/>
        <v>Blank</v>
      </c>
      <c r="Q5370" s="34">
        <f t="shared" si="250"/>
        <v>1</v>
      </c>
      <c r="R5370" s="34">
        <f t="shared" si="251"/>
        <v>0</v>
      </c>
    </row>
    <row r="5371" spans="15:18" x14ac:dyDescent="0.35">
      <c r="O5371" s="34" t="str">
        <f t="shared" si="249"/>
        <v>Blank</v>
      </c>
      <c r="Q5371" s="34">
        <f t="shared" si="250"/>
        <v>1</v>
      </c>
      <c r="R5371" s="34">
        <f t="shared" si="251"/>
        <v>0</v>
      </c>
    </row>
    <row r="5372" spans="15:18" x14ac:dyDescent="0.35">
      <c r="O5372" s="34" t="str">
        <f t="shared" si="249"/>
        <v>Blank</v>
      </c>
      <c r="Q5372" s="34">
        <f t="shared" si="250"/>
        <v>1</v>
      </c>
      <c r="R5372" s="34">
        <f t="shared" si="251"/>
        <v>0</v>
      </c>
    </row>
    <row r="5373" spans="15:18" x14ac:dyDescent="0.35">
      <c r="O5373" s="34" t="str">
        <f t="shared" si="249"/>
        <v>Blank</v>
      </c>
      <c r="Q5373" s="34">
        <f t="shared" si="250"/>
        <v>1</v>
      </c>
      <c r="R5373" s="34">
        <f t="shared" si="251"/>
        <v>0</v>
      </c>
    </row>
    <row r="5374" spans="15:18" x14ac:dyDescent="0.35">
      <c r="O5374" s="34" t="str">
        <f t="shared" si="249"/>
        <v>Blank</v>
      </c>
      <c r="Q5374" s="34">
        <f t="shared" si="250"/>
        <v>1</v>
      </c>
      <c r="R5374" s="34">
        <f t="shared" si="251"/>
        <v>0</v>
      </c>
    </row>
    <row r="5375" spans="15:18" x14ac:dyDescent="0.35">
      <c r="O5375" s="34" t="str">
        <f t="shared" si="249"/>
        <v>Blank</v>
      </c>
      <c r="Q5375" s="34">
        <f t="shared" si="250"/>
        <v>1</v>
      </c>
      <c r="R5375" s="34">
        <f t="shared" si="251"/>
        <v>0</v>
      </c>
    </row>
    <row r="5376" spans="15:18" x14ac:dyDescent="0.35">
      <c r="O5376" s="34" t="str">
        <f t="shared" si="249"/>
        <v>Blank</v>
      </c>
      <c r="Q5376" s="34">
        <f t="shared" si="250"/>
        <v>1</v>
      </c>
      <c r="R5376" s="34">
        <f t="shared" si="251"/>
        <v>0</v>
      </c>
    </row>
    <row r="5377" spans="15:18" x14ac:dyDescent="0.35">
      <c r="O5377" s="34" t="str">
        <f t="shared" si="249"/>
        <v>Blank</v>
      </c>
      <c r="Q5377" s="34">
        <f t="shared" si="250"/>
        <v>1</v>
      </c>
      <c r="R5377" s="34">
        <f t="shared" si="251"/>
        <v>0</v>
      </c>
    </row>
    <row r="5378" spans="15:18" x14ac:dyDescent="0.35">
      <c r="O5378" s="34" t="str">
        <f t="shared" si="249"/>
        <v>Blank</v>
      </c>
      <c r="Q5378" s="34">
        <f t="shared" si="250"/>
        <v>1</v>
      </c>
      <c r="R5378" s="34">
        <f t="shared" si="251"/>
        <v>0</v>
      </c>
    </row>
    <row r="5379" spans="15:18" x14ac:dyDescent="0.35">
      <c r="O5379" s="34" t="str">
        <f t="shared" si="249"/>
        <v>Blank</v>
      </c>
      <c r="Q5379" s="34">
        <f t="shared" si="250"/>
        <v>1</v>
      </c>
      <c r="R5379" s="34">
        <f t="shared" si="251"/>
        <v>0</v>
      </c>
    </row>
    <row r="5380" spans="15:18" x14ac:dyDescent="0.35">
      <c r="O5380" s="34" t="str">
        <f t="shared" si="249"/>
        <v>Blank</v>
      </c>
      <c r="Q5380" s="34">
        <f t="shared" si="250"/>
        <v>1</v>
      </c>
      <c r="R5380" s="34">
        <f t="shared" si="251"/>
        <v>0</v>
      </c>
    </row>
    <row r="5381" spans="15:18" x14ac:dyDescent="0.35">
      <c r="O5381" s="34" t="str">
        <f t="shared" si="249"/>
        <v>Blank</v>
      </c>
      <c r="Q5381" s="34">
        <f t="shared" si="250"/>
        <v>1</v>
      </c>
      <c r="R5381" s="34">
        <f t="shared" si="251"/>
        <v>0</v>
      </c>
    </row>
    <row r="5382" spans="15:18" x14ac:dyDescent="0.35">
      <c r="O5382" s="34" t="str">
        <f t="shared" si="249"/>
        <v>Blank</v>
      </c>
      <c r="Q5382" s="34">
        <f t="shared" si="250"/>
        <v>1</v>
      </c>
      <c r="R5382" s="34">
        <f t="shared" si="251"/>
        <v>0</v>
      </c>
    </row>
    <row r="5383" spans="15:18" x14ac:dyDescent="0.35">
      <c r="O5383" s="34" t="str">
        <f t="shared" si="249"/>
        <v>Blank</v>
      </c>
      <c r="Q5383" s="34">
        <f t="shared" si="250"/>
        <v>1</v>
      </c>
      <c r="R5383" s="34">
        <f t="shared" si="251"/>
        <v>0</v>
      </c>
    </row>
    <row r="5384" spans="15:18" x14ac:dyDescent="0.35">
      <c r="O5384" s="34" t="str">
        <f t="shared" ref="O5384:O5447" si="252">IF(ISBLANK(D5384),"Blank","Not Blank")</f>
        <v>Blank</v>
      </c>
      <c r="Q5384" s="34">
        <f t="shared" si="250"/>
        <v>1</v>
      </c>
      <c r="R5384" s="34">
        <f t="shared" si="251"/>
        <v>0</v>
      </c>
    </row>
    <row r="5385" spans="15:18" x14ac:dyDescent="0.35">
      <c r="O5385" s="34" t="str">
        <f t="shared" si="252"/>
        <v>Blank</v>
      </c>
      <c r="Q5385" s="34">
        <f t="shared" ref="Q5385:Q5448" si="253">COUNTIF(J5385,"&lt;&gt;*R*")</f>
        <v>1</v>
      </c>
      <c r="R5385" s="34">
        <f t="shared" ref="R5385:R5448" si="254">IF(AND(O5385="Blank",K5385&lt;50,Q5385=1),K5385,0)</f>
        <v>0</v>
      </c>
    </row>
    <row r="5386" spans="15:18" x14ac:dyDescent="0.35">
      <c r="O5386" s="34" t="str">
        <f t="shared" si="252"/>
        <v>Blank</v>
      </c>
      <c r="Q5386" s="34">
        <f t="shared" si="253"/>
        <v>1</v>
      </c>
      <c r="R5386" s="34">
        <f t="shared" si="254"/>
        <v>0</v>
      </c>
    </row>
    <row r="5387" spans="15:18" x14ac:dyDescent="0.35">
      <c r="O5387" s="34" t="str">
        <f t="shared" si="252"/>
        <v>Blank</v>
      </c>
      <c r="Q5387" s="34">
        <f t="shared" si="253"/>
        <v>1</v>
      </c>
      <c r="R5387" s="34">
        <f t="shared" si="254"/>
        <v>0</v>
      </c>
    </row>
    <row r="5388" spans="15:18" x14ac:dyDescent="0.35">
      <c r="O5388" s="34" t="str">
        <f t="shared" si="252"/>
        <v>Blank</v>
      </c>
      <c r="Q5388" s="34">
        <f t="shared" si="253"/>
        <v>1</v>
      </c>
      <c r="R5388" s="34">
        <f t="shared" si="254"/>
        <v>0</v>
      </c>
    </row>
    <row r="5389" spans="15:18" x14ac:dyDescent="0.35">
      <c r="O5389" s="34" t="str">
        <f t="shared" si="252"/>
        <v>Blank</v>
      </c>
      <c r="Q5389" s="34">
        <f t="shared" si="253"/>
        <v>1</v>
      </c>
      <c r="R5389" s="34">
        <f t="shared" si="254"/>
        <v>0</v>
      </c>
    </row>
    <row r="5390" spans="15:18" x14ac:dyDescent="0.35">
      <c r="O5390" s="34" t="str">
        <f t="shared" si="252"/>
        <v>Blank</v>
      </c>
      <c r="Q5390" s="34">
        <f t="shared" si="253"/>
        <v>1</v>
      </c>
      <c r="R5390" s="34">
        <f t="shared" si="254"/>
        <v>0</v>
      </c>
    </row>
    <row r="5391" spans="15:18" x14ac:dyDescent="0.35">
      <c r="O5391" s="34" t="str">
        <f t="shared" si="252"/>
        <v>Blank</v>
      </c>
      <c r="Q5391" s="34">
        <f t="shared" si="253"/>
        <v>1</v>
      </c>
      <c r="R5391" s="34">
        <f t="shared" si="254"/>
        <v>0</v>
      </c>
    </row>
    <row r="5392" spans="15:18" x14ac:dyDescent="0.35">
      <c r="O5392" s="34" t="str">
        <f t="shared" si="252"/>
        <v>Blank</v>
      </c>
      <c r="Q5392" s="34">
        <f t="shared" si="253"/>
        <v>1</v>
      </c>
      <c r="R5392" s="34">
        <f t="shared" si="254"/>
        <v>0</v>
      </c>
    </row>
    <row r="5393" spans="15:18" x14ac:dyDescent="0.35">
      <c r="O5393" s="34" t="str">
        <f t="shared" si="252"/>
        <v>Blank</v>
      </c>
      <c r="Q5393" s="34">
        <f t="shared" si="253"/>
        <v>1</v>
      </c>
      <c r="R5393" s="34">
        <f t="shared" si="254"/>
        <v>0</v>
      </c>
    </row>
    <row r="5394" spans="15:18" x14ac:dyDescent="0.35">
      <c r="O5394" s="34" t="str">
        <f t="shared" si="252"/>
        <v>Blank</v>
      </c>
      <c r="Q5394" s="34">
        <f t="shared" si="253"/>
        <v>1</v>
      </c>
      <c r="R5394" s="34">
        <f t="shared" si="254"/>
        <v>0</v>
      </c>
    </row>
    <row r="5395" spans="15:18" x14ac:dyDescent="0.35">
      <c r="O5395" s="34" t="str">
        <f t="shared" si="252"/>
        <v>Blank</v>
      </c>
      <c r="Q5395" s="34">
        <f t="shared" si="253"/>
        <v>1</v>
      </c>
      <c r="R5395" s="34">
        <f t="shared" si="254"/>
        <v>0</v>
      </c>
    </row>
    <row r="5396" spans="15:18" x14ac:dyDescent="0.35">
      <c r="O5396" s="34" t="str">
        <f t="shared" si="252"/>
        <v>Blank</v>
      </c>
      <c r="Q5396" s="34">
        <f t="shared" si="253"/>
        <v>1</v>
      </c>
      <c r="R5396" s="34">
        <f t="shared" si="254"/>
        <v>0</v>
      </c>
    </row>
    <row r="5397" spans="15:18" x14ac:dyDescent="0.35">
      <c r="O5397" s="34" t="str">
        <f t="shared" si="252"/>
        <v>Blank</v>
      </c>
      <c r="Q5397" s="34">
        <f t="shared" si="253"/>
        <v>1</v>
      </c>
      <c r="R5397" s="34">
        <f t="shared" si="254"/>
        <v>0</v>
      </c>
    </row>
    <row r="5398" spans="15:18" x14ac:dyDescent="0.35">
      <c r="O5398" s="34" t="str">
        <f t="shared" si="252"/>
        <v>Blank</v>
      </c>
      <c r="Q5398" s="34">
        <f t="shared" si="253"/>
        <v>1</v>
      </c>
      <c r="R5398" s="34">
        <f t="shared" si="254"/>
        <v>0</v>
      </c>
    </row>
    <row r="5399" spans="15:18" x14ac:dyDescent="0.35">
      <c r="O5399" s="34" t="str">
        <f t="shared" si="252"/>
        <v>Blank</v>
      </c>
      <c r="Q5399" s="34">
        <f t="shared" si="253"/>
        <v>1</v>
      </c>
      <c r="R5399" s="34">
        <f t="shared" si="254"/>
        <v>0</v>
      </c>
    </row>
    <row r="5400" spans="15:18" x14ac:dyDescent="0.35">
      <c r="O5400" s="34" t="str">
        <f t="shared" si="252"/>
        <v>Blank</v>
      </c>
      <c r="Q5400" s="34">
        <f t="shared" si="253"/>
        <v>1</v>
      </c>
      <c r="R5400" s="34">
        <f t="shared" si="254"/>
        <v>0</v>
      </c>
    </row>
    <row r="5401" spans="15:18" x14ac:dyDescent="0.35">
      <c r="O5401" s="34" t="str">
        <f t="shared" si="252"/>
        <v>Blank</v>
      </c>
      <c r="Q5401" s="34">
        <f t="shared" si="253"/>
        <v>1</v>
      </c>
      <c r="R5401" s="34">
        <f t="shared" si="254"/>
        <v>0</v>
      </c>
    </row>
    <row r="5402" spans="15:18" x14ac:dyDescent="0.35">
      <c r="O5402" s="34" t="str">
        <f t="shared" si="252"/>
        <v>Blank</v>
      </c>
      <c r="Q5402" s="34">
        <f t="shared" si="253"/>
        <v>1</v>
      </c>
      <c r="R5402" s="34">
        <f t="shared" si="254"/>
        <v>0</v>
      </c>
    </row>
    <row r="5403" spans="15:18" x14ac:dyDescent="0.35">
      <c r="O5403" s="34" t="str">
        <f t="shared" si="252"/>
        <v>Blank</v>
      </c>
      <c r="Q5403" s="34">
        <f t="shared" si="253"/>
        <v>1</v>
      </c>
      <c r="R5403" s="34">
        <f t="shared" si="254"/>
        <v>0</v>
      </c>
    </row>
    <row r="5404" spans="15:18" x14ac:dyDescent="0.35">
      <c r="O5404" s="34" t="str">
        <f t="shared" si="252"/>
        <v>Blank</v>
      </c>
      <c r="Q5404" s="34">
        <f t="shared" si="253"/>
        <v>1</v>
      </c>
      <c r="R5404" s="34">
        <f t="shared" si="254"/>
        <v>0</v>
      </c>
    </row>
    <row r="5405" spans="15:18" x14ac:dyDescent="0.35">
      <c r="O5405" s="34" t="str">
        <f t="shared" si="252"/>
        <v>Blank</v>
      </c>
      <c r="Q5405" s="34">
        <f t="shared" si="253"/>
        <v>1</v>
      </c>
      <c r="R5405" s="34">
        <f t="shared" si="254"/>
        <v>0</v>
      </c>
    </row>
    <row r="5406" spans="15:18" x14ac:dyDescent="0.35">
      <c r="O5406" s="34" t="str">
        <f t="shared" si="252"/>
        <v>Blank</v>
      </c>
      <c r="Q5406" s="34">
        <f t="shared" si="253"/>
        <v>1</v>
      </c>
      <c r="R5406" s="34">
        <f t="shared" si="254"/>
        <v>0</v>
      </c>
    </row>
    <row r="5407" spans="15:18" x14ac:dyDescent="0.35">
      <c r="O5407" s="34" t="str">
        <f t="shared" si="252"/>
        <v>Blank</v>
      </c>
      <c r="Q5407" s="34">
        <f t="shared" si="253"/>
        <v>1</v>
      </c>
      <c r="R5407" s="34">
        <f t="shared" si="254"/>
        <v>0</v>
      </c>
    </row>
    <row r="5408" spans="15:18" x14ac:dyDescent="0.35">
      <c r="O5408" s="34" t="str">
        <f t="shared" si="252"/>
        <v>Blank</v>
      </c>
      <c r="Q5408" s="34">
        <f t="shared" si="253"/>
        <v>1</v>
      </c>
      <c r="R5408" s="34">
        <f t="shared" si="254"/>
        <v>0</v>
      </c>
    </row>
    <row r="5409" spans="15:18" x14ac:dyDescent="0.35">
      <c r="O5409" s="34" t="str">
        <f t="shared" si="252"/>
        <v>Blank</v>
      </c>
      <c r="Q5409" s="34">
        <f t="shared" si="253"/>
        <v>1</v>
      </c>
      <c r="R5409" s="34">
        <f t="shared" si="254"/>
        <v>0</v>
      </c>
    </row>
    <row r="5410" spans="15:18" x14ac:dyDescent="0.35">
      <c r="O5410" s="34" t="str">
        <f t="shared" si="252"/>
        <v>Blank</v>
      </c>
      <c r="Q5410" s="34">
        <f t="shared" si="253"/>
        <v>1</v>
      </c>
      <c r="R5410" s="34">
        <f t="shared" si="254"/>
        <v>0</v>
      </c>
    </row>
    <row r="5411" spans="15:18" x14ac:dyDescent="0.35">
      <c r="O5411" s="34" t="str">
        <f t="shared" si="252"/>
        <v>Blank</v>
      </c>
      <c r="Q5411" s="34">
        <f t="shared" si="253"/>
        <v>1</v>
      </c>
      <c r="R5411" s="34">
        <f t="shared" si="254"/>
        <v>0</v>
      </c>
    </row>
    <row r="5412" spans="15:18" x14ac:dyDescent="0.35">
      <c r="O5412" s="34" t="str">
        <f t="shared" si="252"/>
        <v>Blank</v>
      </c>
      <c r="Q5412" s="34">
        <f t="shared" si="253"/>
        <v>1</v>
      </c>
      <c r="R5412" s="34">
        <f t="shared" si="254"/>
        <v>0</v>
      </c>
    </row>
    <row r="5413" spans="15:18" x14ac:dyDescent="0.35">
      <c r="O5413" s="34" t="str">
        <f t="shared" si="252"/>
        <v>Blank</v>
      </c>
      <c r="Q5413" s="34">
        <f t="shared" si="253"/>
        <v>1</v>
      </c>
      <c r="R5413" s="34">
        <f t="shared" si="254"/>
        <v>0</v>
      </c>
    </row>
    <row r="5414" spans="15:18" x14ac:dyDescent="0.35">
      <c r="O5414" s="34" t="str">
        <f t="shared" si="252"/>
        <v>Blank</v>
      </c>
      <c r="Q5414" s="34">
        <f t="shared" si="253"/>
        <v>1</v>
      </c>
      <c r="R5414" s="34">
        <f t="shared" si="254"/>
        <v>0</v>
      </c>
    </row>
    <row r="5415" spans="15:18" x14ac:dyDescent="0.35">
      <c r="O5415" s="34" t="str">
        <f t="shared" si="252"/>
        <v>Blank</v>
      </c>
      <c r="Q5415" s="34">
        <f t="shared" si="253"/>
        <v>1</v>
      </c>
      <c r="R5415" s="34">
        <f t="shared" si="254"/>
        <v>0</v>
      </c>
    </row>
    <row r="5416" spans="15:18" x14ac:dyDescent="0.35">
      <c r="O5416" s="34" t="str">
        <f t="shared" si="252"/>
        <v>Blank</v>
      </c>
      <c r="Q5416" s="34">
        <f t="shared" si="253"/>
        <v>1</v>
      </c>
      <c r="R5416" s="34">
        <f t="shared" si="254"/>
        <v>0</v>
      </c>
    </row>
    <row r="5417" spans="15:18" x14ac:dyDescent="0.35">
      <c r="O5417" s="34" t="str">
        <f t="shared" si="252"/>
        <v>Blank</v>
      </c>
      <c r="Q5417" s="34">
        <f t="shared" si="253"/>
        <v>1</v>
      </c>
      <c r="R5417" s="34">
        <f t="shared" si="254"/>
        <v>0</v>
      </c>
    </row>
    <row r="5418" spans="15:18" x14ac:dyDescent="0.35">
      <c r="O5418" s="34" t="str">
        <f t="shared" si="252"/>
        <v>Blank</v>
      </c>
      <c r="Q5418" s="34">
        <f t="shared" si="253"/>
        <v>1</v>
      </c>
      <c r="R5418" s="34">
        <f t="shared" si="254"/>
        <v>0</v>
      </c>
    </row>
    <row r="5419" spans="15:18" x14ac:dyDescent="0.35">
      <c r="O5419" s="34" t="str">
        <f t="shared" si="252"/>
        <v>Blank</v>
      </c>
      <c r="Q5419" s="34">
        <f t="shared" si="253"/>
        <v>1</v>
      </c>
      <c r="R5419" s="34">
        <f t="shared" si="254"/>
        <v>0</v>
      </c>
    </row>
    <row r="5420" spans="15:18" x14ac:dyDescent="0.35">
      <c r="O5420" s="34" t="str">
        <f t="shared" si="252"/>
        <v>Blank</v>
      </c>
      <c r="Q5420" s="34">
        <f t="shared" si="253"/>
        <v>1</v>
      </c>
      <c r="R5420" s="34">
        <f t="shared" si="254"/>
        <v>0</v>
      </c>
    </row>
    <row r="5421" spans="15:18" x14ac:dyDescent="0.35">
      <c r="O5421" s="34" t="str">
        <f t="shared" si="252"/>
        <v>Blank</v>
      </c>
      <c r="Q5421" s="34">
        <f t="shared" si="253"/>
        <v>1</v>
      </c>
      <c r="R5421" s="34">
        <f t="shared" si="254"/>
        <v>0</v>
      </c>
    </row>
    <row r="5422" spans="15:18" x14ac:dyDescent="0.35">
      <c r="O5422" s="34" t="str">
        <f t="shared" si="252"/>
        <v>Blank</v>
      </c>
      <c r="Q5422" s="34">
        <f t="shared" si="253"/>
        <v>1</v>
      </c>
      <c r="R5422" s="34">
        <f t="shared" si="254"/>
        <v>0</v>
      </c>
    </row>
    <row r="5423" spans="15:18" x14ac:dyDescent="0.35">
      <c r="O5423" s="34" t="str">
        <f t="shared" si="252"/>
        <v>Blank</v>
      </c>
      <c r="Q5423" s="34">
        <f t="shared" si="253"/>
        <v>1</v>
      </c>
      <c r="R5423" s="34">
        <f t="shared" si="254"/>
        <v>0</v>
      </c>
    </row>
    <row r="5424" spans="15:18" x14ac:dyDescent="0.35">
      <c r="O5424" s="34" t="str">
        <f t="shared" si="252"/>
        <v>Blank</v>
      </c>
      <c r="Q5424" s="34">
        <f t="shared" si="253"/>
        <v>1</v>
      </c>
      <c r="R5424" s="34">
        <f t="shared" si="254"/>
        <v>0</v>
      </c>
    </row>
    <row r="5425" spans="15:18" x14ac:dyDescent="0.35">
      <c r="O5425" s="34" t="str">
        <f t="shared" si="252"/>
        <v>Blank</v>
      </c>
      <c r="Q5425" s="34">
        <f t="shared" si="253"/>
        <v>1</v>
      </c>
      <c r="R5425" s="34">
        <f t="shared" si="254"/>
        <v>0</v>
      </c>
    </row>
    <row r="5426" spans="15:18" x14ac:dyDescent="0.35">
      <c r="O5426" s="34" t="str">
        <f t="shared" si="252"/>
        <v>Blank</v>
      </c>
      <c r="Q5426" s="34">
        <f t="shared" si="253"/>
        <v>1</v>
      </c>
      <c r="R5426" s="34">
        <f t="shared" si="254"/>
        <v>0</v>
      </c>
    </row>
    <row r="5427" spans="15:18" x14ac:dyDescent="0.35">
      <c r="O5427" s="34" t="str">
        <f t="shared" si="252"/>
        <v>Blank</v>
      </c>
      <c r="Q5427" s="34">
        <f t="shared" si="253"/>
        <v>1</v>
      </c>
      <c r="R5427" s="34">
        <f t="shared" si="254"/>
        <v>0</v>
      </c>
    </row>
    <row r="5428" spans="15:18" x14ac:dyDescent="0.35">
      <c r="O5428" s="34" t="str">
        <f t="shared" si="252"/>
        <v>Blank</v>
      </c>
      <c r="Q5428" s="34">
        <f t="shared" si="253"/>
        <v>1</v>
      </c>
      <c r="R5428" s="34">
        <f t="shared" si="254"/>
        <v>0</v>
      </c>
    </row>
    <row r="5429" spans="15:18" x14ac:dyDescent="0.35">
      <c r="O5429" s="34" t="str">
        <f t="shared" si="252"/>
        <v>Blank</v>
      </c>
      <c r="Q5429" s="34">
        <f t="shared" si="253"/>
        <v>1</v>
      </c>
      <c r="R5429" s="34">
        <f t="shared" si="254"/>
        <v>0</v>
      </c>
    </row>
    <row r="5430" spans="15:18" x14ac:dyDescent="0.35">
      <c r="O5430" s="34" t="str">
        <f t="shared" si="252"/>
        <v>Blank</v>
      </c>
      <c r="Q5430" s="34">
        <f t="shared" si="253"/>
        <v>1</v>
      </c>
      <c r="R5430" s="34">
        <f t="shared" si="254"/>
        <v>0</v>
      </c>
    </row>
    <row r="5431" spans="15:18" x14ac:dyDescent="0.35">
      <c r="O5431" s="34" t="str">
        <f t="shared" si="252"/>
        <v>Blank</v>
      </c>
      <c r="Q5431" s="34">
        <f t="shared" si="253"/>
        <v>1</v>
      </c>
      <c r="R5431" s="34">
        <f t="shared" si="254"/>
        <v>0</v>
      </c>
    </row>
    <row r="5432" spans="15:18" x14ac:dyDescent="0.35">
      <c r="O5432" s="34" t="str">
        <f t="shared" si="252"/>
        <v>Blank</v>
      </c>
      <c r="Q5432" s="34">
        <f t="shared" si="253"/>
        <v>1</v>
      </c>
      <c r="R5432" s="34">
        <f t="shared" si="254"/>
        <v>0</v>
      </c>
    </row>
    <row r="5433" spans="15:18" x14ac:dyDescent="0.35">
      <c r="O5433" s="34" t="str">
        <f t="shared" si="252"/>
        <v>Blank</v>
      </c>
      <c r="Q5433" s="34">
        <f t="shared" si="253"/>
        <v>1</v>
      </c>
      <c r="R5433" s="34">
        <f t="shared" si="254"/>
        <v>0</v>
      </c>
    </row>
    <row r="5434" spans="15:18" x14ac:dyDescent="0.35">
      <c r="O5434" s="34" t="str">
        <f t="shared" si="252"/>
        <v>Blank</v>
      </c>
      <c r="Q5434" s="34">
        <f t="shared" si="253"/>
        <v>1</v>
      </c>
      <c r="R5434" s="34">
        <f t="shared" si="254"/>
        <v>0</v>
      </c>
    </row>
    <row r="5435" spans="15:18" x14ac:dyDescent="0.35">
      <c r="O5435" s="34" t="str">
        <f t="shared" si="252"/>
        <v>Blank</v>
      </c>
      <c r="Q5435" s="34">
        <f t="shared" si="253"/>
        <v>1</v>
      </c>
      <c r="R5435" s="34">
        <f t="shared" si="254"/>
        <v>0</v>
      </c>
    </row>
    <row r="5436" spans="15:18" x14ac:dyDescent="0.35">
      <c r="O5436" s="34" t="str">
        <f t="shared" si="252"/>
        <v>Blank</v>
      </c>
      <c r="Q5436" s="34">
        <f t="shared" si="253"/>
        <v>1</v>
      </c>
      <c r="R5436" s="34">
        <f t="shared" si="254"/>
        <v>0</v>
      </c>
    </row>
    <row r="5437" spans="15:18" x14ac:dyDescent="0.35">
      <c r="O5437" s="34" t="str">
        <f t="shared" si="252"/>
        <v>Blank</v>
      </c>
      <c r="Q5437" s="34">
        <f t="shared" si="253"/>
        <v>1</v>
      </c>
      <c r="R5437" s="34">
        <f t="shared" si="254"/>
        <v>0</v>
      </c>
    </row>
    <row r="5438" spans="15:18" x14ac:dyDescent="0.35">
      <c r="O5438" s="34" t="str">
        <f t="shared" si="252"/>
        <v>Blank</v>
      </c>
      <c r="Q5438" s="34">
        <f t="shared" si="253"/>
        <v>1</v>
      </c>
      <c r="R5438" s="34">
        <f t="shared" si="254"/>
        <v>0</v>
      </c>
    </row>
    <row r="5439" spans="15:18" x14ac:dyDescent="0.35">
      <c r="O5439" s="34" t="str">
        <f t="shared" si="252"/>
        <v>Blank</v>
      </c>
      <c r="Q5439" s="34">
        <f t="shared" si="253"/>
        <v>1</v>
      </c>
      <c r="R5439" s="34">
        <f t="shared" si="254"/>
        <v>0</v>
      </c>
    </row>
    <row r="5440" spans="15:18" x14ac:dyDescent="0.35">
      <c r="O5440" s="34" t="str">
        <f t="shared" si="252"/>
        <v>Blank</v>
      </c>
      <c r="Q5440" s="34">
        <f t="shared" si="253"/>
        <v>1</v>
      </c>
      <c r="R5440" s="34">
        <f t="shared" si="254"/>
        <v>0</v>
      </c>
    </row>
    <row r="5441" spans="15:18" x14ac:dyDescent="0.35">
      <c r="O5441" s="34" t="str">
        <f t="shared" si="252"/>
        <v>Blank</v>
      </c>
      <c r="Q5441" s="34">
        <f t="shared" si="253"/>
        <v>1</v>
      </c>
      <c r="R5441" s="34">
        <f t="shared" si="254"/>
        <v>0</v>
      </c>
    </row>
    <row r="5442" spans="15:18" x14ac:dyDescent="0.35">
      <c r="O5442" s="34" t="str">
        <f t="shared" si="252"/>
        <v>Blank</v>
      </c>
      <c r="Q5442" s="34">
        <f t="shared" si="253"/>
        <v>1</v>
      </c>
      <c r="R5442" s="34">
        <f t="shared" si="254"/>
        <v>0</v>
      </c>
    </row>
    <row r="5443" spans="15:18" x14ac:dyDescent="0.35">
      <c r="O5443" s="34" t="str">
        <f t="shared" si="252"/>
        <v>Blank</v>
      </c>
      <c r="Q5443" s="34">
        <f t="shared" si="253"/>
        <v>1</v>
      </c>
      <c r="R5443" s="34">
        <f t="shared" si="254"/>
        <v>0</v>
      </c>
    </row>
    <row r="5444" spans="15:18" x14ac:dyDescent="0.35">
      <c r="O5444" s="34" t="str">
        <f t="shared" si="252"/>
        <v>Blank</v>
      </c>
      <c r="Q5444" s="34">
        <f t="shared" si="253"/>
        <v>1</v>
      </c>
      <c r="R5444" s="34">
        <f t="shared" si="254"/>
        <v>0</v>
      </c>
    </row>
    <row r="5445" spans="15:18" x14ac:dyDescent="0.35">
      <c r="O5445" s="34" t="str">
        <f t="shared" si="252"/>
        <v>Blank</v>
      </c>
      <c r="Q5445" s="34">
        <f t="shared" si="253"/>
        <v>1</v>
      </c>
      <c r="R5445" s="34">
        <f t="shared" si="254"/>
        <v>0</v>
      </c>
    </row>
    <row r="5446" spans="15:18" x14ac:dyDescent="0.35">
      <c r="O5446" s="34" t="str">
        <f t="shared" si="252"/>
        <v>Blank</v>
      </c>
      <c r="Q5446" s="34">
        <f t="shared" si="253"/>
        <v>1</v>
      </c>
      <c r="R5446" s="34">
        <f t="shared" si="254"/>
        <v>0</v>
      </c>
    </row>
    <row r="5447" spans="15:18" x14ac:dyDescent="0.35">
      <c r="O5447" s="34" t="str">
        <f t="shared" si="252"/>
        <v>Blank</v>
      </c>
      <c r="Q5447" s="34">
        <f t="shared" si="253"/>
        <v>1</v>
      </c>
      <c r="R5447" s="34">
        <f t="shared" si="254"/>
        <v>0</v>
      </c>
    </row>
    <row r="5448" spans="15:18" x14ac:dyDescent="0.35">
      <c r="O5448" s="34" t="str">
        <f t="shared" ref="O5448:O5511" si="255">IF(ISBLANK(D5448),"Blank","Not Blank")</f>
        <v>Blank</v>
      </c>
      <c r="Q5448" s="34">
        <f t="shared" si="253"/>
        <v>1</v>
      </c>
      <c r="R5448" s="34">
        <f t="shared" si="254"/>
        <v>0</v>
      </c>
    </row>
    <row r="5449" spans="15:18" x14ac:dyDescent="0.35">
      <c r="O5449" s="34" t="str">
        <f t="shared" si="255"/>
        <v>Blank</v>
      </c>
      <c r="Q5449" s="34">
        <f t="shared" ref="Q5449:Q5512" si="256">COUNTIF(J5449,"&lt;&gt;*R*")</f>
        <v>1</v>
      </c>
      <c r="R5449" s="34">
        <f t="shared" ref="R5449:R5512" si="257">IF(AND(O5449="Blank",K5449&lt;50,Q5449=1),K5449,0)</f>
        <v>0</v>
      </c>
    </row>
    <row r="5450" spans="15:18" x14ac:dyDescent="0.35">
      <c r="O5450" s="34" t="str">
        <f t="shared" si="255"/>
        <v>Blank</v>
      </c>
      <c r="Q5450" s="34">
        <f t="shared" si="256"/>
        <v>1</v>
      </c>
      <c r="R5450" s="34">
        <f t="shared" si="257"/>
        <v>0</v>
      </c>
    </row>
    <row r="5451" spans="15:18" x14ac:dyDescent="0.35">
      <c r="O5451" s="34" t="str">
        <f t="shared" si="255"/>
        <v>Blank</v>
      </c>
      <c r="Q5451" s="34">
        <f t="shared" si="256"/>
        <v>1</v>
      </c>
      <c r="R5451" s="34">
        <f t="shared" si="257"/>
        <v>0</v>
      </c>
    </row>
    <row r="5452" spans="15:18" x14ac:dyDescent="0.35">
      <c r="O5452" s="34" t="str">
        <f t="shared" si="255"/>
        <v>Blank</v>
      </c>
      <c r="Q5452" s="34">
        <f t="shared" si="256"/>
        <v>1</v>
      </c>
      <c r="R5452" s="34">
        <f t="shared" si="257"/>
        <v>0</v>
      </c>
    </row>
    <row r="5453" spans="15:18" x14ac:dyDescent="0.35">
      <c r="O5453" s="34" t="str">
        <f t="shared" si="255"/>
        <v>Blank</v>
      </c>
      <c r="Q5453" s="34">
        <f t="shared" si="256"/>
        <v>1</v>
      </c>
      <c r="R5453" s="34">
        <f t="shared" si="257"/>
        <v>0</v>
      </c>
    </row>
    <row r="5454" spans="15:18" x14ac:dyDescent="0.35">
      <c r="O5454" s="34" t="str">
        <f t="shared" si="255"/>
        <v>Blank</v>
      </c>
      <c r="Q5454" s="34">
        <f t="shared" si="256"/>
        <v>1</v>
      </c>
      <c r="R5454" s="34">
        <f t="shared" si="257"/>
        <v>0</v>
      </c>
    </row>
    <row r="5455" spans="15:18" x14ac:dyDescent="0.35">
      <c r="O5455" s="34" t="str">
        <f t="shared" si="255"/>
        <v>Blank</v>
      </c>
      <c r="Q5455" s="34">
        <f t="shared" si="256"/>
        <v>1</v>
      </c>
      <c r="R5455" s="34">
        <f t="shared" si="257"/>
        <v>0</v>
      </c>
    </row>
    <row r="5456" spans="15:18" x14ac:dyDescent="0.35">
      <c r="O5456" s="34" t="str">
        <f t="shared" si="255"/>
        <v>Blank</v>
      </c>
      <c r="Q5456" s="34">
        <f t="shared" si="256"/>
        <v>1</v>
      </c>
      <c r="R5456" s="34">
        <f t="shared" si="257"/>
        <v>0</v>
      </c>
    </row>
    <row r="5457" spans="15:18" x14ac:dyDescent="0.35">
      <c r="O5457" s="34" t="str">
        <f t="shared" si="255"/>
        <v>Blank</v>
      </c>
      <c r="Q5457" s="34">
        <f t="shared" si="256"/>
        <v>1</v>
      </c>
      <c r="R5457" s="34">
        <f t="shared" si="257"/>
        <v>0</v>
      </c>
    </row>
    <row r="5458" spans="15:18" x14ac:dyDescent="0.35">
      <c r="O5458" s="34" t="str">
        <f t="shared" si="255"/>
        <v>Blank</v>
      </c>
      <c r="Q5458" s="34">
        <f t="shared" si="256"/>
        <v>1</v>
      </c>
      <c r="R5458" s="34">
        <f t="shared" si="257"/>
        <v>0</v>
      </c>
    </row>
    <row r="5459" spans="15:18" x14ac:dyDescent="0.35">
      <c r="O5459" s="34" t="str">
        <f t="shared" si="255"/>
        <v>Blank</v>
      </c>
      <c r="Q5459" s="34">
        <f t="shared" si="256"/>
        <v>1</v>
      </c>
      <c r="R5459" s="34">
        <f t="shared" si="257"/>
        <v>0</v>
      </c>
    </row>
    <row r="5460" spans="15:18" x14ac:dyDescent="0.35">
      <c r="O5460" s="34" t="str">
        <f t="shared" si="255"/>
        <v>Blank</v>
      </c>
      <c r="Q5460" s="34">
        <f t="shared" si="256"/>
        <v>1</v>
      </c>
      <c r="R5460" s="34">
        <f t="shared" si="257"/>
        <v>0</v>
      </c>
    </row>
    <row r="5461" spans="15:18" x14ac:dyDescent="0.35">
      <c r="O5461" s="34" t="str">
        <f t="shared" si="255"/>
        <v>Blank</v>
      </c>
      <c r="Q5461" s="34">
        <f t="shared" si="256"/>
        <v>1</v>
      </c>
      <c r="R5461" s="34">
        <f t="shared" si="257"/>
        <v>0</v>
      </c>
    </row>
    <row r="5462" spans="15:18" x14ac:dyDescent="0.35">
      <c r="O5462" s="34" t="str">
        <f t="shared" si="255"/>
        <v>Blank</v>
      </c>
      <c r="Q5462" s="34">
        <f t="shared" si="256"/>
        <v>1</v>
      </c>
      <c r="R5462" s="34">
        <f t="shared" si="257"/>
        <v>0</v>
      </c>
    </row>
    <row r="5463" spans="15:18" x14ac:dyDescent="0.35">
      <c r="O5463" s="34" t="str">
        <f t="shared" si="255"/>
        <v>Blank</v>
      </c>
      <c r="Q5463" s="34">
        <f t="shared" si="256"/>
        <v>1</v>
      </c>
      <c r="R5463" s="34">
        <f t="shared" si="257"/>
        <v>0</v>
      </c>
    </row>
    <row r="5464" spans="15:18" x14ac:dyDescent="0.35">
      <c r="O5464" s="34" t="str">
        <f t="shared" si="255"/>
        <v>Blank</v>
      </c>
      <c r="Q5464" s="34">
        <f t="shared" si="256"/>
        <v>1</v>
      </c>
      <c r="R5464" s="34">
        <f t="shared" si="257"/>
        <v>0</v>
      </c>
    </row>
    <row r="5465" spans="15:18" x14ac:dyDescent="0.35">
      <c r="O5465" s="34" t="str">
        <f t="shared" si="255"/>
        <v>Blank</v>
      </c>
      <c r="Q5465" s="34">
        <f t="shared" si="256"/>
        <v>1</v>
      </c>
      <c r="R5465" s="34">
        <f t="shared" si="257"/>
        <v>0</v>
      </c>
    </row>
    <row r="5466" spans="15:18" x14ac:dyDescent="0.35">
      <c r="O5466" s="34" t="str">
        <f t="shared" si="255"/>
        <v>Blank</v>
      </c>
      <c r="Q5466" s="34">
        <f t="shared" si="256"/>
        <v>1</v>
      </c>
      <c r="R5466" s="34">
        <f t="shared" si="257"/>
        <v>0</v>
      </c>
    </row>
    <row r="5467" spans="15:18" x14ac:dyDescent="0.35">
      <c r="O5467" s="34" t="str">
        <f t="shared" si="255"/>
        <v>Blank</v>
      </c>
      <c r="Q5467" s="34">
        <f t="shared" si="256"/>
        <v>1</v>
      </c>
      <c r="R5467" s="34">
        <f t="shared" si="257"/>
        <v>0</v>
      </c>
    </row>
    <row r="5468" spans="15:18" x14ac:dyDescent="0.35">
      <c r="O5468" s="34" t="str">
        <f t="shared" si="255"/>
        <v>Blank</v>
      </c>
      <c r="Q5468" s="34">
        <f t="shared" si="256"/>
        <v>1</v>
      </c>
      <c r="R5468" s="34">
        <f t="shared" si="257"/>
        <v>0</v>
      </c>
    </row>
    <row r="5469" spans="15:18" x14ac:dyDescent="0.35">
      <c r="O5469" s="34" t="str">
        <f t="shared" si="255"/>
        <v>Blank</v>
      </c>
      <c r="Q5469" s="34">
        <f t="shared" si="256"/>
        <v>1</v>
      </c>
      <c r="R5469" s="34">
        <f t="shared" si="257"/>
        <v>0</v>
      </c>
    </row>
    <row r="5470" spans="15:18" x14ac:dyDescent="0.35">
      <c r="O5470" s="34" t="str">
        <f t="shared" si="255"/>
        <v>Blank</v>
      </c>
      <c r="Q5470" s="34">
        <f t="shared" si="256"/>
        <v>1</v>
      </c>
      <c r="R5470" s="34">
        <f t="shared" si="257"/>
        <v>0</v>
      </c>
    </row>
    <row r="5471" spans="15:18" x14ac:dyDescent="0.35">
      <c r="O5471" s="34" t="str">
        <f t="shared" si="255"/>
        <v>Blank</v>
      </c>
      <c r="Q5471" s="34">
        <f t="shared" si="256"/>
        <v>1</v>
      </c>
      <c r="R5471" s="34">
        <f t="shared" si="257"/>
        <v>0</v>
      </c>
    </row>
    <row r="5472" spans="15:18" x14ac:dyDescent="0.35">
      <c r="O5472" s="34" t="str">
        <f t="shared" si="255"/>
        <v>Blank</v>
      </c>
      <c r="Q5472" s="34">
        <f t="shared" si="256"/>
        <v>1</v>
      </c>
      <c r="R5472" s="34">
        <f t="shared" si="257"/>
        <v>0</v>
      </c>
    </row>
    <row r="5473" spans="15:18" x14ac:dyDescent="0.35">
      <c r="O5473" s="34" t="str">
        <f t="shared" si="255"/>
        <v>Blank</v>
      </c>
      <c r="Q5473" s="34">
        <f t="shared" si="256"/>
        <v>1</v>
      </c>
      <c r="R5473" s="34">
        <f t="shared" si="257"/>
        <v>0</v>
      </c>
    </row>
    <row r="5474" spans="15:18" x14ac:dyDescent="0.35">
      <c r="O5474" s="34" t="str">
        <f t="shared" si="255"/>
        <v>Blank</v>
      </c>
      <c r="Q5474" s="34">
        <f t="shared" si="256"/>
        <v>1</v>
      </c>
      <c r="R5474" s="34">
        <f t="shared" si="257"/>
        <v>0</v>
      </c>
    </row>
    <row r="5475" spans="15:18" x14ac:dyDescent="0.35">
      <c r="O5475" s="34" t="str">
        <f t="shared" si="255"/>
        <v>Blank</v>
      </c>
      <c r="Q5475" s="34">
        <f t="shared" si="256"/>
        <v>1</v>
      </c>
      <c r="R5475" s="34">
        <f t="shared" si="257"/>
        <v>0</v>
      </c>
    </row>
    <row r="5476" spans="15:18" x14ac:dyDescent="0.35">
      <c r="O5476" s="34" t="str">
        <f t="shared" si="255"/>
        <v>Blank</v>
      </c>
      <c r="Q5476" s="34">
        <f t="shared" si="256"/>
        <v>1</v>
      </c>
      <c r="R5476" s="34">
        <f t="shared" si="257"/>
        <v>0</v>
      </c>
    </row>
    <row r="5477" spans="15:18" x14ac:dyDescent="0.35">
      <c r="O5477" s="34" t="str">
        <f t="shared" si="255"/>
        <v>Blank</v>
      </c>
      <c r="Q5477" s="34">
        <f t="shared" si="256"/>
        <v>1</v>
      </c>
      <c r="R5477" s="34">
        <f t="shared" si="257"/>
        <v>0</v>
      </c>
    </row>
    <row r="5478" spans="15:18" x14ac:dyDescent="0.35">
      <c r="O5478" s="34" t="str">
        <f t="shared" si="255"/>
        <v>Blank</v>
      </c>
      <c r="Q5478" s="34">
        <f t="shared" si="256"/>
        <v>1</v>
      </c>
      <c r="R5478" s="34">
        <f t="shared" si="257"/>
        <v>0</v>
      </c>
    </row>
    <row r="5479" spans="15:18" x14ac:dyDescent="0.35">
      <c r="O5479" s="34" t="str">
        <f t="shared" si="255"/>
        <v>Blank</v>
      </c>
      <c r="Q5479" s="34">
        <f t="shared" si="256"/>
        <v>1</v>
      </c>
      <c r="R5479" s="34">
        <f t="shared" si="257"/>
        <v>0</v>
      </c>
    </row>
    <row r="5480" spans="15:18" x14ac:dyDescent="0.35">
      <c r="O5480" s="34" t="str">
        <f t="shared" si="255"/>
        <v>Blank</v>
      </c>
      <c r="Q5480" s="34">
        <f t="shared" si="256"/>
        <v>1</v>
      </c>
      <c r="R5480" s="34">
        <f t="shared" si="257"/>
        <v>0</v>
      </c>
    </row>
    <row r="5481" spans="15:18" x14ac:dyDescent="0.35">
      <c r="O5481" s="34" t="str">
        <f t="shared" si="255"/>
        <v>Blank</v>
      </c>
      <c r="Q5481" s="34">
        <f t="shared" si="256"/>
        <v>1</v>
      </c>
      <c r="R5481" s="34">
        <f t="shared" si="257"/>
        <v>0</v>
      </c>
    </row>
    <row r="5482" spans="15:18" x14ac:dyDescent="0.35">
      <c r="O5482" s="34" t="str">
        <f t="shared" si="255"/>
        <v>Blank</v>
      </c>
      <c r="Q5482" s="34">
        <f t="shared" si="256"/>
        <v>1</v>
      </c>
      <c r="R5482" s="34">
        <f t="shared" si="257"/>
        <v>0</v>
      </c>
    </row>
    <row r="5483" spans="15:18" x14ac:dyDescent="0.35">
      <c r="O5483" s="34" t="str">
        <f t="shared" si="255"/>
        <v>Blank</v>
      </c>
      <c r="Q5483" s="34">
        <f t="shared" si="256"/>
        <v>1</v>
      </c>
      <c r="R5483" s="34">
        <f t="shared" si="257"/>
        <v>0</v>
      </c>
    </row>
    <row r="5484" spans="15:18" x14ac:dyDescent="0.35">
      <c r="O5484" s="34" t="str">
        <f t="shared" si="255"/>
        <v>Blank</v>
      </c>
      <c r="Q5484" s="34">
        <f t="shared" si="256"/>
        <v>1</v>
      </c>
      <c r="R5484" s="34">
        <f t="shared" si="257"/>
        <v>0</v>
      </c>
    </row>
    <row r="5485" spans="15:18" x14ac:dyDescent="0.35">
      <c r="O5485" s="34" t="str">
        <f t="shared" si="255"/>
        <v>Blank</v>
      </c>
      <c r="Q5485" s="34">
        <f t="shared" si="256"/>
        <v>1</v>
      </c>
      <c r="R5485" s="34">
        <f t="shared" si="257"/>
        <v>0</v>
      </c>
    </row>
    <row r="5486" spans="15:18" x14ac:dyDescent="0.35">
      <c r="O5486" s="34" t="str">
        <f t="shared" si="255"/>
        <v>Blank</v>
      </c>
      <c r="Q5486" s="34">
        <f t="shared" si="256"/>
        <v>1</v>
      </c>
      <c r="R5486" s="34">
        <f t="shared" si="257"/>
        <v>0</v>
      </c>
    </row>
    <row r="5487" spans="15:18" x14ac:dyDescent="0.35">
      <c r="O5487" s="34" t="str">
        <f t="shared" si="255"/>
        <v>Blank</v>
      </c>
      <c r="Q5487" s="34">
        <f t="shared" si="256"/>
        <v>1</v>
      </c>
      <c r="R5487" s="34">
        <f t="shared" si="257"/>
        <v>0</v>
      </c>
    </row>
    <row r="5488" spans="15:18" x14ac:dyDescent="0.35">
      <c r="O5488" s="34" t="str">
        <f t="shared" si="255"/>
        <v>Blank</v>
      </c>
      <c r="Q5488" s="34">
        <f t="shared" si="256"/>
        <v>1</v>
      </c>
      <c r="R5488" s="34">
        <f t="shared" si="257"/>
        <v>0</v>
      </c>
    </row>
    <row r="5489" spans="15:18" x14ac:dyDescent="0.35">
      <c r="O5489" s="34" t="str">
        <f t="shared" si="255"/>
        <v>Blank</v>
      </c>
      <c r="Q5489" s="34">
        <f t="shared" si="256"/>
        <v>1</v>
      </c>
      <c r="R5489" s="34">
        <f t="shared" si="257"/>
        <v>0</v>
      </c>
    </row>
    <row r="5490" spans="15:18" x14ac:dyDescent="0.35">
      <c r="O5490" s="34" t="str">
        <f t="shared" si="255"/>
        <v>Blank</v>
      </c>
      <c r="Q5490" s="34">
        <f t="shared" si="256"/>
        <v>1</v>
      </c>
      <c r="R5490" s="34">
        <f t="shared" si="257"/>
        <v>0</v>
      </c>
    </row>
    <row r="5491" spans="15:18" x14ac:dyDescent="0.35">
      <c r="O5491" s="34" t="str">
        <f t="shared" si="255"/>
        <v>Blank</v>
      </c>
      <c r="Q5491" s="34">
        <f t="shared" si="256"/>
        <v>1</v>
      </c>
      <c r="R5491" s="34">
        <f t="shared" si="257"/>
        <v>0</v>
      </c>
    </row>
    <row r="5492" spans="15:18" x14ac:dyDescent="0.35">
      <c r="O5492" s="34" t="str">
        <f t="shared" si="255"/>
        <v>Blank</v>
      </c>
      <c r="Q5492" s="34">
        <f t="shared" si="256"/>
        <v>1</v>
      </c>
      <c r="R5492" s="34">
        <f t="shared" si="257"/>
        <v>0</v>
      </c>
    </row>
    <row r="5493" spans="15:18" x14ac:dyDescent="0.35">
      <c r="O5493" s="34" t="str">
        <f t="shared" si="255"/>
        <v>Blank</v>
      </c>
      <c r="Q5493" s="34">
        <f t="shared" si="256"/>
        <v>1</v>
      </c>
      <c r="R5493" s="34">
        <f t="shared" si="257"/>
        <v>0</v>
      </c>
    </row>
    <row r="5494" spans="15:18" x14ac:dyDescent="0.35">
      <c r="O5494" s="34" t="str">
        <f t="shared" si="255"/>
        <v>Blank</v>
      </c>
      <c r="Q5494" s="34">
        <f t="shared" si="256"/>
        <v>1</v>
      </c>
      <c r="R5494" s="34">
        <f t="shared" si="257"/>
        <v>0</v>
      </c>
    </row>
    <row r="5495" spans="15:18" x14ac:dyDescent="0.35">
      <c r="O5495" s="34" t="str">
        <f t="shared" si="255"/>
        <v>Blank</v>
      </c>
      <c r="Q5495" s="34">
        <f t="shared" si="256"/>
        <v>1</v>
      </c>
      <c r="R5495" s="34">
        <f t="shared" si="257"/>
        <v>0</v>
      </c>
    </row>
    <row r="5496" spans="15:18" x14ac:dyDescent="0.35">
      <c r="O5496" s="34" t="str">
        <f t="shared" si="255"/>
        <v>Blank</v>
      </c>
      <c r="Q5496" s="34">
        <f t="shared" si="256"/>
        <v>1</v>
      </c>
      <c r="R5496" s="34">
        <f t="shared" si="257"/>
        <v>0</v>
      </c>
    </row>
    <row r="5497" spans="15:18" x14ac:dyDescent="0.35">
      <c r="O5497" s="34" t="str">
        <f t="shared" si="255"/>
        <v>Blank</v>
      </c>
      <c r="Q5497" s="34">
        <f t="shared" si="256"/>
        <v>1</v>
      </c>
      <c r="R5497" s="34">
        <f t="shared" si="257"/>
        <v>0</v>
      </c>
    </row>
    <row r="5498" spans="15:18" x14ac:dyDescent="0.35">
      <c r="O5498" s="34" t="str">
        <f t="shared" si="255"/>
        <v>Blank</v>
      </c>
      <c r="Q5498" s="34">
        <f t="shared" si="256"/>
        <v>1</v>
      </c>
      <c r="R5498" s="34">
        <f t="shared" si="257"/>
        <v>0</v>
      </c>
    </row>
    <row r="5499" spans="15:18" x14ac:dyDescent="0.35">
      <c r="O5499" s="34" t="str">
        <f t="shared" si="255"/>
        <v>Blank</v>
      </c>
      <c r="Q5499" s="34">
        <f t="shared" si="256"/>
        <v>1</v>
      </c>
      <c r="R5499" s="34">
        <f t="shared" si="257"/>
        <v>0</v>
      </c>
    </row>
    <row r="5500" spans="15:18" x14ac:dyDescent="0.35">
      <c r="O5500" s="34" t="str">
        <f t="shared" si="255"/>
        <v>Blank</v>
      </c>
      <c r="Q5500" s="34">
        <f t="shared" si="256"/>
        <v>1</v>
      </c>
      <c r="R5500" s="34">
        <f t="shared" si="257"/>
        <v>0</v>
      </c>
    </row>
    <row r="5501" spans="15:18" x14ac:dyDescent="0.35">
      <c r="O5501" s="34" t="str">
        <f t="shared" si="255"/>
        <v>Blank</v>
      </c>
      <c r="Q5501" s="34">
        <f t="shared" si="256"/>
        <v>1</v>
      </c>
      <c r="R5501" s="34">
        <f t="shared" si="257"/>
        <v>0</v>
      </c>
    </row>
    <row r="5502" spans="15:18" x14ac:dyDescent="0.35">
      <c r="O5502" s="34" t="str">
        <f t="shared" si="255"/>
        <v>Blank</v>
      </c>
      <c r="Q5502" s="34">
        <f t="shared" si="256"/>
        <v>1</v>
      </c>
      <c r="R5502" s="34">
        <f t="shared" si="257"/>
        <v>0</v>
      </c>
    </row>
    <row r="5503" spans="15:18" x14ac:dyDescent="0.35">
      <c r="O5503" s="34" t="str">
        <f t="shared" si="255"/>
        <v>Blank</v>
      </c>
      <c r="Q5503" s="34">
        <f t="shared" si="256"/>
        <v>1</v>
      </c>
      <c r="R5503" s="34">
        <f t="shared" si="257"/>
        <v>0</v>
      </c>
    </row>
    <row r="5504" spans="15:18" x14ac:dyDescent="0.35">
      <c r="O5504" s="34" t="str">
        <f t="shared" si="255"/>
        <v>Blank</v>
      </c>
      <c r="Q5504" s="34">
        <f t="shared" si="256"/>
        <v>1</v>
      </c>
      <c r="R5504" s="34">
        <f t="shared" si="257"/>
        <v>0</v>
      </c>
    </row>
    <row r="5505" spans="15:18" x14ac:dyDescent="0.35">
      <c r="O5505" s="34" t="str">
        <f t="shared" si="255"/>
        <v>Blank</v>
      </c>
      <c r="Q5505" s="34">
        <f t="shared" si="256"/>
        <v>1</v>
      </c>
      <c r="R5505" s="34">
        <f t="shared" si="257"/>
        <v>0</v>
      </c>
    </row>
    <row r="5506" spans="15:18" x14ac:dyDescent="0.35">
      <c r="O5506" s="34" t="str">
        <f t="shared" si="255"/>
        <v>Blank</v>
      </c>
      <c r="Q5506" s="34">
        <f t="shared" si="256"/>
        <v>1</v>
      </c>
      <c r="R5506" s="34">
        <f t="shared" si="257"/>
        <v>0</v>
      </c>
    </row>
    <row r="5507" spans="15:18" x14ac:dyDescent="0.35">
      <c r="O5507" s="34" t="str">
        <f t="shared" si="255"/>
        <v>Blank</v>
      </c>
      <c r="Q5507" s="34">
        <f t="shared" si="256"/>
        <v>1</v>
      </c>
      <c r="R5507" s="34">
        <f t="shared" si="257"/>
        <v>0</v>
      </c>
    </row>
    <row r="5508" spans="15:18" x14ac:dyDescent="0.35">
      <c r="O5508" s="34" t="str">
        <f t="shared" si="255"/>
        <v>Blank</v>
      </c>
      <c r="Q5508" s="34">
        <f t="shared" si="256"/>
        <v>1</v>
      </c>
      <c r="R5508" s="34">
        <f t="shared" si="257"/>
        <v>0</v>
      </c>
    </row>
    <row r="5509" spans="15:18" x14ac:dyDescent="0.35">
      <c r="O5509" s="34" t="str">
        <f t="shared" si="255"/>
        <v>Blank</v>
      </c>
      <c r="Q5509" s="34">
        <f t="shared" si="256"/>
        <v>1</v>
      </c>
      <c r="R5509" s="34">
        <f t="shared" si="257"/>
        <v>0</v>
      </c>
    </row>
    <row r="5510" spans="15:18" x14ac:dyDescent="0.35">
      <c r="O5510" s="34" t="str">
        <f t="shared" si="255"/>
        <v>Blank</v>
      </c>
      <c r="Q5510" s="34">
        <f t="shared" si="256"/>
        <v>1</v>
      </c>
      <c r="R5510" s="34">
        <f t="shared" si="257"/>
        <v>0</v>
      </c>
    </row>
    <row r="5511" spans="15:18" x14ac:dyDescent="0.35">
      <c r="O5511" s="34" t="str">
        <f t="shared" si="255"/>
        <v>Blank</v>
      </c>
      <c r="Q5511" s="34">
        <f t="shared" si="256"/>
        <v>1</v>
      </c>
      <c r="R5511" s="34">
        <f t="shared" si="257"/>
        <v>0</v>
      </c>
    </row>
    <row r="5512" spans="15:18" x14ac:dyDescent="0.35">
      <c r="O5512" s="34" t="str">
        <f t="shared" ref="O5512:O5575" si="258">IF(ISBLANK(D5512),"Blank","Not Blank")</f>
        <v>Blank</v>
      </c>
      <c r="Q5512" s="34">
        <f t="shared" si="256"/>
        <v>1</v>
      </c>
      <c r="R5512" s="34">
        <f t="shared" si="257"/>
        <v>0</v>
      </c>
    </row>
    <row r="5513" spans="15:18" x14ac:dyDescent="0.35">
      <c r="O5513" s="34" t="str">
        <f t="shared" si="258"/>
        <v>Blank</v>
      </c>
      <c r="Q5513" s="34">
        <f t="shared" ref="Q5513:Q5576" si="259">COUNTIF(J5513,"&lt;&gt;*R*")</f>
        <v>1</v>
      </c>
      <c r="R5513" s="34">
        <f t="shared" ref="R5513:R5576" si="260">IF(AND(O5513="Blank",K5513&lt;50,Q5513=1),K5513,0)</f>
        <v>0</v>
      </c>
    </row>
    <row r="5514" spans="15:18" x14ac:dyDescent="0.35">
      <c r="O5514" s="34" t="str">
        <f t="shared" si="258"/>
        <v>Blank</v>
      </c>
      <c r="Q5514" s="34">
        <f t="shared" si="259"/>
        <v>1</v>
      </c>
      <c r="R5514" s="34">
        <f t="shared" si="260"/>
        <v>0</v>
      </c>
    </row>
    <row r="5515" spans="15:18" x14ac:dyDescent="0.35">
      <c r="O5515" s="34" t="str">
        <f t="shared" si="258"/>
        <v>Blank</v>
      </c>
      <c r="Q5515" s="34">
        <f t="shared" si="259"/>
        <v>1</v>
      </c>
      <c r="R5515" s="34">
        <f t="shared" si="260"/>
        <v>0</v>
      </c>
    </row>
    <row r="5516" spans="15:18" x14ac:dyDescent="0.35">
      <c r="O5516" s="34" t="str">
        <f t="shared" si="258"/>
        <v>Blank</v>
      </c>
      <c r="Q5516" s="34">
        <f t="shared" si="259"/>
        <v>1</v>
      </c>
      <c r="R5516" s="34">
        <f t="shared" si="260"/>
        <v>0</v>
      </c>
    </row>
    <row r="5517" spans="15:18" x14ac:dyDescent="0.35">
      <c r="O5517" s="34" t="str">
        <f t="shared" si="258"/>
        <v>Blank</v>
      </c>
      <c r="Q5517" s="34">
        <f t="shared" si="259"/>
        <v>1</v>
      </c>
      <c r="R5517" s="34">
        <f t="shared" si="260"/>
        <v>0</v>
      </c>
    </row>
    <row r="5518" spans="15:18" x14ac:dyDescent="0.35">
      <c r="O5518" s="34" t="str">
        <f t="shared" si="258"/>
        <v>Blank</v>
      </c>
      <c r="Q5518" s="34">
        <f t="shared" si="259"/>
        <v>1</v>
      </c>
      <c r="R5518" s="34">
        <f t="shared" si="260"/>
        <v>0</v>
      </c>
    </row>
    <row r="5519" spans="15:18" x14ac:dyDescent="0.35">
      <c r="O5519" s="34" t="str">
        <f t="shared" si="258"/>
        <v>Blank</v>
      </c>
      <c r="Q5519" s="34">
        <f t="shared" si="259"/>
        <v>1</v>
      </c>
      <c r="R5519" s="34">
        <f t="shared" si="260"/>
        <v>0</v>
      </c>
    </row>
    <row r="5520" spans="15:18" x14ac:dyDescent="0.35">
      <c r="O5520" s="34" t="str">
        <f t="shared" si="258"/>
        <v>Blank</v>
      </c>
      <c r="Q5520" s="34">
        <f t="shared" si="259"/>
        <v>1</v>
      </c>
      <c r="R5520" s="34">
        <f t="shared" si="260"/>
        <v>0</v>
      </c>
    </row>
    <row r="5521" spans="15:18" x14ac:dyDescent="0.35">
      <c r="O5521" s="34" t="str">
        <f t="shared" si="258"/>
        <v>Blank</v>
      </c>
      <c r="Q5521" s="34">
        <f t="shared" si="259"/>
        <v>1</v>
      </c>
      <c r="R5521" s="34">
        <f t="shared" si="260"/>
        <v>0</v>
      </c>
    </row>
    <row r="5522" spans="15:18" x14ac:dyDescent="0.35">
      <c r="O5522" s="34" t="str">
        <f t="shared" si="258"/>
        <v>Blank</v>
      </c>
      <c r="Q5522" s="34">
        <f t="shared" si="259"/>
        <v>1</v>
      </c>
      <c r="R5522" s="34">
        <f t="shared" si="260"/>
        <v>0</v>
      </c>
    </row>
    <row r="5523" spans="15:18" x14ac:dyDescent="0.35">
      <c r="O5523" s="34" t="str">
        <f t="shared" si="258"/>
        <v>Blank</v>
      </c>
      <c r="Q5523" s="34">
        <f t="shared" si="259"/>
        <v>1</v>
      </c>
      <c r="R5523" s="34">
        <f t="shared" si="260"/>
        <v>0</v>
      </c>
    </row>
    <row r="5524" spans="15:18" x14ac:dyDescent="0.35">
      <c r="O5524" s="34" t="str">
        <f t="shared" si="258"/>
        <v>Blank</v>
      </c>
      <c r="Q5524" s="34">
        <f t="shared" si="259"/>
        <v>1</v>
      </c>
      <c r="R5524" s="34">
        <f t="shared" si="260"/>
        <v>0</v>
      </c>
    </row>
    <row r="5525" spans="15:18" x14ac:dyDescent="0.35">
      <c r="O5525" s="34" t="str">
        <f t="shared" si="258"/>
        <v>Blank</v>
      </c>
      <c r="Q5525" s="34">
        <f t="shared" si="259"/>
        <v>1</v>
      </c>
      <c r="R5525" s="34">
        <f t="shared" si="260"/>
        <v>0</v>
      </c>
    </row>
    <row r="5526" spans="15:18" x14ac:dyDescent="0.35">
      <c r="O5526" s="34" t="str">
        <f t="shared" si="258"/>
        <v>Blank</v>
      </c>
      <c r="Q5526" s="34">
        <f t="shared" si="259"/>
        <v>1</v>
      </c>
      <c r="R5526" s="34">
        <f t="shared" si="260"/>
        <v>0</v>
      </c>
    </row>
    <row r="5527" spans="15:18" x14ac:dyDescent="0.35">
      <c r="O5527" s="34" t="str">
        <f t="shared" si="258"/>
        <v>Blank</v>
      </c>
      <c r="Q5527" s="34">
        <f t="shared" si="259"/>
        <v>1</v>
      </c>
      <c r="R5527" s="34">
        <f t="shared" si="260"/>
        <v>0</v>
      </c>
    </row>
    <row r="5528" spans="15:18" x14ac:dyDescent="0.35">
      <c r="O5528" s="34" t="str">
        <f t="shared" si="258"/>
        <v>Blank</v>
      </c>
      <c r="Q5528" s="34">
        <f t="shared" si="259"/>
        <v>1</v>
      </c>
      <c r="R5528" s="34">
        <f t="shared" si="260"/>
        <v>0</v>
      </c>
    </row>
    <row r="5529" spans="15:18" x14ac:dyDescent="0.35">
      <c r="O5529" s="34" t="str">
        <f t="shared" si="258"/>
        <v>Blank</v>
      </c>
      <c r="Q5529" s="34">
        <f t="shared" si="259"/>
        <v>1</v>
      </c>
      <c r="R5529" s="34">
        <f t="shared" si="260"/>
        <v>0</v>
      </c>
    </row>
    <row r="5530" spans="15:18" x14ac:dyDescent="0.35">
      <c r="O5530" s="34" t="str">
        <f t="shared" si="258"/>
        <v>Blank</v>
      </c>
      <c r="Q5530" s="34">
        <f t="shared" si="259"/>
        <v>1</v>
      </c>
      <c r="R5530" s="34">
        <f t="shared" si="260"/>
        <v>0</v>
      </c>
    </row>
    <row r="5531" spans="15:18" x14ac:dyDescent="0.35">
      <c r="O5531" s="34" t="str">
        <f t="shared" si="258"/>
        <v>Blank</v>
      </c>
      <c r="Q5531" s="34">
        <f t="shared" si="259"/>
        <v>1</v>
      </c>
      <c r="R5531" s="34">
        <f t="shared" si="260"/>
        <v>0</v>
      </c>
    </row>
    <row r="5532" spans="15:18" x14ac:dyDescent="0.35">
      <c r="O5532" s="34" t="str">
        <f t="shared" si="258"/>
        <v>Blank</v>
      </c>
      <c r="Q5532" s="34">
        <f t="shared" si="259"/>
        <v>1</v>
      </c>
      <c r="R5532" s="34">
        <f t="shared" si="260"/>
        <v>0</v>
      </c>
    </row>
    <row r="5533" spans="15:18" x14ac:dyDescent="0.35">
      <c r="O5533" s="34" t="str">
        <f t="shared" si="258"/>
        <v>Blank</v>
      </c>
      <c r="Q5533" s="34">
        <f t="shared" si="259"/>
        <v>1</v>
      </c>
      <c r="R5533" s="34">
        <f t="shared" si="260"/>
        <v>0</v>
      </c>
    </row>
    <row r="5534" spans="15:18" x14ac:dyDescent="0.35">
      <c r="O5534" s="34" t="str">
        <f t="shared" si="258"/>
        <v>Blank</v>
      </c>
      <c r="Q5534" s="34">
        <f t="shared" si="259"/>
        <v>1</v>
      </c>
      <c r="R5534" s="34">
        <f t="shared" si="260"/>
        <v>0</v>
      </c>
    </row>
    <row r="5535" spans="15:18" x14ac:dyDescent="0.35">
      <c r="O5535" s="34" t="str">
        <f t="shared" si="258"/>
        <v>Blank</v>
      </c>
      <c r="Q5535" s="34">
        <f t="shared" si="259"/>
        <v>1</v>
      </c>
      <c r="R5535" s="34">
        <f t="shared" si="260"/>
        <v>0</v>
      </c>
    </row>
    <row r="5536" spans="15:18" x14ac:dyDescent="0.35">
      <c r="O5536" s="34" t="str">
        <f t="shared" si="258"/>
        <v>Blank</v>
      </c>
      <c r="Q5536" s="34">
        <f t="shared" si="259"/>
        <v>1</v>
      </c>
      <c r="R5536" s="34">
        <f t="shared" si="260"/>
        <v>0</v>
      </c>
    </row>
    <row r="5537" spans="15:18" x14ac:dyDescent="0.35">
      <c r="O5537" s="34" t="str">
        <f t="shared" si="258"/>
        <v>Blank</v>
      </c>
      <c r="Q5537" s="34">
        <f t="shared" si="259"/>
        <v>1</v>
      </c>
      <c r="R5537" s="34">
        <f t="shared" si="260"/>
        <v>0</v>
      </c>
    </row>
    <row r="5538" spans="15:18" x14ac:dyDescent="0.35">
      <c r="O5538" s="34" t="str">
        <f t="shared" si="258"/>
        <v>Blank</v>
      </c>
      <c r="Q5538" s="34">
        <f t="shared" si="259"/>
        <v>1</v>
      </c>
      <c r="R5538" s="34">
        <f t="shared" si="260"/>
        <v>0</v>
      </c>
    </row>
    <row r="5539" spans="15:18" x14ac:dyDescent="0.35">
      <c r="O5539" s="34" t="str">
        <f t="shared" si="258"/>
        <v>Blank</v>
      </c>
      <c r="Q5539" s="34">
        <f t="shared" si="259"/>
        <v>1</v>
      </c>
      <c r="R5539" s="34">
        <f t="shared" si="260"/>
        <v>0</v>
      </c>
    </row>
    <row r="5540" spans="15:18" x14ac:dyDescent="0.35">
      <c r="O5540" s="34" t="str">
        <f t="shared" si="258"/>
        <v>Blank</v>
      </c>
      <c r="Q5540" s="34">
        <f t="shared" si="259"/>
        <v>1</v>
      </c>
      <c r="R5540" s="34">
        <f t="shared" si="260"/>
        <v>0</v>
      </c>
    </row>
    <row r="5541" spans="15:18" x14ac:dyDescent="0.35">
      <c r="O5541" s="34" t="str">
        <f t="shared" si="258"/>
        <v>Blank</v>
      </c>
      <c r="Q5541" s="34">
        <f t="shared" si="259"/>
        <v>1</v>
      </c>
      <c r="R5541" s="34">
        <f t="shared" si="260"/>
        <v>0</v>
      </c>
    </row>
    <row r="5542" spans="15:18" x14ac:dyDescent="0.35">
      <c r="O5542" s="34" t="str">
        <f t="shared" si="258"/>
        <v>Blank</v>
      </c>
      <c r="Q5542" s="34">
        <f t="shared" si="259"/>
        <v>1</v>
      </c>
      <c r="R5542" s="34">
        <f t="shared" si="260"/>
        <v>0</v>
      </c>
    </row>
    <row r="5543" spans="15:18" x14ac:dyDescent="0.35">
      <c r="O5543" s="34" t="str">
        <f t="shared" si="258"/>
        <v>Blank</v>
      </c>
      <c r="Q5543" s="34">
        <f t="shared" si="259"/>
        <v>1</v>
      </c>
      <c r="R5543" s="34">
        <f t="shared" si="260"/>
        <v>0</v>
      </c>
    </row>
    <row r="5544" spans="15:18" x14ac:dyDescent="0.35">
      <c r="O5544" s="34" t="str">
        <f t="shared" si="258"/>
        <v>Blank</v>
      </c>
      <c r="Q5544" s="34">
        <f t="shared" si="259"/>
        <v>1</v>
      </c>
      <c r="R5544" s="34">
        <f t="shared" si="260"/>
        <v>0</v>
      </c>
    </row>
    <row r="5545" spans="15:18" x14ac:dyDescent="0.35">
      <c r="O5545" s="34" t="str">
        <f t="shared" si="258"/>
        <v>Blank</v>
      </c>
      <c r="Q5545" s="34">
        <f t="shared" si="259"/>
        <v>1</v>
      </c>
      <c r="R5545" s="34">
        <f t="shared" si="260"/>
        <v>0</v>
      </c>
    </row>
    <row r="5546" spans="15:18" x14ac:dyDescent="0.35">
      <c r="O5546" s="34" t="str">
        <f t="shared" si="258"/>
        <v>Blank</v>
      </c>
      <c r="Q5546" s="34">
        <f t="shared" si="259"/>
        <v>1</v>
      </c>
      <c r="R5546" s="34">
        <f t="shared" si="260"/>
        <v>0</v>
      </c>
    </row>
    <row r="5547" spans="15:18" x14ac:dyDescent="0.35">
      <c r="O5547" s="34" t="str">
        <f t="shared" si="258"/>
        <v>Blank</v>
      </c>
      <c r="Q5547" s="34">
        <f t="shared" si="259"/>
        <v>1</v>
      </c>
      <c r="R5547" s="34">
        <f t="shared" si="260"/>
        <v>0</v>
      </c>
    </row>
    <row r="5548" spans="15:18" x14ac:dyDescent="0.35">
      <c r="O5548" s="34" t="str">
        <f t="shared" si="258"/>
        <v>Blank</v>
      </c>
      <c r="Q5548" s="34">
        <f t="shared" si="259"/>
        <v>1</v>
      </c>
      <c r="R5548" s="34">
        <f t="shared" si="260"/>
        <v>0</v>
      </c>
    </row>
    <row r="5549" spans="15:18" x14ac:dyDescent="0.35">
      <c r="O5549" s="34" t="str">
        <f t="shared" si="258"/>
        <v>Blank</v>
      </c>
      <c r="Q5549" s="34">
        <f t="shared" si="259"/>
        <v>1</v>
      </c>
      <c r="R5549" s="34">
        <f t="shared" si="260"/>
        <v>0</v>
      </c>
    </row>
    <row r="5550" spans="15:18" x14ac:dyDescent="0.35">
      <c r="O5550" s="34" t="str">
        <f t="shared" si="258"/>
        <v>Blank</v>
      </c>
      <c r="Q5550" s="34">
        <f t="shared" si="259"/>
        <v>1</v>
      </c>
      <c r="R5550" s="34">
        <f t="shared" si="260"/>
        <v>0</v>
      </c>
    </row>
    <row r="5551" spans="15:18" x14ac:dyDescent="0.35">
      <c r="O5551" s="34" t="str">
        <f t="shared" si="258"/>
        <v>Blank</v>
      </c>
      <c r="Q5551" s="34">
        <f t="shared" si="259"/>
        <v>1</v>
      </c>
      <c r="R5551" s="34">
        <f t="shared" si="260"/>
        <v>0</v>
      </c>
    </row>
    <row r="5552" spans="15:18" x14ac:dyDescent="0.35">
      <c r="O5552" s="34" t="str">
        <f t="shared" si="258"/>
        <v>Blank</v>
      </c>
      <c r="Q5552" s="34">
        <f t="shared" si="259"/>
        <v>1</v>
      </c>
      <c r="R5552" s="34">
        <f t="shared" si="260"/>
        <v>0</v>
      </c>
    </row>
    <row r="5553" spans="15:18" x14ac:dyDescent="0.35">
      <c r="O5553" s="34" t="str">
        <f t="shared" si="258"/>
        <v>Blank</v>
      </c>
      <c r="Q5553" s="34">
        <f t="shared" si="259"/>
        <v>1</v>
      </c>
      <c r="R5553" s="34">
        <f t="shared" si="260"/>
        <v>0</v>
      </c>
    </row>
    <row r="5554" spans="15:18" x14ac:dyDescent="0.35">
      <c r="O5554" s="34" t="str">
        <f t="shared" si="258"/>
        <v>Blank</v>
      </c>
      <c r="Q5554" s="34">
        <f t="shared" si="259"/>
        <v>1</v>
      </c>
      <c r="R5554" s="34">
        <f t="shared" si="260"/>
        <v>0</v>
      </c>
    </row>
    <row r="5555" spans="15:18" x14ac:dyDescent="0.35">
      <c r="O5555" s="34" t="str">
        <f t="shared" si="258"/>
        <v>Blank</v>
      </c>
      <c r="Q5555" s="34">
        <f t="shared" si="259"/>
        <v>1</v>
      </c>
      <c r="R5555" s="34">
        <f t="shared" si="260"/>
        <v>0</v>
      </c>
    </row>
    <row r="5556" spans="15:18" x14ac:dyDescent="0.35">
      <c r="O5556" s="34" t="str">
        <f t="shared" si="258"/>
        <v>Blank</v>
      </c>
      <c r="Q5556" s="34">
        <f t="shared" si="259"/>
        <v>1</v>
      </c>
      <c r="R5556" s="34">
        <f t="shared" si="260"/>
        <v>0</v>
      </c>
    </row>
    <row r="5557" spans="15:18" x14ac:dyDescent="0.35">
      <c r="O5557" s="34" t="str">
        <f t="shared" si="258"/>
        <v>Blank</v>
      </c>
      <c r="Q5557" s="34">
        <f t="shared" si="259"/>
        <v>1</v>
      </c>
      <c r="R5557" s="34">
        <f t="shared" si="260"/>
        <v>0</v>
      </c>
    </row>
    <row r="5558" spans="15:18" x14ac:dyDescent="0.35">
      <c r="O5558" s="34" t="str">
        <f t="shared" si="258"/>
        <v>Blank</v>
      </c>
      <c r="Q5558" s="34">
        <f t="shared" si="259"/>
        <v>1</v>
      </c>
      <c r="R5558" s="34">
        <f t="shared" si="260"/>
        <v>0</v>
      </c>
    </row>
    <row r="5559" spans="15:18" x14ac:dyDescent="0.35">
      <c r="O5559" s="34" t="str">
        <f t="shared" si="258"/>
        <v>Blank</v>
      </c>
      <c r="Q5559" s="34">
        <f t="shared" si="259"/>
        <v>1</v>
      </c>
      <c r="R5559" s="34">
        <f t="shared" si="260"/>
        <v>0</v>
      </c>
    </row>
    <row r="5560" spans="15:18" x14ac:dyDescent="0.35">
      <c r="O5560" s="34" t="str">
        <f t="shared" si="258"/>
        <v>Blank</v>
      </c>
      <c r="Q5560" s="34">
        <f t="shared" si="259"/>
        <v>1</v>
      </c>
      <c r="R5560" s="34">
        <f t="shared" si="260"/>
        <v>0</v>
      </c>
    </row>
    <row r="5561" spans="15:18" x14ac:dyDescent="0.35">
      <c r="O5561" s="34" t="str">
        <f t="shared" si="258"/>
        <v>Blank</v>
      </c>
      <c r="Q5561" s="34">
        <f t="shared" si="259"/>
        <v>1</v>
      </c>
      <c r="R5561" s="34">
        <f t="shared" si="260"/>
        <v>0</v>
      </c>
    </row>
    <row r="5562" spans="15:18" x14ac:dyDescent="0.35">
      <c r="O5562" s="34" t="str">
        <f t="shared" si="258"/>
        <v>Blank</v>
      </c>
      <c r="Q5562" s="34">
        <f t="shared" si="259"/>
        <v>1</v>
      </c>
      <c r="R5562" s="34">
        <f t="shared" si="260"/>
        <v>0</v>
      </c>
    </row>
    <row r="5563" spans="15:18" x14ac:dyDescent="0.35">
      <c r="O5563" s="34" t="str">
        <f t="shared" si="258"/>
        <v>Blank</v>
      </c>
      <c r="Q5563" s="34">
        <f t="shared" si="259"/>
        <v>1</v>
      </c>
      <c r="R5563" s="34">
        <f t="shared" si="260"/>
        <v>0</v>
      </c>
    </row>
    <row r="5564" spans="15:18" x14ac:dyDescent="0.35">
      <c r="O5564" s="34" t="str">
        <f t="shared" si="258"/>
        <v>Blank</v>
      </c>
      <c r="Q5564" s="34">
        <f t="shared" si="259"/>
        <v>1</v>
      </c>
      <c r="R5564" s="34">
        <f t="shared" si="260"/>
        <v>0</v>
      </c>
    </row>
    <row r="5565" spans="15:18" x14ac:dyDescent="0.35">
      <c r="O5565" s="34" t="str">
        <f t="shared" si="258"/>
        <v>Blank</v>
      </c>
      <c r="Q5565" s="34">
        <f t="shared" si="259"/>
        <v>1</v>
      </c>
      <c r="R5565" s="34">
        <f t="shared" si="260"/>
        <v>0</v>
      </c>
    </row>
    <row r="5566" spans="15:18" x14ac:dyDescent="0.35">
      <c r="O5566" s="34" t="str">
        <f t="shared" si="258"/>
        <v>Blank</v>
      </c>
      <c r="Q5566" s="34">
        <f t="shared" si="259"/>
        <v>1</v>
      </c>
      <c r="R5566" s="34">
        <f t="shared" si="260"/>
        <v>0</v>
      </c>
    </row>
    <row r="5567" spans="15:18" x14ac:dyDescent="0.35">
      <c r="O5567" s="34" t="str">
        <f t="shared" si="258"/>
        <v>Blank</v>
      </c>
      <c r="Q5567" s="34">
        <f t="shared" si="259"/>
        <v>1</v>
      </c>
      <c r="R5567" s="34">
        <f t="shared" si="260"/>
        <v>0</v>
      </c>
    </row>
    <row r="5568" spans="15:18" x14ac:dyDescent="0.35">
      <c r="O5568" s="34" t="str">
        <f t="shared" si="258"/>
        <v>Blank</v>
      </c>
      <c r="Q5568" s="34">
        <f t="shared" si="259"/>
        <v>1</v>
      </c>
      <c r="R5568" s="34">
        <f t="shared" si="260"/>
        <v>0</v>
      </c>
    </row>
    <row r="5569" spans="15:18" x14ac:dyDescent="0.35">
      <c r="O5569" s="34" t="str">
        <f t="shared" si="258"/>
        <v>Blank</v>
      </c>
      <c r="Q5569" s="34">
        <f t="shared" si="259"/>
        <v>1</v>
      </c>
      <c r="R5569" s="34">
        <f t="shared" si="260"/>
        <v>0</v>
      </c>
    </row>
    <row r="5570" spans="15:18" x14ac:dyDescent="0.35">
      <c r="O5570" s="34" t="str">
        <f t="shared" si="258"/>
        <v>Blank</v>
      </c>
      <c r="Q5570" s="34">
        <f t="shared" si="259"/>
        <v>1</v>
      </c>
      <c r="R5570" s="34">
        <f t="shared" si="260"/>
        <v>0</v>
      </c>
    </row>
    <row r="5571" spans="15:18" x14ac:dyDescent="0.35">
      <c r="O5571" s="34" t="str">
        <f t="shared" si="258"/>
        <v>Blank</v>
      </c>
      <c r="Q5571" s="34">
        <f t="shared" si="259"/>
        <v>1</v>
      </c>
      <c r="R5571" s="34">
        <f t="shared" si="260"/>
        <v>0</v>
      </c>
    </row>
    <row r="5572" spans="15:18" x14ac:dyDescent="0.35">
      <c r="O5572" s="34" t="str">
        <f t="shared" si="258"/>
        <v>Blank</v>
      </c>
      <c r="Q5572" s="34">
        <f t="shared" si="259"/>
        <v>1</v>
      </c>
      <c r="R5572" s="34">
        <f t="shared" si="260"/>
        <v>0</v>
      </c>
    </row>
    <row r="5573" spans="15:18" x14ac:dyDescent="0.35">
      <c r="O5573" s="34" t="str">
        <f t="shared" si="258"/>
        <v>Blank</v>
      </c>
      <c r="Q5573" s="34">
        <f t="shared" si="259"/>
        <v>1</v>
      </c>
      <c r="R5573" s="34">
        <f t="shared" si="260"/>
        <v>0</v>
      </c>
    </row>
    <row r="5574" spans="15:18" x14ac:dyDescent="0.35">
      <c r="O5574" s="34" t="str">
        <f t="shared" si="258"/>
        <v>Blank</v>
      </c>
      <c r="Q5574" s="34">
        <f t="shared" si="259"/>
        <v>1</v>
      </c>
      <c r="R5574" s="34">
        <f t="shared" si="260"/>
        <v>0</v>
      </c>
    </row>
    <row r="5575" spans="15:18" x14ac:dyDescent="0.35">
      <c r="O5575" s="34" t="str">
        <f t="shared" si="258"/>
        <v>Blank</v>
      </c>
      <c r="Q5575" s="34">
        <f t="shared" si="259"/>
        <v>1</v>
      </c>
      <c r="R5575" s="34">
        <f t="shared" si="260"/>
        <v>0</v>
      </c>
    </row>
    <row r="5576" spans="15:18" x14ac:dyDescent="0.35">
      <c r="O5576" s="34" t="str">
        <f t="shared" ref="O5576:O5639" si="261">IF(ISBLANK(D5576),"Blank","Not Blank")</f>
        <v>Blank</v>
      </c>
      <c r="Q5576" s="34">
        <f t="shared" si="259"/>
        <v>1</v>
      </c>
      <c r="R5576" s="34">
        <f t="shared" si="260"/>
        <v>0</v>
      </c>
    </row>
    <row r="5577" spans="15:18" x14ac:dyDescent="0.35">
      <c r="O5577" s="34" t="str">
        <f t="shared" si="261"/>
        <v>Blank</v>
      </c>
      <c r="Q5577" s="34">
        <f t="shared" ref="Q5577:Q5640" si="262">COUNTIF(J5577,"&lt;&gt;*R*")</f>
        <v>1</v>
      </c>
      <c r="R5577" s="34">
        <f t="shared" ref="R5577:R5640" si="263">IF(AND(O5577="Blank",K5577&lt;50,Q5577=1),K5577,0)</f>
        <v>0</v>
      </c>
    </row>
    <row r="5578" spans="15:18" x14ac:dyDescent="0.35">
      <c r="O5578" s="34" t="str">
        <f t="shared" si="261"/>
        <v>Blank</v>
      </c>
      <c r="Q5578" s="34">
        <f t="shared" si="262"/>
        <v>1</v>
      </c>
      <c r="R5578" s="34">
        <f t="shared" si="263"/>
        <v>0</v>
      </c>
    </row>
    <row r="5579" spans="15:18" x14ac:dyDescent="0.35">
      <c r="O5579" s="34" t="str">
        <f t="shared" si="261"/>
        <v>Blank</v>
      </c>
      <c r="Q5579" s="34">
        <f t="shared" si="262"/>
        <v>1</v>
      </c>
      <c r="R5579" s="34">
        <f t="shared" si="263"/>
        <v>0</v>
      </c>
    </row>
    <row r="5580" spans="15:18" x14ac:dyDescent="0.35">
      <c r="O5580" s="34" t="str">
        <f t="shared" si="261"/>
        <v>Blank</v>
      </c>
      <c r="Q5580" s="34">
        <f t="shared" si="262"/>
        <v>1</v>
      </c>
      <c r="R5580" s="34">
        <f t="shared" si="263"/>
        <v>0</v>
      </c>
    </row>
    <row r="5581" spans="15:18" x14ac:dyDescent="0.35">
      <c r="O5581" s="34" t="str">
        <f t="shared" si="261"/>
        <v>Blank</v>
      </c>
      <c r="Q5581" s="34">
        <f t="shared" si="262"/>
        <v>1</v>
      </c>
      <c r="R5581" s="34">
        <f t="shared" si="263"/>
        <v>0</v>
      </c>
    </row>
    <row r="5582" spans="15:18" x14ac:dyDescent="0.35">
      <c r="O5582" s="34" t="str">
        <f t="shared" si="261"/>
        <v>Blank</v>
      </c>
      <c r="Q5582" s="34">
        <f t="shared" si="262"/>
        <v>1</v>
      </c>
      <c r="R5582" s="34">
        <f t="shared" si="263"/>
        <v>0</v>
      </c>
    </row>
    <row r="5583" spans="15:18" x14ac:dyDescent="0.35">
      <c r="O5583" s="34" t="str">
        <f t="shared" si="261"/>
        <v>Blank</v>
      </c>
      <c r="Q5583" s="34">
        <f t="shared" si="262"/>
        <v>1</v>
      </c>
      <c r="R5583" s="34">
        <f t="shared" si="263"/>
        <v>0</v>
      </c>
    </row>
    <row r="5584" spans="15:18" x14ac:dyDescent="0.35">
      <c r="O5584" s="34" t="str">
        <f t="shared" si="261"/>
        <v>Blank</v>
      </c>
      <c r="Q5584" s="34">
        <f t="shared" si="262"/>
        <v>1</v>
      </c>
      <c r="R5584" s="34">
        <f t="shared" si="263"/>
        <v>0</v>
      </c>
    </row>
    <row r="5585" spans="15:18" x14ac:dyDescent="0.35">
      <c r="O5585" s="34" t="str">
        <f t="shared" si="261"/>
        <v>Blank</v>
      </c>
      <c r="Q5585" s="34">
        <f t="shared" si="262"/>
        <v>1</v>
      </c>
      <c r="R5585" s="34">
        <f t="shared" si="263"/>
        <v>0</v>
      </c>
    </row>
    <row r="5586" spans="15:18" x14ac:dyDescent="0.35">
      <c r="O5586" s="34" t="str">
        <f t="shared" si="261"/>
        <v>Blank</v>
      </c>
      <c r="Q5586" s="34">
        <f t="shared" si="262"/>
        <v>1</v>
      </c>
      <c r="R5586" s="34">
        <f t="shared" si="263"/>
        <v>0</v>
      </c>
    </row>
    <row r="5587" spans="15:18" x14ac:dyDescent="0.35">
      <c r="O5587" s="34" t="str">
        <f t="shared" si="261"/>
        <v>Blank</v>
      </c>
      <c r="Q5587" s="34">
        <f t="shared" si="262"/>
        <v>1</v>
      </c>
      <c r="R5587" s="34">
        <f t="shared" si="263"/>
        <v>0</v>
      </c>
    </row>
    <row r="5588" spans="15:18" x14ac:dyDescent="0.35">
      <c r="O5588" s="34" t="str">
        <f t="shared" si="261"/>
        <v>Blank</v>
      </c>
      <c r="Q5588" s="34">
        <f t="shared" si="262"/>
        <v>1</v>
      </c>
      <c r="R5588" s="34">
        <f t="shared" si="263"/>
        <v>0</v>
      </c>
    </row>
    <row r="5589" spans="15:18" x14ac:dyDescent="0.35">
      <c r="O5589" s="34" t="str">
        <f t="shared" si="261"/>
        <v>Blank</v>
      </c>
      <c r="Q5589" s="34">
        <f t="shared" si="262"/>
        <v>1</v>
      </c>
      <c r="R5589" s="34">
        <f t="shared" si="263"/>
        <v>0</v>
      </c>
    </row>
    <row r="5590" spans="15:18" x14ac:dyDescent="0.35">
      <c r="O5590" s="34" t="str">
        <f t="shared" si="261"/>
        <v>Blank</v>
      </c>
      <c r="Q5590" s="34">
        <f t="shared" si="262"/>
        <v>1</v>
      </c>
      <c r="R5590" s="34">
        <f t="shared" si="263"/>
        <v>0</v>
      </c>
    </row>
    <row r="5591" spans="15:18" x14ac:dyDescent="0.35">
      <c r="O5591" s="34" t="str">
        <f t="shared" si="261"/>
        <v>Blank</v>
      </c>
      <c r="Q5591" s="34">
        <f t="shared" si="262"/>
        <v>1</v>
      </c>
      <c r="R5591" s="34">
        <f t="shared" si="263"/>
        <v>0</v>
      </c>
    </row>
    <row r="5592" spans="15:18" x14ac:dyDescent="0.35">
      <c r="O5592" s="34" t="str">
        <f t="shared" si="261"/>
        <v>Blank</v>
      </c>
      <c r="Q5592" s="34">
        <f t="shared" si="262"/>
        <v>1</v>
      </c>
      <c r="R5592" s="34">
        <f t="shared" si="263"/>
        <v>0</v>
      </c>
    </row>
    <row r="5593" spans="15:18" x14ac:dyDescent="0.35">
      <c r="O5593" s="34" t="str">
        <f t="shared" si="261"/>
        <v>Blank</v>
      </c>
      <c r="Q5593" s="34">
        <f t="shared" si="262"/>
        <v>1</v>
      </c>
      <c r="R5593" s="34">
        <f t="shared" si="263"/>
        <v>0</v>
      </c>
    </row>
    <row r="5594" spans="15:18" x14ac:dyDescent="0.35">
      <c r="O5594" s="34" t="str">
        <f t="shared" si="261"/>
        <v>Blank</v>
      </c>
      <c r="Q5594" s="34">
        <f t="shared" si="262"/>
        <v>1</v>
      </c>
      <c r="R5594" s="34">
        <f t="shared" si="263"/>
        <v>0</v>
      </c>
    </row>
    <row r="5595" spans="15:18" x14ac:dyDescent="0.35">
      <c r="O5595" s="34" t="str">
        <f t="shared" si="261"/>
        <v>Blank</v>
      </c>
      <c r="Q5595" s="34">
        <f t="shared" si="262"/>
        <v>1</v>
      </c>
      <c r="R5595" s="34">
        <f t="shared" si="263"/>
        <v>0</v>
      </c>
    </row>
    <row r="5596" spans="15:18" x14ac:dyDescent="0.35">
      <c r="O5596" s="34" t="str">
        <f t="shared" si="261"/>
        <v>Blank</v>
      </c>
      <c r="Q5596" s="34">
        <f t="shared" si="262"/>
        <v>1</v>
      </c>
      <c r="R5596" s="34">
        <f t="shared" si="263"/>
        <v>0</v>
      </c>
    </row>
    <row r="5597" spans="15:18" x14ac:dyDescent="0.35">
      <c r="O5597" s="34" t="str">
        <f t="shared" si="261"/>
        <v>Blank</v>
      </c>
      <c r="Q5597" s="34">
        <f t="shared" si="262"/>
        <v>1</v>
      </c>
      <c r="R5597" s="34">
        <f t="shared" si="263"/>
        <v>0</v>
      </c>
    </row>
    <row r="5598" spans="15:18" x14ac:dyDescent="0.35">
      <c r="O5598" s="34" t="str">
        <f t="shared" si="261"/>
        <v>Blank</v>
      </c>
      <c r="Q5598" s="34">
        <f t="shared" si="262"/>
        <v>1</v>
      </c>
      <c r="R5598" s="34">
        <f t="shared" si="263"/>
        <v>0</v>
      </c>
    </row>
    <row r="5599" spans="15:18" x14ac:dyDescent="0.35">
      <c r="O5599" s="34" t="str">
        <f t="shared" si="261"/>
        <v>Blank</v>
      </c>
      <c r="Q5599" s="34">
        <f t="shared" si="262"/>
        <v>1</v>
      </c>
      <c r="R5599" s="34">
        <f t="shared" si="263"/>
        <v>0</v>
      </c>
    </row>
    <row r="5600" spans="15:18" x14ac:dyDescent="0.35">
      <c r="O5600" s="34" t="str">
        <f t="shared" si="261"/>
        <v>Blank</v>
      </c>
      <c r="Q5600" s="34">
        <f t="shared" si="262"/>
        <v>1</v>
      </c>
      <c r="R5600" s="34">
        <f t="shared" si="263"/>
        <v>0</v>
      </c>
    </row>
    <row r="5601" spans="15:18" x14ac:dyDescent="0.35">
      <c r="O5601" s="34" t="str">
        <f t="shared" si="261"/>
        <v>Blank</v>
      </c>
      <c r="Q5601" s="34">
        <f t="shared" si="262"/>
        <v>1</v>
      </c>
      <c r="R5601" s="34">
        <f t="shared" si="263"/>
        <v>0</v>
      </c>
    </row>
    <row r="5602" spans="15:18" x14ac:dyDescent="0.35">
      <c r="O5602" s="34" t="str">
        <f t="shared" si="261"/>
        <v>Blank</v>
      </c>
      <c r="Q5602" s="34">
        <f t="shared" si="262"/>
        <v>1</v>
      </c>
      <c r="R5602" s="34">
        <f t="shared" si="263"/>
        <v>0</v>
      </c>
    </row>
    <row r="5603" spans="15:18" x14ac:dyDescent="0.35">
      <c r="O5603" s="34" t="str">
        <f t="shared" si="261"/>
        <v>Blank</v>
      </c>
      <c r="Q5603" s="34">
        <f t="shared" si="262"/>
        <v>1</v>
      </c>
      <c r="R5603" s="34">
        <f t="shared" si="263"/>
        <v>0</v>
      </c>
    </row>
    <row r="5604" spans="15:18" x14ac:dyDescent="0.35">
      <c r="O5604" s="34" t="str">
        <f t="shared" si="261"/>
        <v>Blank</v>
      </c>
      <c r="Q5604" s="34">
        <f t="shared" si="262"/>
        <v>1</v>
      </c>
      <c r="R5604" s="34">
        <f t="shared" si="263"/>
        <v>0</v>
      </c>
    </row>
    <row r="5605" spans="15:18" x14ac:dyDescent="0.35">
      <c r="O5605" s="34" t="str">
        <f t="shared" si="261"/>
        <v>Blank</v>
      </c>
      <c r="Q5605" s="34">
        <f t="shared" si="262"/>
        <v>1</v>
      </c>
      <c r="R5605" s="34">
        <f t="shared" si="263"/>
        <v>0</v>
      </c>
    </row>
    <row r="5606" spans="15:18" x14ac:dyDescent="0.35">
      <c r="O5606" s="34" t="str">
        <f t="shared" si="261"/>
        <v>Blank</v>
      </c>
      <c r="Q5606" s="34">
        <f t="shared" si="262"/>
        <v>1</v>
      </c>
      <c r="R5606" s="34">
        <f t="shared" si="263"/>
        <v>0</v>
      </c>
    </row>
    <row r="5607" spans="15:18" x14ac:dyDescent="0.35">
      <c r="O5607" s="34" t="str">
        <f t="shared" si="261"/>
        <v>Blank</v>
      </c>
      <c r="Q5607" s="34">
        <f t="shared" si="262"/>
        <v>1</v>
      </c>
      <c r="R5607" s="34">
        <f t="shared" si="263"/>
        <v>0</v>
      </c>
    </row>
    <row r="5608" spans="15:18" x14ac:dyDescent="0.35">
      <c r="O5608" s="34" t="str">
        <f t="shared" si="261"/>
        <v>Blank</v>
      </c>
      <c r="Q5608" s="34">
        <f t="shared" si="262"/>
        <v>1</v>
      </c>
      <c r="R5608" s="34">
        <f t="shared" si="263"/>
        <v>0</v>
      </c>
    </row>
    <row r="5609" spans="15:18" x14ac:dyDescent="0.35">
      <c r="O5609" s="34" t="str">
        <f t="shared" si="261"/>
        <v>Blank</v>
      </c>
      <c r="Q5609" s="34">
        <f t="shared" si="262"/>
        <v>1</v>
      </c>
      <c r="R5609" s="34">
        <f t="shared" si="263"/>
        <v>0</v>
      </c>
    </row>
    <row r="5610" spans="15:18" x14ac:dyDescent="0.35">
      <c r="O5610" s="34" t="str">
        <f t="shared" si="261"/>
        <v>Blank</v>
      </c>
      <c r="Q5610" s="34">
        <f t="shared" si="262"/>
        <v>1</v>
      </c>
      <c r="R5610" s="34">
        <f t="shared" si="263"/>
        <v>0</v>
      </c>
    </row>
    <row r="5611" spans="15:18" x14ac:dyDescent="0.35">
      <c r="O5611" s="34" t="str">
        <f t="shared" si="261"/>
        <v>Blank</v>
      </c>
      <c r="Q5611" s="34">
        <f t="shared" si="262"/>
        <v>1</v>
      </c>
      <c r="R5611" s="34">
        <f t="shared" si="263"/>
        <v>0</v>
      </c>
    </row>
    <row r="5612" spans="15:18" x14ac:dyDescent="0.35">
      <c r="O5612" s="34" t="str">
        <f t="shared" si="261"/>
        <v>Blank</v>
      </c>
      <c r="Q5612" s="34">
        <f t="shared" si="262"/>
        <v>1</v>
      </c>
      <c r="R5612" s="34">
        <f t="shared" si="263"/>
        <v>0</v>
      </c>
    </row>
    <row r="5613" spans="15:18" x14ac:dyDescent="0.35">
      <c r="O5613" s="34" t="str">
        <f t="shared" si="261"/>
        <v>Blank</v>
      </c>
      <c r="Q5613" s="34">
        <f t="shared" si="262"/>
        <v>1</v>
      </c>
      <c r="R5613" s="34">
        <f t="shared" si="263"/>
        <v>0</v>
      </c>
    </row>
    <row r="5614" spans="15:18" x14ac:dyDescent="0.35">
      <c r="O5614" s="34" t="str">
        <f t="shared" si="261"/>
        <v>Blank</v>
      </c>
      <c r="Q5614" s="34">
        <f t="shared" si="262"/>
        <v>1</v>
      </c>
      <c r="R5614" s="34">
        <f t="shared" si="263"/>
        <v>0</v>
      </c>
    </row>
    <row r="5615" spans="15:18" x14ac:dyDescent="0.35">
      <c r="O5615" s="34" t="str">
        <f t="shared" si="261"/>
        <v>Blank</v>
      </c>
      <c r="Q5615" s="34">
        <f t="shared" si="262"/>
        <v>1</v>
      </c>
      <c r="R5615" s="34">
        <f t="shared" si="263"/>
        <v>0</v>
      </c>
    </row>
    <row r="5616" spans="15:18" x14ac:dyDescent="0.35">
      <c r="O5616" s="34" t="str">
        <f t="shared" si="261"/>
        <v>Blank</v>
      </c>
      <c r="Q5616" s="34">
        <f t="shared" si="262"/>
        <v>1</v>
      </c>
      <c r="R5616" s="34">
        <f t="shared" si="263"/>
        <v>0</v>
      </c>
    </row>
    <row r="5617" spans="15:18" x14ac:dyDescent="0.35">
      <c r="O5617" s="34" t="str">
        <f t="shared" si="261"/>
        <v>Blank</v>
      </c>
      <c r="Q5617" s="34">
        <f t="shared" si="262"/>
        <v>1</v>
      </c>
      <c r="R5617" s="34">
        <f t="shared" si="263"/>
        <v>0</v>
      </c>
    </row>
    <row r="5618" spans="15:18" x14ac:dyDescent="0.35">
      <c r="O5618" s="34" t="str">
        <f t="shared" si="261"/>
        <v>Blank</v>
      </c>
      <c r="Q5618" s="34">
        <f t="shared" si="262"/>
        <v>1</v>
      </c>
      <c r="R5618" s="34">
        <f t="shared" si="263"/>
        <v>0</v>
      </c>
    </row>
    <row r="5619" spans="15:18" x14ac:dyDescent="0.35">
      <c r="O5619" s="34" t="str">
        <f t="shared" si="261"/>
        <v>Blank</v>
      </c>
      <c r="Q5619" s="34">
        <f t="shared" si="262"/>
        <v>1</v>
      </c>
      <c r="R5619" s="34">
        <f t="shared" si="263"/>
        <v>0</v>
      </c>
    </row>
    <row r="5620" spans="15:18" x14ac:dyDescent="0.35">
      <c r="O5620" s="34" t="str">
        <f t="shared" si="261"/>
        <v>Blank</v>
      </c>
      <c r="Q5620" s="34">
        <f t="shared" si="262"/>
        <v>1</v>
      </c>
      <c r="R5620" s="34">
        <f t="shared" si="263"/>
        <v>0</v>
      </c>
    </row>
    <row r="5621" spans="15:18" x14ac:dyDescent="0.35">
      <c r="O5621" s="34" t="str">
        <f t="shared" si="261"/>
        <v>Blank</v>
      </c>
      <c r="Q5621" s="34">
        <f t="shared" si="262"/>
        <v>1</v>
      </c>
      <c r="R5621" s="34">
        <f t="shared" si="263"/>
        <v>0</v>
      </c>
    </row>
    <row r="5622" spans="15:18" x14ac:dyDescent="0.35">
      <c r="O5622" s="34" t="str">
        <f t="shared" si="261"/>
        <v>Blank</v>
      </c>
      <c r="Q5622" s="34">
        <f t="shared" si="262"/>
        <v>1</v>
      </c>
      <c r="R5622" s="34">
        <f t="shared" si="263"/>
        <v>0</v>
      </c>
    </row>
    <row r="5623" spans="15:18" x14ac:dyDescent="0.35">
      <c r="O5623" s="34" t="str">
        <f t="shared" si="261"/>
        <v>Blank</v>
      </c>
      <c r="Q5623" s="34">
        <f t="shared" si="262"/>
        <v>1</v>
      </c>
      <c r="R5623" s="34">
        <f t="shared" si="263"/>
        <v>0</v>
      </c>
    </row>
    <row r="5624" spans="15:18" x14ac:dyDescent="0.35">
      <c r="O5624" s="34" t="str">
        <f t="shared" si="261"/>
        <v>Blank</v>
      </c>
      <c r="Q5624" s="34">
        <f t="shared" si="262"/>
        <v>1</v>
      </c>
      <c r="R5624" s="34">
        <f t="shared" si="263"/>
        <v>0</v>
      </c>
    </row>
    <row r="5625" spans="15:18" x14ac:dyDescent="0.35">
      <c r="O5625" s="34" t="str">
        <f t="shared" si="261"/>
        <v>Blank</v>
      </c>
      <c r="Q5625" s="34">
        <f t="shared" si="262"/>
        <v>1</v>
      </c>
      <c r="R5625" s="34">
        <f t="shared" si="263"/>
        <v>0</v>
      </c>
    </row>
    <row r="5626" spans="15:18" x14ac:dyDescent="0.35">
      <c r="O5626" s="34" t="str">
        <f t="shared" si="261"/>
        <v>Blank</v>
      </c>
      <c r="Q5626" s="34">
        <f t="shared" si="262"/>
        <v>1</v>
      </c>
      <c r="R5626" s="34">
        <f t="shared" si="263"/>
        <v>0</v>
      </c>
    </row>
    <row r="5627" spans="15:18" x14ac:dyDescent="0.35">
      <c r="O5627" s="34" t="str">
        <f t="shared" si="261"/>
        <v>Blank</v>
      </c>
      <c r="Q5627" s="34">
        <f t="shared" si="262"/>
        <v>1</v>
      </c>
      <c r="R5627" s="34">
        <f t="shared" si="263"/>
        <v>0</v>
      </c>
    </row>
    <row r="5628" spans="15:18" x14ac:dyDescent="0.35">
      <c r="O5628" s="34" t="str">
        <f t="shared" si="261"/>
        <v>Blank</v>
      </c>
      <c r="Q5628" s="34">
        <f t="shared" si="262"/>
        <v>1</v>
      </c>
      <c r="R5628" s="34">
        <f t="shared" si="263"/>
        <v>0</v>
      </c>
    </row>
    <row r="5629" spans="15:18" x14ac:dyDescent="0.35">
      <c r="O5629" s="34" t="str">
        <f t="shared" si="261"/>
        <v>Blank</v>
      </c>
      <c r="Q5629" s="34">
        <f t="shared" si="262"/>
        <v>1</v>
      </c>
      <c r="R5629" s="34">
        <f t="shared" si="263"/>
        <v>0</v>
      </c>
    </row>
    <row r="5630" spans="15:18" x14ac:dyDescent="0.35">
      <c r="O5630" s="34" t="str">
        <f t="shared" si="261"/>
        <v>Blank</v>
      </c>
      <c r="Q5630" s="34">
        <f t="shared" si="262"/>
        <v>1</v>
      </c>
      <c r="R5630" s="34">
        <f t="shared" si="263"/>
        <v>0</v>
      </c>
    </row>
    <row r="5631" spans="15:18" x14ac:dyDescent="0.35">
      <c r="O5631" s="34" t="str">
        <f t="shared" si="261"/>
        <v>Blank</v>
      </c>
      <c r="Q5631" s="34">
        <f t="shared" si="262"/>
        <v>1</v>
      </c>
      <c r="R5631" s="34">
        <f t="shared" si="263"/>
        <v>0</v>
      </c>
    </row>
    <row r="5632" spans="15:18" x14ac:dyDescent="0.35">
      <c r="O5632" s="34" t="str">
        <f t="shared" si="261"/>
        <v>Blank</v>
      </c>
      <c r="Q5632" s="34">
        <f t="shared" si="262"/>
        <v>1</v>
      </c>
      <c r="R5632" s="34">
        <f t="shared" si="263"/>
        <v>0</v>
      </c>
    </row>
    <row r="5633" spans="15:18" x14ac:dyDescent="0.35">
      <c r="O5633" s="34" t="str">
        <f t="shared" si="261"/>
        <v>Blank</v>
      </c>
      <c r="Q5633" s="34">
        <f t="shared" si="262"/>
        <v>1</v>
      </c>
      <c r="R5633" s="34">
        <f t="shared" si="263"/>
        <v>0</v>
      </c>
    </row>
    <row r="5634" spans="15:18" x14ac:dyDescent="0.35">
      <c r="O5634" s="34" t="str">
        <f t="shared" si="261"/>
        <v>Blank</v>
      </c>
      <c r="Q5634" s="34">
        <f t="shared" si="262"/>
        <v>1</v>
      </c>
      <c r="R5634" s="34">
        <f t="shared" si="263"/>
        <v>0</v>
      </c>
    </row>
    <row r="5635" spans="15:18" x14ac:dyDescent="0.35">
      <c r="O5635" s="34" t="str">
        <f t="shared" si="261"/>
        <v>Blank</v>
      </c>
      <c r="Q5635" s="34">
        <f t="shared" si="262"/>
        <v>1</v>
      </c>
      <c r="R5635" s="34">
        <f t="shared" si="263"/>
        <v>0</v>
      </c>
    </row>
    <row r="5636" spans="15:18" x14ac:dyDescent="0.35">
      <c r="O5636" s="34" t="str">
        <f t="shared" si="261"/>
        <v>Blank</v>
      </c>
      <c r="Q5636" s="34">
        <f t="shared" si="262"/>
        <v>1</v>
      </c>
      <c r="R5636" s="34">
        <f t="shared" si="263"/>
        <v>0</v>
      </c>
    </row>
    <row r="5637" spans="15:18" x14ac:dyDescent="0.35">
      <c r="O5637" s="34" t="str">
        <f t="shared" si="261"/>
        <v>Blank</v>
      </c>
      <c r="Q5637" s="34">
        <f t="shared" si="262"/>
        <v>1</v>
      </c>
      <c r="R5637" s="34">
        <f t="shared" si="263"/>
        <v>0</v>
      </c>
    </row>
    <row r="5638" spans="15:18" x14ac:dyDescent="0.35">
      <c r="O5638" s="34" t="str">
        <f t="shared" si="261"/>
        <v>Blank</v>
      </c>
      <c r="Q5638" s="34">
        <f t="shared" si="262"/>
        <v>1</v>
      </c>
      <c r="R5638" s="34">
        <f t="shared" si="263"/>
        <v>0</v>
      </c>
    </row>
    <row r="5639" spans="15:18" x14ac:dyDescent="0.35">
      <c r="O5639" s="34" t="str">
        <f t="shared" si="261"/>
        <v>Blank</v>
      </c>
      <c r="Q5639" s="34">
        <f t="shared" si="262"/>
        <v>1</v>
      </c>
      <c r="R5639" s="34">
        <f t="shared" si="263"/>
        <v>0</v>
      </c>
    </row>
    <row r="5640" spans="15:18" x14ac:dyDescent="0.35">
      <c r="O5640" s="34" t="str">
        <f t="shared" ref="O5640:O5703" si="264">IF(ISBLANK(D5640),"Blank","Not Blank")</f>
        <v>Blank</v>
      </c>
      <c r="Q5640" s="34">
        <f t="shared" si="262"/>
        <v>1</v>
      </c>
      <c r="R5640" s="34">
        <f t="shared" si="263"/>
        <v>0</v>
      </c>
    </row>
    <row r="5641" spans="15:18" x14ac:dyDescent="0.35">
      <c r="O5641" s="34" t="str">
        <f t="shared" si="264"/>
        <v>Blank</v>
      </c>
      <c r="Q5641" s="34">
        <f t="shared" ref="Q5641:Q5704" si="265">COUNTIF(J5641,"&lt;&gt;*R*")</f>
        <v>1</v>
      </c>
      <c r="R5641" s="34">
        <f t="shared" ref="R5641:R5704" si="266">IF(AND(O5641="Blank",K5641&lt;50,Q5641=1),K5641,0)</f>
        <v>0</v>
      </c>
    </row>
    <row r="5642" spans="15:18" x14ac:dyDescent="0.35">
      <c r="O5642" s="34" t="str">
        <f t="shared" si="264"/>
        <v>Blank</v>
      </c>
      <c r="Q5642" s="34">
        <f t="shared" si="265"/>
        <v>1</v>
      </c>
      <c r="R5642" s="34">
        <f t="shared" si="266"/>
        <v>0</v>
      </c>
    </row>
    <row r="5643" spans="15:18" x14ac:dyDescent="0.35">
      <c r="O5643" s="34" t="str">
        <f t="shared" si="264"/>
        <v>Blank</v>
      </c>
      <c r="Q5643" s="34">
        <f t="shared" si="265"/>
        <v>1</v>
      </c>
      <c r="R5643" s="34">
        <f t="shared" si="266"/>
        <v>0</v>
      </c>
    </row>
    <row r="5644" spans="15:18" x14ac:dyDescent="0.35">
      <c r="O5644" s="34" t="str">
        <f t="shared" si="264"/>
        <v>Blank</v>
      </c>
      <c r="Q5644" s="34">
        <f t="shared" si="265"/>
        <v>1</v>
      </c>
      <c r="R5644" s="34">
        <f t="shared" si="266"/>
        <v>0</v>
      </c>
    </row>
    <row r="5645" spans="15:18" x14ac:dyDescent="0.35">
      <c r="O5645" s="34" t="str">
        <f t="shared" si="264"/>
        <v>Blank</v>
      </c>
      <c r="Q5645" s="34">
        <f t="shared" si="265"/>
        <v>1</v>
      </c>
      <c r="R5645" s="34">
        <f t="shared" si="266"/>
        <v>0</v>
      </c>
    </row>
    <row r="5646" spans="15:18" x14ac:dyDescent="0.35">
      <c r="O5646" s="34" t="str">
        <f t="shared" si="264"/>
        <v>Blank</v>
      </c>
      <c r="Q5646" s="34">
        <f t="shared" si="265"/>
        <v>1</v>
      </c>
      <c r="R5646" s="34">
        <f t="shared" si="266"/>
        <v>0</v>
      </c>
    </row>
    <row r="5647" spans="15:18" x14ac:dyDescent="0.35">
      <c r="O5647" s="34" t="str">
        <f t="shared" si="264"/>
        <v>Blank</v>
      </c>
      <c r="Q5647" s="34">
        <f t="shared" si="265"/>
        <v>1</v>
      </c>
      <c r="R5647" s="34">
        <f t="shared" si="266"/>
        <v>0</v>
      </c>
    </row>
    <row r="5648" spans="15:18" x14ac:dyDescent="0.35">
      <c r="O5648" s="34" t="str">
        <f t="shared" si="264"/>
        <v>Blank</v>
      </c>
      <c r="Q5648" s="34">
        <f t="shared" si="265"/>
        <v>1</v>
      </c>
      <c r="R5648" s="34">
        <f t="shared" si="266"/>
        <v>0</v>
      </c>
    </row>
    <row r="5649" spans="15:18" x14ac:dyDescent="0.35">
      <c r="O5649" s="34" t="str">
        <f t="shared" si="264"/>
        <v>Blank</v>
      </c>
      <c r="Q5649" s="34">
        <f t="shared" si="265"/>
        <v>1</v>
      </c>
      <c r="R5649" s="34">
        <f t="shared" si="266"/>
        <v>0</v>
      </c>
    </row>
    <row r="5650" spans="15:18" x14ac:dyDescent="0.35">
      <c r="O5650" s="34" t="str">
        <f t="shared" si="264"/>
        <v>Blank</v>
      </c>
      <c r="Q5650" s="34">
        <f t="shared" si="265"/>
        <v>1</v>
      </c>
      <c r="R5650" s="34">
        <f t="shared" si="266"/>
        <v>0</v>
      </c>
    </row>
    <row r="5651" spans="15:18" x14ac:dyDescent="0.35">
      <c r="O5651" s="34" t="str">
        <f t="shared" si="264"/>
        <v>Blank</v>
      </c>
      <c r="Q5651" s="34">
        <f t="shared" si="265"/>
        <v>1</v>
      </c>
      <c r="R5651" s="34">
        <f t="shared" si="266"/>
        <v>0</v>
      </c>
    </row>
    <row r="5652" spans="15:18" x14ac:dyDescent="0.35">
      <c r="O5652" s="34" t="str">
        <f t="shared" si="264"/>
        <v>Blank</v>
      </c>
      <c r="Q5652" s="34">
        <f t="shared" si="265"/>
        <v>1</v>
      </c>
      <c r="R5652" s="34">
        <f t="shared" si="266"/>
        <v>0</v>
      </c>
    </row>
    <row r="5653" spans="15:18" x14ac:dyDescent="0.35">
      <c r="O5653" s="34" t="str">
        <f t="shared" si="264"/>
        <v>Blank</v>
      </c>
      <c r="Q5653" s="34">
        <f t="shared" si="265"/>
        <v>1</v>
      </c>
      <c r="R5653" s="34">
        <f t="shared" si="266"/>
        <v>0</v>
      </c>
    </row>
    <row r="5654" spans="15:18" x14ac:dyDescent="0.35">
      <c r="O5654" s="34" t="str">
        <f t="shared" si="264"/>
        <v>Blank</v>
      </c>
      <c r="Q5654" s="34">
        <f t="shared" si="265"/>
        <v>1</v>
      </c>
      <c r="R5654" s="34">
        <f t="shared" si="266"/>
        <v>0</v>
      </c>
    </row>
    <row r="5655" spans="15:18" x14ac:dyDescent="0.35">
      <c r="O5655" s="34" t="str">
        <f t="shared" si="264"/>
        <v>Blank</v>
      </c>
      <c r="Q5655" s="34">
        <f t="shared" si="265"/>
        <v>1</v>
      </c>
      <c r="R5655" s="34">
        <f t="shared" si="266"/>
        <v>0</v>
      </c>
    </row>
    <row r="5656" spans="15:18" x14ac:dyDescent="0.35">
      <c r="O5656" s="34" t="str">
        <f t="shared" si="264"/>
        <v>Blank</v>
      </c>
      <c r="Q5656" s="34">
        <f t="shared" si="265"/>
        <v>1</v>
      </c>
      <c r="R5656" s="34">
        <f t="shared" si="266"/>
        <v>0</v>
      </c>
    </row>
    <row r="5657" spans="15:18" x14ac:dyDescent="0.35">
      <c r="O5657" s="34" t="str">
        <f t="shared" si="264"/>
        <v>Blank</v>
      </c>
      <c r="Q5657" s="34">
        <f t="shared" si="265"/>
        <v>1</v>
      </c>
      <c r="R5657" s="34">
        <f t="shared" si="266"/>
        <v>0</v>
      </c>
    </row>
    <row r="5658" spans="15:18" x14ac:dyDescent="0.35">
      <c r="O5658" s="34" t="str">
        <f t="shared" si="264"/>
        <v>Blank</v>
      </c>
      <c r="Q5658" s="34">
        <f t="shared" si="265"/>
        <v>1</v>
      </c>
      <c r="R5658" s="34">
        <f t="shared" si="266"/>
        <v>0</v>
      </c>
    </row>
    <row r="5659" spans="15:18" x14ac:dyDescent="0.35">
      <c r="O5659" s="34" t="str">
        <f t="shared" si="264"/>
        <v>Blank</v>
      </c>
      <c r="Q5659" s="34">
        <f t="shared" si="265"/>
        <v>1</v>
      </c>
      <c r="R5659" s="34">
        <f t="shared" si="266"/>
        <v>0</v>
      </c>
    </row>
    <row r="5660" spans="15:18" x14ac:dyDescent="0.35">
      <c r="O5660" s="34" t="str">
        <f t="shared" si="264"/>
        <v>Blank</v>
      </c>
      <c r="Q5660" s="34">
        <f t="shared" si="265"/>
        <v>1</v>
      </c>
      <c r="R5660" s="34">
        <f t="shared" si="266"/>
        <v>0</v>
      </c>
    </row>
    <row r="5661" spans="15:18" x14ac:dyDescent="0.35">
      <c r="O5661" s="34" t="str">
        <f t="shared" si="264"/>
        <v>Blank</v>
      </c>
      <c r="Q5661" s="34">
        <f t="shared" si="265"/>
        <v>1</v>
      </c>
      <c r="R5661" s="34">
        <f t="shared" si="266"/>
        <v>0</v>
      </c>
    </row>
    <row r="5662" spans="15:18" x14ac:dyDescent="0.35">
      <c r="O5662" s="34" t="str">
        <f t="shared" si="264"/>
        <v>Blank</v>
      </c>
      <c r="Q5662" s="34">
        <f t="shared" si="265"/>
        <v>1</v>
      </c>
      <c r="R5662" s="34">
        <f t="shared" si="266"/>
        <v>0</v>
      </c>
    </row>
    <row r="5663" spans="15:18" x14ac:dyDescent="0.35">
      <c r="O5663" s="34" t="str">
        <f t="shared" si="264"/>
        <v>Blank</v>
      </c>
      <c r="Q5663" s="34">
        <f t="shared" si="265"/>
        <v>1</v>
      </c>
      <c r="R5663" s="34">
        <f t="shared" si="266"/>
        <v>0</v>
      </c>
    </row>
    <row r="5664" spans="15:18" x14ac:dyDescent="0.35">
      <c r="O5664" s="34" t="str">
        <f t="shared" si="264"/>
        <v>Blank</v>
      </c>
      <c r="Q5664" s="34">
        <f t="shared" si="265"/>
        <v>1</v>
      </c>
      <c r="R5664" s="34">
        <f t="shared" si="266"/>
        <v>0</v>
      </c>
    </row>
    <row r="5665" spans="15:18" x14ac:dyDescent="0.35">
      <c r="O5665" s="34" t="str">
        <f t="shared" si="264"/>
        <v>Blank</v>
      </c>
      <c r="Q5665" s="34">
        <f t="shared" si="265"/>
        <v>1</v>
      </c>
      <c r="R5665" s="34">
        <f t="shared" si="266"/>
        <v>0</v>
      </c>
    </row>
    <row r="5666" spans="15:18" x14ac:dyDescent="0.35">
      <c r="O5666" s="34" t="str">
        <f t="shared" si="264"/>
        <v>Blank</v>
      </c>
      <c r="Q5666" s="34">
        <f t="shared" si="265"/>
        <v>1</v>
      </c>
      <c r="R5666" s="34">
        <f t="shared" si="266"/>
        <v>0</v>
      </c>
    </row>
    <row r="5667" spans="15:18" x14ac:dyDescent="0.35">
      <c r="O5667" s="34" t="str">
        <f t="shared" si="264"/>
        <v>Blank</v>
      </c>
      <c r="Q5667" s="34">
        <f t="shared" si="265"/>
        <v>1</v>
      </c>
      <c r="R5667" s="34">
        <f t="shared" si="266"/>
        <v>0</v>
      </c>
    </row>
    <row r="5668" spans="15:18" x14ac:dyDescent="0.35">
      <c r="O5668" s="34" t="str">
        <f t="shared" si="264"/>
        <v>Blank</v>
      </c>
      <c r="Q5668" s="34">
        <f t="shared" si="265"/>
        <v>1</v>
      </c>
      <c r="R5668" s="34">
        <f t="shared" si="266"/>
        <v>0</v>
      </c>
    </row>
    <row r="5669" spans="15:18" x14ac:dyDescent="0.35">
      <c r="O5669" s="34" t="str">
        <f t="shared" si="264"/>
        <v>Blank</v>
      </c>
      <c r="Q5669" s="34">
        <f t="shared" si="265"/>
        <v>1</v>
      </c>
      <c r="R5669" s="34">
        <f t="shared" si="266"/>
        <v>0</v>
      </c>
    </row>
    <row r="5670" spans="15:18" x14ac:dyDescent="0.35">
      <c r="O5670" s="34" t="str">
        <f t="shared" si="264"/>
        <v>Blank</v>
      </c>
      <c r="Q5670" s="34">
        <f t="shared" si="265"/>
        <v>1</v>
      </c>
      <c r="R5670" s="34">
        <f t="shared" si="266"/>
        <v>0</v>
      </c>
    </row>
    <row r="5671" spans="15:18" x14ac:dyDescent="0.35">
      <c r="O5671" s="34" t="str">
        <f t="shared" si="264"/>
        <v>Blank</v>
      </c>
      <c r="Q5671" s="34">
        <f t="shared" si="265"/>
        <v>1</v>
      </c>
      <c r="R5671" s="34">
        <f t="shared" si="266"/>
        <v>0</v>
      </c>
    </row>
    <row r="5672" spans="15:18" x14ac:dyDescent="0.35">
      <c r="O5672" s="34" t="str">
        <f t="shared" si="264"/>
        <v>Blank</v>
      </c>
      <c r="Q5672" s="34">
        <f t="shared" si="265"/>
        <v>1</v>
      </c>
      <c r="R5672" s="34">
        <f t="shared" si="266"/>
        <v>0</v>
      </c>
    </row>
    <row r="5673" spans="15:18" x14ac:dyDescent="0.35">
      <c r="O5673" s="34" t="str">
        <f t="shared" si="264"/>
        <v>Blank</v>
      </c>
      <c r="Q5673" s="34">
        <f t="shared" si="265"/>
        <v>1</v>
      </c>
      <c r="R5673" s="34">
        <f t="shared" si="266"/>
        <v>0</v>
      </c>
    </row>
    <row r="5674" spans="15:18" x14ac:dyDescent="0.35">
      <c r="O5674" s="34" t="str">
        <f t="shared" si="264"/>
        <v>Blank</v>
      </c>
      <c r="Q5674" s="34">
        <f t="shared" si="265"/>
        <v>1</v>
      </c>
      <c r="R5674" s="34">
        <f t="shared" si="266"/>
        <v>0</v>
      </c>
    </row>
    <row r="5675" spans="15:18" x14ac:dyDescent="0.35">
      <c r="O5675" s="34" t="str">
        <f t="shared" si="264"/>
        <v>Blank</v>
      </c>
      <c r="Q5675" s="34">
        <f t="shared" si="265"/>
        <v>1</v>
      </c>
      <c r="R5675" s="34">
        <f t="shared" si="266"/>
        <v>0</v>
      </c>
    </row>
    <row r="5676" spans="15:18" x14ac:dyDescent="0.35">
      <c r="O5676" s="34" t="str">
        <f t="shared" si="264"/>
        <v>Blank</v>
      </c>
      <c r="Q5676" s="34">
        <f t="shared" si="265"/>
        <v>1</v>
      </c>
      <c r="R5676" s="34">
        <f t="shared" si="266"/>
        <v>0</v>
      </c>
    </row>
    <row r="5677" spans="15:18" x14ac:dyDescent="0.35">
      <c r="O5677" s="34" t="str">
        <f t="shared" si="264"/>
        <v>Blank</v>
      </c>
      <c r="Q5677" s="34">
        <f t="shared" si="265"/>
        <v>1</v>
      </c>
      <c r="R5677" s="34">
        <f t="shared" si="266"/>
        <v>0</v>
      </c>
    </row>
    <row r="5678" spans="15:18" x14ac:dyDescent="0.35">
      <c r="O5678" s="34" t="str">
        <f t="shared" si="264"/>
        <v>Blank</v>
      </c>
      <c r="Q5678" s="34">
        <f t="shared" si="265"/>
        <v>1</v>
      </c>
      <c r="R5678" s="34">
        <f t="shared" si="266"/>
        <v>0</v>
      </c>
    </row>
    <row r="5679" spans="15:18" x14ac:dyDescent="0.35">
      <c r="O5679" s="34" t="str">
        <f t="shared" si="264"/>
        <v>Blank</v>
      </c>
      <c r="Q5679" s="34">
        <f t="shared" si="265"/>
        <v>1</v>
      </c>
      <c r="R5679" s="34">
        <f t="shared" si="266"/>
        <v>0</v>
      </c>
    </row>
    <row r="5680" spans="15:18" x14ac:dyDescent="0.35">
      <c r="O5680" s="34" t="str">
        <f t="shared" si="264"/>
        <v>Blank</v>
      </c>
      <c r="Q5680" s="34">
        <f t="shared" si="265"/>
        <v>1</v>
      </c>
      <c r="R5680" s="34">
        <f t="shared" si="266"/>
        <v>0</v>
      </c>
    </row>
    <row r="5681" spans="15:18" x14ac:dyDescent="0.35">
      <c r="O5681" s="34" t="str">
        <f t="shared" si="264"/>
        <v>Blank</v>
      </c>
      <c r="Q5681" s="34">
        <f t="shared" si="265"/>
        <v>1</v>
      </c>
      <c r="R5681" s="34">
        <f t="shared" si="266"/>
        <v>0</v>
      </c>
    </row>
    <row r="5682" spans="15:18" x14ac:dyDescent="0.35">
      <c r="O5682" s="34" t="str">
        <f t="shared" si="264"/>
        <v>Blank</v>
      </c>
      <c r="Q5682" s="34">
        <f t="shared" si="265"/>
        <v>1</v>
      </c>
      <c r="R5682" s="34">
        <f t="shared" si="266"/>
        <v>0</v>
      </c>
    </row>
    <row r="5683" spans="15:18" x14ac:dyDescent="0.35">
      <c r="O5683" s="34" t="str">
        <f t="shared" si="264"/>
        <v>Blank</v>
      </c>
      <c r="Q5683" s="34">
        <f t="shared" si="265"/>
        <v>1</v>
      </c>
      <c r="R5683" s="34">
        <f t="shared" si="266"/>
        <v>0</v>
      </c>
    </row>
    <row r="5684" spans="15:18" x14ac:dyDescent="0.35">
      <c r="O5684" s="34" t="str">
        <f t="shared" si="264"/>
        <v>Blank</v>
      </c>
      <c r="Q5684" s="34">
        <f t="shared" si="265"/>
        <v>1</v>
      </c>
      <c r="R5684" s="34">
        <f t="shared" si="266"/>
        <v>0</v>
      </c>
    </row>
    <row r="5685" spans="15:18" x14ac:dyDescent="0.35">
      <c r="O5685" s="34" t="str">
        <f t="shared" si="264"/>
        <v>Blank</v>
      </c>
      <c r="Q5685" s="34">
        <f t="shared" si="265"/>
        <v>1</v>
      </c>
      <c r="R5685" s="34">
        <f t="shared" si="266"/>
        <v>0</v>
      </c>
    </row>
    <row r="5686" spans="15:18" x14ac:dyDescent="0.35">
      <c r="O5686" s="34" t="str">
        <f t="shared" si="264"/>
        <v>Blank</v>
      </c>
      <c r="Q5686" s="34">
        <f t="shared" si="265"/>
        <v>1</v>
      </c>
      <c r="R5686" s="34">
        <f t="shared" si="266"/>
        <v>0</v>
      </c>
    </row>
    <row r="5687" spans="15:18" x14ac:dyDescent="0.35">
      <c r="O5687" s="34" t="str">
        <f t="shared" si="264"/>
        <v>Blank</v>
      </c>
      <c r="Q5687" s="34">
        <f t="shared" si="265"/>
        <v>1</v>
      </c>
      <c r="R5687" s="34">
        <f t="shared" si="266"/>
        <v>0</v>
      </c>
    </row>
    <row r="5688" spans="15:18" x14ac:dyDescent="0.35">
      <c r="O5688" s="34" t="str">
        <f t="shared" si="264"/>
        <v>Blank</v>
      </c>
      <c r="Q5688" s="34">
        <f t="shared" si="265"/>
        <v>1</v>
      </c>
      <c r="R5688" s="34">
        <f t="shared" si="266"/>
        <v>0</v>
      </c>
    </row>
    <row r="5689" spans="15:18" x14ac:dyDescent="0.35">
      <c r="O5689" s="34" t="str">
        <f t="shared" si="264"/>
        <v>Blank</v>
      </c>
      <c r="Q5689" s="34">
        <f t="shared" si="265"/>
        <v>1</v>
      </c>
      <c r="R5689" s="34">
        <f t="shared" si="266"/>
        <v>0</v>
      </c>
    </row>
    <row r="5690" spans="15:18" x14ac:dyDescent="0.35">
      <c r="O5690" s="34" t="str">
        <f t="shared" si="264"/>
        <v>Blank</v>
      </c>
      <c r="Q5690" s="34">
        <f t="shared" si="265"/>
        <v>1</v>
      </c>
      <c r="R5690" s="34">
        <f t="shared" si="266"/>
        <v>0</v>
      </c>
    </row>
    <row r="5691" spans="15:18" x14ac:dyDescent="0.35">
      <c r="O5691" s="34" t="str">
        <f t="shared" si="264"/>
        <v>Blank</v>
      </c>
      <c r="Q5691" s="34">
        <f t="shared" si="265"/>
        <v>1</v>
      </c>
      <c r="R5691" s="34">
        <f t="shared" si="266"/>
        <v>0</v>
      </c>
    </row>
    <row r="5692" spans="15:18" x14ac:dyDescent="0.35">
      <c r="O5692" s="34" t="str">
        <f t="shared" si="264"/>
        <v>Blank</v>
      </c>
      <c r="Q5692" s="34">
        <f t="shared" si="265"/>
        <v>1</v>
      </c>
      <c r="R5692" s="34">
        <f t="shared" si="266"/>
        <v>0</v>
      </c>
    </row>
    <row r="5693" spans="15:18" x14ac:dyDescent="0.35">
      <c r="O5693" s="34" t="str">
        <f t="shared" si="264"/>
        <v>Blank</v>
      </c>
      <c r="Q5693" s="34">
        <f t="shared" si="265"/>
        <v>1</v>
      </c>
      <c r="R5693" s="34">
        <f t="shared" si="266"/>
        <v>0</v>
      </c>
    </row>
    <row r="5694" spans="15:18" x14ac:dyDescent="0.35">
      <c r="O5694" s="34" t="str">
        <f t="shared" si="264"/>
        <v>Blank</v>
      </c>
      <c r="Q5694" s="34">
        <f t="shared" si="265"/>
        <v>1</v>
      </c>
      <c r="R5694" s="34">
        <f t="shared" si="266"/>
        <v>0</v>
      </c>
    </row>
    <row r="5695" spans="15:18" x14ac:dyDescent="0.35">
      <c r="O5695" s="34" t="str">
        <f t="shared" si="264"/>
        <v>Blank</v>
      </c>
      <c r="Q5695" s="34">
        <f t="shared" si="265"/>
        <v>1</v>
      </c>
      <c r="R5695" s="34">
        <f t="shared" si="266"/>
        <v>0</v>
      </c>
    </row>
    <row r="5696" spans="15:18" x14ac:dyDescent="0.35">
      <c r="O5696" s="34" t="str">
        <f t="shared" si="264"/>
        <v>Blank</v>
      </c>
      <c r="Q5696" s="34">
        <f t="shared" si="265"/>
        <v>1</v>
      </c>
      <c r="R5696" s="34">
        <f t="shared" si="266"/>
        <v>0</v>
      </c>
    </row>
    <row r="5697" spans="15:18" x14ac:dyDescent="0.35">
      <c r="O5697" s="34" t="str">
        <f t="shared" si="264"/>
        <v>Blank</v>
      </c>
      <c r="Q5697" s="34">
        <f t="shared" si="265"/>
        <v>1</v>
      </c>
      <c r="R5697" s="34">
        <f t="shared" si="266"/>
        <v>0</v>
      </c>
    </row>
    <row r="5698" spans="15:18" x14ac:dyDescent="0.35">
      <c r="O5698" s="34" t="str">
        <f t="shared" si="264"/>
        <v>Blank</v>
      </c>
      <c r="Q5698" s="34">
        <f t="shared" si="265"/>
        <v>1</v>
      </c>
      <c r="R5698" s="34">
        <f t="shared" si="266"/>
        <v>0</v>
      </c>
    </row>
    <row r="5699" spans="15:18" x14ac:dyDescent="0.35">
      <c r="O5699" s="34" t="str">
        <f t="shared" si="264"/>
        <v>Blank</v>
      </c>
      <c r="Q5699" s="34">
        <f t="shared" si="265"/>
        <v>1</v>
      </c>
      <c r="R5699" s="34">
        <f t="shared" si="266"/>
        <v>0</v>
      </c>
    </row>
    <row r="5700" spans="15:18" x14ac:dyDescent="0.35">
      <c r="O5700" s="34" t="str">
        <f t="shared" si="264"/>
        <v>Blank</v>
      </c>
      <c r="Q5700" s="34">
        <f t="shared" si="265"/>
        <v>1</v>
      </c>
      <c r="R5700" s="34">
        <f t="shared" si="266"/>
        <v>0</v>
      </c>
    </row>
    <row r="5701" spans="15:18" x14ac:dyDescent="0.35">
      <c r="O5701" s="34" t="str">
        <f t="shared" si="264"/>
        <v>Blank</v>
      </c>
      <c r="Q5701" s="34">
        <f t="shared" si="265"/>
        <v>1</v>
      </c>
      <c r="R5701" s="34">
        <f t="shared" si="266"/>
        <v>0</v>
      </c>
    </row>
    <row r="5702" spans="15:18" x14ac:dyDescent="0.35">
      <c r="O5702" s="34" t="str">
        <f t="shared" si="264"/>
        <v>Blank</v>
      </c>
      <c r="Q5702" s="34">
        <f t="shared" si="265"/>
        <v>1</v>
      </c>
      <c r="R5702" s="34">
        <f t="shared" si="266"/>
        <v>0</v>
      </c>
    </row>
    <row r="5703" spans="15:18" x14ac:dyDescent="0.35">
      <c r="O5703" s="34" t="str">
        <f t="shared" si="264"/>
        <v>Blank</v>
      </c>
      <c r="Q5703" s="34">
        <f t="shared" si="265"/>
        <v>1</v>
      </c>
      <c r="R5703" s="34">
        <f t="shared" si="266"/>
        <v>0</v>
      </c>
    </row>
    <row r="5704" spans="15:18" x14ac:dyDescent="0.35">
      <c r="O5704" s="34" t="str">
        <f t="shared" ref="O5704:O5767" si="267">IF(ISBLANK(D5704),"Blank","Not Blank")</f>
        <v>Blank</v>
      </c>
      <c r="Q5704" s="34">
        <f t="shared" si="265"/>
        <v>1</v>
      </c>
      <c r="R5704" s="34">
        <f t="shared" si="266"/>
        <v>0</v>
      </c>
    </row>
    <row r="5705" spans="15:18" x14ac:dyDescent="0.35">
      <c r="O5705" s="34" t="str">
        <f t="shared" si="267"/>
        <v>Blank</v>
      </c>
      <c r="Q5705" s="34">
        <f t="shared" ref="Q5705:Q5768" si="268">COUNTIF(J5705,"&lt;&gt;*R*")</f>
        <v>1</v>
      </c>
      <c r="R5705" s="34">
        <f t="shared" ref="R5705:R5768" si="269">IF(AND(O5705="Blank",K5705&lt;50,Q5705=1),K5705,0)</f>
        <v>0</v>
      </c>
    </row>
    <row r="5706" spans="15:18" x14ac:dyDescent="0.35">
      <c r="O5706" s="34" t="str">
        <f t="shared" si="267"/>
        <v>Blank</v>
      </c>
      <c r="Q5706" s="34">
        <f t="shared" si="268"/>
        <v>1</v>
      </c>
      <c r="R5706" s="34">
        <f t="shared" si="269"/>
        <v>0</v>
      </c>
    </row>
    <row r="5707" spans="15:18" x14ac:dyDescent="0.35">
      <c r="O5707" s="34" t="str">
        <f t="shared" si="267"/>
        <v>Blank</v>
      </c>
      <c r="Q5707" s="34">
        <f t="shared" si="268"/>
        <v>1</v>
      </c>
      <c r="R5707" s="34">
        <f t="shared" si="269"/>
        <v>0</v>
      </c>
    </row>
    <row r="5708" spans="15:18" x14ac:dyDescent="0.35">
      <c r="O5708" s="34" t="str">
        <f t="shared" si="267"/>
        <v>Blank</v>
      </c>
      <c r="Q5708" s="34">
        <f t="shared" si="268"/>
        <v>1</v>
      </c>
      <c r="R5708" s="34">
        <f t="shared" si="269"/>
        <v>0</v>
      </c>
    </row>
    <row r="5709" spans="15:18" x14ac:dyDescent="0.35">
      <c r="O5709" s="34" t="str">
        <f t="shared" si="267"/>
        <v>Blank</v>
      </c>
      <c r="Q5709" s="34">
        <f t="shared" si="268"/>
        <v>1</v>
      </c>
      <c r="R5709" s="34">
        <f t="shared" si="269"/>
        <v>0</v>
      </c>
    </row>
    <row r="5710" spans="15:18" x14ac:dyDescent="0.35">
      <c r="O5710" s="34" t="str">
        <f t="shared" si="267"/>
        <v>Blank</v>
      </c>
      <c r="Q5710" s="34">
        <f t="shared" si="268"/>
        <v>1</v>
      </c>
      <c r="R5710" s="34">
        <f t="shared" si="269"/>
        <v>0</v>
      </c>
    </row>
    <row r="5711" spans="15:18" x14ac:dyDescent="0.35">
      <c r="O5711" s="34" t="str">
        <f t="shared" si="267"/>
        <v>Blank</v>
      </c>
      <c r="Q5711" s="34">
        <f t="shared" si="268"/>
        <v>1</v>
      </c>
      <c r="R5711" s="34">
        <f t="shared" si="269"/>
        <v>0</v>
      </c>
    </row>
    <row r="5712" spans="15:18" x14ac:dyDescent="0.35">
      <c r="O5712" s="34" t="str">
        <f t="shared" si="267"/>
        <v>Blank</v>
      </c>
      <c r="Q5712" s="34">
        <f t="shared" si="268"/>
        <v>1</v>
      </c>
      <c r="R5712" s="34">
        <f t="shared" si="269"/>
        <v>0</v>
      </c>
    </row>
    <row r="5713" spans="15:18" x14ac:dyDescent="0.35">
      <c r="O5713" s="34" t="str">
        <f t="shared" si="267"/>
        <v>Blank</v>
      </c>
      <c r="Q5713" s="34">
        <f t="shared" si="268"/>
        <v>1</v>
      </c>
      <c r="R5713" s="34">
        <f t="shared" si="269"/>
        <v>0</v>
      </c>
    </row>
    <row r="5714" spans="15:18" x14ac:dyDescent="0.35">
      <c r="O5714" s="34" t="str">
        <f t="shared" si="267"/>
        <v>Blank</v>
      </c>
      <c r="Q5714" s="34">
        <f t="shared" si="268"/>
        <v>1</v>
      </c>
      <c r="R5714" s="34">
        <f t="shared" si="269"/>
        <v>0</v>
      </c>
    </row>
    <row r="5715" spans="15:18" x14ac:dyDescent="0.35">
      <c r="O5715" s="34" t="str">
        <f t="shared" si="267"/>
        <v>Blank</v>
      </c>
      <c r="Q5715" s="34">
        <f t="shared" si="268"/>
        <v>1</v>
      </c>
      <c r="R5715" s="34">
        <f t="shared" si="269"/>
        <v>0</v>
      </c>
    </row>
    <row r="5716" spans="15:18" x14ac:dyDescent="0.35">
      <c r="O5716" s="34" t="str">
        <f t="shared" si="267"/>
        <v>Blank</v>
      </c>
      <c r="Q5716" s="34">
        <f t="shared" si="268"/>
        <v>1</v>
      </c>
      <c r="R5716" s="34">
        <f t="shared" si="269"/>
        <v>0</v>
      </c>
    </row>
    <row r="5717" spans="15:18" x14ac:dyDescent="0.35">
      <c r="O5717" s="34" t="str">
        <f t="shared" si="267"/>
        <v>Blank</v>
      </c>
      <c r="Q5717" s="34">
        <f t="shared" si="268"/>
        <v>1</v>
      </c>
      <c r="R5717" s="34">
        <f t="shared" si="269"/>
        <v>0</v>
      </c>
    </row>
    <row r="5718" spans="15:18" x14ac:dyDescent="0.35">
      <c r="O5718" s="34" t="str">
        <f t="shared" si="267"/>
        <v>Blank</v>
      </c>
      <c r="Q5718" s="34">
        <f t="shared" si="268"/>
        <v>1</v>
      </c>
      <c r="R5718" s="34">
        <f t="shared" si="269"/>
        <v>0</v>
      </c>
    </row>
    <row r="5719" spans="15:18" x14ac:dyDescent="0.35">
      <c r="O5719" s="34" t="str">
        <f t="shared" si="267"/>
        <v>Blank</v>
      </c>
      <c r="Q5719" s="34">
        <f t="shared" si="268"/>
        <v>1</v>
      </c>
      <c r="R5719" s="34">
        <f t="shared" si="269"/>
        <v>0</v>
      </c>
    </row>
    <row r="5720" spans="15:18" x14ac:dyDescent="0.35">
      <c r="O5720" s="34" t="str">
        <f t="shared" si="267"/>
        <v>Blank</v>
      </c>
      <c r="Q5720" s="34">
        <f t="shared" si="268"/>
        <v>1</v>
      </c>
      <c r="R5720" s="34">
        <f t="shared" si="269"/>
        <v>0</v>
      </c>
    </row>
    <row r="5721" spans="15:18" x14ac:dyDescent="0.35">
      <c r="O5721" s="34" t="str">
        <f t="shared" si="267"/>
        <v>Blank</v>
      </c>
      <c r="Q5721" s="34">
        <f t="shared" si="268"/>
        <v>1</v>
      </c>
      <c r="R5721" s="34">
        <f t="shared" si="269"/>
        <v>0</v>
      </c>
    </row>
    <row r="5722" spans="15:18" x14ac:dyDescent="0.35">
      <c r="O5722" s="34" t="str">
        <f t="shared" si="267"/>
        <v>Blank</v>
      </c>
      <c r="Q5722" s="34">
        <f t="shared" si="268"/>
        <v>1</v>
      </c>
      <c r="R5722" s="34">
        <f t="shared" si="269"/>
        <v>0</v>
      </c>
    </row>
    <row r="5723" spans="15:18" x14ac:dyDescent="0.35">
      <c r="O5723" s="34" t="str">
        <f t="shared" si="267"/>
        <v>Blank</v>
      </c>
      <c r="Q5723" s="34">
        <f t="shared" si="268"/>
        <v>1</v>
      </c>
      <c r="R5723" s="34">
        <f t="shared" si="269"/>
        <v>0</v>
      </c>
    </row>
    <row r="5724" spans="15:18" x14ac:dyDescent="0.35">
      <c r="O5724" s="34" t="str">
        <f t="shared" si="267"/>
        <v>Blank</v>
      </c>
      <c r="Q5724" s="34">
        <f t="shared" si="268"/>
        <v>1</v>
      </c>
      <c r="R5724" s="34">
        <f t="shared" si="269"/>
        <v>0</v>
      </c>
    </row>
    <row r="5725" spans="15:18" x14ac:dyDescent="0.35">
      <c r="O5725" s="34" t="str">
        <f t="shared" si="267"/>
        <v>Blank</v>
      </c>
      <c r="Q5725" s="34">
        <f t="shared" si="268"/>
        <v>1</v>
      </c>
      <c r="R5725" s="34">
        <f t="shared" si="269"/>
        <v>0</v>
      </c>
    </row>
    <row r="5726" spans="15:18" x14ac:dyDescent="0.35">
      <c r="O5726" s="34" t="str">
        <f t="shared" si="267"/>
        <v>Blank</v>
      </c>
      <c r="Q5726" s="34">
        <f t="shared" si="268"/>
        <v>1</v>
      </c>
      <c r="R5726" s="34">
        <f t="shared" si="269"/>
        <v>0</v>
      </c>
    </row>
    <row r="5727" spans="15:18" x14ac:dyDescent="0.35">
      <c r="O5727" s="34" t="str">
        <f t="shared" si="267"/>
        <v>Blank</v>
      </c>
      <c r="Q5727" s="34">
        <f t="shared" si="268"/>
        <v>1</v>
      </c>
      <c r="R5727" s="34">
        <f t="shared" si="269"/>
        <v>0</v>
      </c>
    </row>
    <row r="5728" spans="15:18" x14ac:dyDescent="0.35">
      <c r="O5728" s="34" t="str">
        <f t="shared" si="267"/>
        <v>Blank</v>
      </c>
      <c r="Q5728" s="34">
        <f t="shared" si="268"/>
        <v>1</v>
      </c>
      <c r="R5728" s="34">
        <f t="shared" si="269"/>
        <v>0</v>
      </c>
    </row>
    <row r="5729" spans="15:18" x14ac:dyDescent="0.35">
      <c r="O5729" s="34" t="str">
        <f t="shared" si="267"/>
        <v>Blank</v>
      </c>
      <c r="Q5729" s="34">
        <f t="shared" si="268"/>
        <v>1</v>
      </c>
      <c r="R5729" s="34">
        <f t="shared" si="269"/>
        <v>0</v>
      </c>
    </row>
    <row r="5730" spans="15:18" x14ac:dyDescent="0.35">
      <c r="O5730" s="34" t="str">
        <f t="shared" si="267"/>
        <v>Blank</v>
      </c>
      <c r="Q5730" s="34">
        <f t="shared" si="268"/>
        <v>1</v>
      </c>
      <c r="R5730" s="34">
        <f t="shared" si="269"/>
        <v>0</v>
      </c>
    </row>
    <row r="5731" spans="15:18" x14ac:dyDescent="0.35">
      <c r="O5731" s="34" t="str">
        <f t="shared" si="267"/>
        <v>Blank</v>
      </c>
      <c r="Q5731" s="34">
        <f t="shared" si="268"/>
        <v>1</v>
      </c>
      <c r="R5731" s="34">
        <f t="shared" si="269"/>
        <v>0</v>
      </c>
    </row>
    <row r="5732" spans="15:18" x14ac:dyDescent="0.35">
      <c r="O5732" s="34" t="str">
        <f t="shared" si="267"/>
        <v>Blank</v>
      </c>
      <c r="Q5732" s="34">
        <f t="shared" si="268"/>
        <v>1</v>
      </c>
      <c r="R5732" s="34">
        <f t="shared" si="269"/>
        <v>0</v>
      </c>
    </row>
    <row r="5733" spans="15:18" x14ac:dyDescent="0.35">
      <c r="O5733" s="34" t="str">
        <f t="shared" si="267"/>
        <v>Blank</v>
      </c>
      <c r="Q5733" s="34">
        <f t="shared" si="268"/>
        <v>1</v>
      </c>
      <c r="R5733" s="34">
        <f t="shared" si="269"/>
        <v>0</v>
      </c>
    </row>
    <row r="5734" spans="15:18" x14ac:dyDescent="0.35">
      <c r="O5734" s="34" t="str">
        <f t="shared" si="267"/>
        <v>Blank</v>
      </c>
      <c r="Q5734" s="34">
        <f t="shared" si="268"/>
        <v>1</v>
      </c>
      <c r="R5734" s="34">
        <f t="shared" si="269"/>
        <v>0</v>
      </c>
    </row>
    <row r="5735" spans="15:18" x14ac:dyDescent="0.35">
      <c r="O5735" s="34" t="str">
        <f t="shared" si="267"/>
        <v>Blank</v>
      </c>
      <c r="Q5735" s="34">
        <f t="shared" si="268"/>
        <v>1</v>
      </c>
      <c r="R5735" s="34">
        <f t="shared" si="269"/>
        <v>0</v>
      </c>
    </row>
    <row r="5736" spans="15:18" x14ac:dyDescent="0.35">
      <c r="O5736" s="34" t="str">
        <f t="shared" si="267"/>
        <v>Blank</v>
      </c>
      <c r="Q5736" s="34">
        <f t="shared" si="268"/>
        <v>1</v>
      </c>
      <c r="R5736" s="34">
        <f t="shared" si="269"/>
        <v>0</v>
      </c>
    </row>
    <row r="5737" spans="15:18" x14ac:dyDescent="0.35">
      <c r="O5737" s="34" t="str">
        <f t="shared" si="267"/>
        <v>Blank</v>
      </c>
      <c r="Q5737" s="34">
        <f t="shared" si="268"/>
        <v>1</v>
      </c>
      <c r="R5737" s="34">
        <f t="shared" si="269"/>
        <v>0</v>
      </c>
    </row>
    <row r="5738" spans="15:18" x14ac:dyDescent="0.35">
      <c r="O5738" s="34" t="str">
        <f t="shared" si="267"/>
        <v>Blank</v>
      </c>
      <c r="Q5738" s="34">
        <f t="shared" si="268"/>
        <v>1</v>
      </c>
      <c r="R5738" s="34">
        <f t="shared" si="269"/>
        <v>0</v>
      </c>
    </row>
    <row r="5739" spans="15:18" x14ac:dyDescent="0.35">
      <c r="O5739" s="34" t="str">
        <f t="shared" si="267"/>
        <v>Blank</v>
      </c>
      <c r="Q5739" s="34">
        <f t="shared" si="268"/>
        <v>1</v>
      </c>
      <c r="R5739" s="34">
        <f t="shared" si="269"/>
        <v>0</v>
      </c>
    </row>
    <row r="5740" spans="15:18" x14ac:dyDescent="0.35">
      <c r="O5740" s="34" t="str">
        <f t="shared" si="267"/>
        <v>Blank</v>
      </c>
      <c r="Q5740" s="34">
        <f t="shared" si="268"/>
        <v>1</v>
      </c>
      <c r="R5740" s="34">
        <f t="shared" si="269"/>
        <v>0</v>
      </c>
    </row>
    <row r="5741" spans="15:18" x14ac:dyDescent="0.35">
      <c r="O5741" s="34" t="str">
        <f t="shared" si="267"/>
        <v>Blank</v>
      </c>
      <c r="Q5741" s="34">
        <f t="shared" si="268"/>
        <v>1</v>
      </c>
      <c r="R5741" s="34">
        <f t="shared" si="269"/>
        <v>0</v>
      </c>
    </row>
    <row r="5742" spans="15:18" x14ac:dyDescent="0.35">
      <c r="O5742" s="34" t="str">
        <f t="shared" si="267"/>
        <v>Blank</v>
      </c>
      <c r="Q5742" s="34">
        <f t="shared" si="268"/>
        <v>1</v>
      </c>
      <c r="R5742" s="34">
        <f t="shared" si="269"/>
        <v>0</v>
      </c>
    </row>
    <row r="5743" spans="15:18" x14ac:dyDescent="0.35">
      <c r="O5743" s="34" t="str">
        <f t="shared" si="267"/>
        <v>Blank</v>
      </c>
      <c r="Q5743" s="34">
        <f t="shared" si="268"/>
        <v>1</v>
      </c>
      <c r="R5743" s="34">
        <f t="shared" si="269"/>
        <v>0</v>
      </c>
    </row>
    <row r="5744" spans="15:18" x14ac:dyDescent="0.35">
      <c r="O5744" s="34" t="str">
        <f t="shared" si="267"/>
        <v>Blank</v>
      </c>
      <c r="Q5744" s="34">
        <f t="shared" si="268"/>
        <v>1</v>
      </c>
      <c r="R5744" s="34">
        <f t="shared" si="269"/>
        <v>0</v>
      </c>
    </row>
    <row r="5745" spans="15:18" x14ac:dyDescent="0.35">
      <c r="O5745" s="34" t="str">
        <f t="shared" si="267"/>
        <v>Blank</v>
      </c>
      <c r="Q5745" s="34">
        <f t="shared" si="268"/>
        <v>1</v>
      </c>
      <c r="R5745" s="34">
        <f t="shared" si="269"/>
        <v>0</v>
      </c>
    </row>
    <row r="5746" spans="15:18" x14ac:dyDescent="0.35">
      <c r="O5746" s="34" t="str">
        <f t="shared" si="267"/>
        <v>Blank</v>
      </c>
      <c r="Q5746" s="34">
        <f t="shared" si="268"/>
        <v>1</v>
      </c>
      <c r="R5746" s="34">
        <f t="shared" si="269"/>
        <v>0</v>
      </c>
    </row>
    <row r="5747" spans="15:18" x14ac:dyDescent="0.35">
      <c r="O5747" s="34" t="str">
        <f t="shared" si="267"/>
        <v>Blank</v>
      </c>
      <c r="Q5747" s="34">
        <f t="shared" si="268"/>
        <v>1</v>
      </c>
      <c r="R5747" s="34">
        <f t="shared" si="269"/>
        <v>0</v>
      </c>
    </row>
    <row r="5748" spans="15:18" x14ac:dyDescent="0.35">
      <c r="O5748" s="34" t="str">
        <f t="shared" si="267"/>
        <v>Blank</v>
      </c>
      <c r="Q5748" s="34">
        <f t="shared" si="268"/>
        <v>1</v>
      </c>
      <c r="R5748" s="34">
        <f t="shared" si="269"/>
        <v>0</v>
      </c>
    </row>
    <row r="5749" spans="15:18" x14ac:dyDescent="0.35">
      <c r="O5749" s="34" t="str">
        <f t="shared" si="267"/>
        <v>Blank</v>
      </c>
      <c r="Q5749" s="34">
        <f t="shared" si="268"/>
        <v>1</v>
      </c>
      <c r="R5749" s="34">
        <f t="shared" si="269"/>
        <v>0</v>
      </c>
    </row>
    <row r="5750" spans="15:18" x14ac:dyDescent="0.35">
      <c r="O5750" s="34" t="str">
        <f t="shared" si="267"/>
        <v>Blank</v>
      </c>
      <c r="Q5750" s="34">
        <f t="shared" si="268"/>
        <v>1</v>
      </c>
      <c r="R5750" s="34">
        <f t="shared" si="269"/>
        <v>0</v>
      </c>
    </row>
    <row r="5751" spans="15:18" x14ac:dyDescent="0.35">
      <c r="O5751" s="34" t="str">
        <f t="shared" si="267"/>
        <v>Blank</v>
      </c>
      <c r="Q5751" s="34">
        <f t="shared" si="268"/>
        <v>1</v>
      </c>
      <c r="R5751" s="34">
        <f t="shared" si="269"/>
        <v>0</v>
      </c>
    </row>
    <row r="5752" spans="15:18" x14ac:dyDescent="0.35">
      <c r="O5752" s="34" t="str">
        <f t="shared" si="267"/>
        <v>Blank</v>
      </c>
      <c r="Q5752" s="34">
        <f t="shared" si="268"/>
        <v>1</v>
      </c>
      <c r="R5752" s="34">
        <f t="shared" si="269"/>
        <v>0</v>
      </c>
    </row>
    <row r="5753" spans="15:18" x14ac:dyDescent="0.35">
      <c r="O5753" s="34" t="str">
        <f t="shared" si="267"/>
        <v>Blank</v>
      </c>
      <c r="Q5753" s="34">
        <f t="shared" si="268"/>
        <v>1</v>
      </c>
      <c r="R5753" s="34">
        <f t="shared" si="269"/>
        <v>0</v>
      </c>
    </row>
    <row r="5754" spans="15:18" x14ac:dyDescent="0.35">
      <c r="O5754" s="34" t="str">
        <f t="shared" si="267"/>
        <v>Blank</v>
      </c>
      <c r="Q5754" s="34">
        <f t="shared" si="268"/>
        <v>1</v>
      </c>
      <c r="R5754" s="34">
        <f t="shared" si="269"/>
        <v>0</v>
      </c>
    </row>
    <row r="5755" spans="15:18" x14ac:dyDescent="0.35">
      <c r="O5755" s="34" t="str">
        <f t="shared" si="267"/>
        <v>Blank</v>
      </c>
      <c r="Q5755" s="34">
        <f t="shared" si="268"/>
        <v>1</v>
      </c>
      <c r="R5755" s="34">
        <f t="shared" si="269"/>
        <v>0</v>
      </c>
    </row>
    <row r="5756" spans="15:18" x14ac:dyDescent="0.35">
      <c r="O5756" s="34" t="str">
        <f t="shared" si="267"/>
        <v>Blank</v>
      </c>
      <c r="Q5756" s="34">
        <f t="shared" si="268"/>
        <v>1</v>
      </c>
      <c r="R5756" s="34">
        <f t="shared" si="269"/>
        <v>0</v>
      </c>
    </row>
    <row r="5757" spans="15:18" x14ac:dyDescent="0.35">
      <c r="O5757" s="34" t="str">
        <f t="shared" si="267"/>
        <v>Blank</v>
      </c>
      <c r="Q5757" s="34">
        <f t="shared" si="268"/>
        <v>1</v>
      </c>
      <c r="R5757" s="34">
        <f t="shared" si="269"/>
        <v>0</v>
      </c>
    </row>
    <row r="5758" spans="15:18" x14ac:dyDescent="0.35">
      <c r="O5758" s="34" t="str">
        <f t="shared" si="267"/>
        <v>Blank</v>
      </c>
      <c r="Q5758" s="34">
        <f t="shared" si="268"/>
        <v>1</v>
      </c>
      <c r="R5758" s="34">
        <f t="shared" si="269"/>
        <v>0</v>
      </c>
    </row>
    <row r="5759" spans="15:18" x14ac:dyDescent="0.35">
      <c r="O5759" s="34" t="str">
        <f t="shared" si="267"/>
        <v>Blank</v>
      </c>
      <c r="Q5759" s="34">
        <f t="shared" si="268"/>
        <v>1</v>
      </c>
      <c r="R5759" s="34">
        <f t="shared" si="269"/>
        <v>0</v>
      </c>
    </row>
    <row r="5760" spans="15:18" x14ac:dyDescent="0.35">
      <c r="O5760" s="34" t="str">
        <f t="shared" si="267"/>
        <v>Blank</v>
      </c>
      <c r="Q5760" s="34">
        <f t="shared" si="268"/>
        <v>1</v>
      </c>
      <c r="R5760" s="34">
        <f t="shared" si="269"/>
        <v>0</v>
      </c>
    </row>
    <row r="5761" spans="15:18" x14ac:dyDescent="0.35">
      <c r="O5761" s="34" t="str">
        <f t="shared" si="267"/>
        <v>Blank</v>
      </c>
      <c r="Q5761" s="34">
        <f t="shared" si="268"/>
        <v>1</v>
      </c>
      <c r="R5761" s="34">
        <f t="shared" si="269"/>
        <v>0</v>
      </c>
    </row>
    <row r="5762" spans="15:18" x14ac:dyDescent="0.35">
      <c r="O5762" s="34" t="str">
        <f t="shared" si="267"/>
        <v>Blank</v>
      </c>
      <c r="Q5762" s="34">
        <f t="shared" si="268"/>
        <v>1</v>
      </c>
      <c r="R5762" s="34">
        <f t="shared" si="269"/>
        <v>0</v>
      </c>
    </row>
    <row r="5763" spans="15:18" x14ac:dyDescent="0.35">
      <c r="O5763" s="34" t="str">
        <f t="shared" si="267"/>
        <v>Blank</v>
      </c>
      <c r="Q5763" s="34">
        <f t="shared" si="268"/>
        <v>1</v>
      </c>
      <c r="R5763" s="34">
        <f t="shared" si="269"/>
        <v>0</v>
      </c>
    </row>
    <row r="5764" spans="15:18" x14ac:dyDescent="0.35">
      <c r="O5764" s="34" t="str">
        <f t="shared" si="267"/>
        <v>Blank</v>
      </c>
      <c r="Q5764" s="34">
        <f t="shared" si="268"/>
        <v>1</v>
      </c>
      <c r="R5764" s="34">
        <f t="shared" si="269"/>
        <v>0</v>
      </c>
    </row>
    <row r="5765" spans="15:18" x14ac:dyDescent="0.35">
      <c r="O5765" s="34" t="str">
        <f t="shared" si="267"/>
        <v>Blank</v>
      </c>
      <c r="Q5765" s="34">
        <f t="shared" si="268"/>
        <v>1</v>
      </c>
      <c r="R5765" s="34">
        <f t="shared" si="269"/>
        <v>0</v>
      </c>
    </row>
    <row r="5766" spans="15:18" x14ac:dyDescent="0.35">
      <c r="O5766" s="34" t="str">
        <f t="shared" si="267"/>
        <v>Blank</v>
      </c>
      <c r="Q5766" s="34">
        <f t="shared" si="268"/>
        <v>1</v>
      </c>
      <c r="R5766" s="34">
        <f t="shared" si="269"/>
        <v>0</v>
      </c>
    </row>
    <row r="5767" spans="15:18" x14ac:dyDescent="0.35">
      <c r="O5767" s="34" t="str">
        <f t="shared" si="267"/>
        <v>Blank</v>
      </c>
      <c r="Q5767" s="34">
        <f t="shared" si="268"/>
        <v>1</v>
      </c>
      <c r="R5767" s="34">
        <f t="shared" si="269"/>
        <v>0</v>
      </c>
    </row>
    <row r="5768" spans="15:18" x14ac:dyDescent="0.35">
      <c r="O5768" s="34" t="str">
        <f t="shared" ref="O5768:O5831" si="270">IF(ISBLANK(D5768),"Blank","Not Blank")</f>
        <v>Blank</v>
      </c>
      <c r="Q5768" s="34">
        <f t="shared" si="268"/>
        <v>1</v>
      </c>
      <c r="R5768" s="34">
        <f t="shared" si="269"/>
        <v>0</v>
      </c>
    </row>
    <row r="5769" spans="15:18" x14ac:dyDescent="0.35">
      <c r="O5769" s="34" t="str">
        <f t="shared" si="270"/>
        <v>Blank</v>
      </c>
      <c r="Q5769" s="34">
        <f t="shared" ref="Q5769:Q5832" si="271">COUNTIF(J5769,"&lt;&gt;*R*")</f>
        <v>1</v>
      </c>
      <c r="R5769" s="34">
        <f t="shared" ref="R5769:R5832" si="272">IF(AND(O5769="Blank",K5769&lt;50,Q5769=1),K5769,0)</f>
        <v>0</v>
      </c>
    </row>
    <row r="5770" spans="15:18" x14ac:dyDescent="0.35">
      <c r="O5770" s="34" t="str">
        <f t="shared" si="270"/>
        <v>Blank</v>
      </c>
      <c r="Q5770" s="34">
        <f t="shared" si="271"/>
        <v>1</v>
      </c>
      <c r="R5770" s="34">
        <f t="shared" si="272"/>
        <v>0</v>
      </c>
    </row>
    <row r="5771" spans="15:18" x14ac:dyDescent="0.35">
      <c r="O5771" s="34" t="str">
        <f t="shared" si="270"/>
        <v>Blank</v>
      </c>
      <c r="Q5771" s="34">
        <f t="shared" si="271"/>
        <v>1</v>
      </c>
      <c r="R5771" s="34">
        <f t="shared" si="272"/>
        <v>0</v>
      </c>
    </row>
    <row r="5772" spans="15:18" x14ac:dyDescent="0.35">
      <c r="O5772" s="34" t="str">
        <f t="shared" si="270"/>
        <v>Blank</v>
      </c>
      <c r="Q5772" s="34">
        <f t="shared" si="271"/>
        <v>1</v>
      </c>
      <c r="R5772" s="34">
        <f t="shared" si="272"/>
        <v>0</v>
      </c>
    </row>
    <row r="5773" spans="15:18" x14ac:dyDescent="0.35">
      <c r="O5773" s="34" t="str">
        <f t="shared" si="270"/>
        <v>Blank</v>
      </c>
      <c r="Q5773" s="34">
        <f t="shared" si="271"/>
        <v>1</v>
      </c>
      <c r="R5773" s="34">
        <f t="shared" si="272"/>
        <v>0</v>
      </c>
    </row>
    <row r="5774" spans="15:18" x14ac:dyDescent="0.35">
      <c r="O5774" s="34" t="str">
        <f t="shared" si="270"/>
        <v>Blank</v>
      </c>
      <c r="Q5774" s="34">
        <f t="shared" si="271"/>
        <v>1</v>
      </c>
      <c r="R5774" s="34">
        <f t="shared" si="272"/>
        <v>0</v>
      </c>
    </row>
    <row r="5775" spans="15:18" x14ac:dyDescent="0.35">
      <c r="O5775" s="34" t="str">
        <f t="shared" si="270"/>
        <v>Blank</v>
      </c>
      <c r="Q5775" s="34">
        <f t="shared" si="271"/>
        <v>1</v>
      </c>
      <c r="R5775" s="34">
        <f t="shared" si="272"/>
        <v>0</v>
      </c>
    </row>
    <row r="5776" spans="15:18" x14ac:dyDescent="0.35">
      <c r="O5776" s="34" t="str">
        <f t="shared" si="270"/>
        <v>Blank</v>
      </c>
      <c r="Q5776" s="34">
        <f t="shared" si="271"/>
        <v>1</v>
      </c>
      <c r="R5776" s="34">
        <f t="shared" si="272"/>
        <v>0</v>
      </c>
    </row>
    <row r="5777" spans="15:18" x14ac:dyDescent="0.35">
      <c r="O5777" s="34" t="str">
        <f t="shared" si="270"/>
        <v>Blank</v>
      </c>
      <c r="Q5777" s="34">
        <f t="shared" si="271"/>
        <v>1</v>
      </c>
      <c r="R5777" s="34">
        <f t="shared" si="272"/>
        <v>0</v>
      </c>
    </row>
    <row r="5778" spans="15:18" x14ac:dyDescent="0.35">
      <c r="O5778" s="34" t="str">
        <f t="shared" si="270"/>
        <v>Blank</v>
      </c>
      <c r="Q5778" s="34">
        <f t="shared" si="271"/>
        <v>1</v>
      </c>
      <c r="R5778" s="34">
        <f t="shared" si="272"/>
        <v>0</v>
      </c>
    </row>
    <row r="5779" spans="15:18" x14ac:dyDescent="0.35">
      <c r="O5779" s="34" t="str">
        <f t="shared" si="270"/>
        <v>Blank</v>
      </c>
      <c r="Q5779" s="34">
        <f t="shared" si="271"/>
        <v>1</v>
      </c>
      <c r="R5779" s="34">
        <f t="shared" si="272"/>
        <v>0</v>
      </c>
    </row>
    <row r="5780" spans="15:18" x14ac:dyDescent="0.35">
      <c r="O5780" s="34" t="str">
        <f t="shared" si="270"/>
        <v>Blank</v>
      </c>
      <c r="Q5780" s="34">
        <f t="shared" si="271"/>
        <v>1</v>
      </c>
      <c r="R5780" s="34">
        <f t="shared" si="272"/>
        <v>0</v>
      </c>
    </row>
    <row r="5781" spans="15:18" x14ac:dyDescent="0.35">
      <c r="O5781" s="34" t="str">
        <f t="shared" si="270"/>
        <v>Blank</v>
      </c>
      <c r="Q5781" s="34">
        <f t="shared" si="271"/>
        <v>1</v>
      </c>
      <c r="R5781" s="34">
        <f t="shared" si="272"/>
        <v>0</v>
      </c>
    </row>
    <row r="5782" spans="15:18" x14ac:dyDescent="0.35">
      <c r="O5782" s="34" t="str">
        <f t="shared" si="270"/>
        <v>Blank</v>
      </c>
      <c r="Q5782" s="34">
        <f t="shared" si="271"/>
        <v>1</v>
      </c>
      <c r="R5782" s="34">
        <f t="shared" si="272"/>
        <v>0</v>
      </c>
    </row>
    <row r="5783" spans="15:18" x14ac:dyDescent="0.35">
      <c r="O5783" s="34" t="str">
        <f t="shared" si="270"/>
        <v>Blank</v>
      </c>
      <c r="Q5783" s="34">
        <f t="shared" si="271"/>
        <v>1</v>
      </c>
      <c r="R5783" s="34">
        <f t="shared" si="272"/>
        <v>0</v>
      </c>
    </row>
    <row r="5784" spans="15:18" x14ac:dyDescent="0.35">
      <c r="O5784" s="34" t="str">
        <f t="shared" si="270"/>
        <v>Blank</v>
      </c>
      <c r="Q5784" s="34">
        <f t="shared" si="271"/>
        <v>1</v>
      </c>
      <c r="R5784" s="34">
        <f t="shared" si="272"/>
        <v>0</v>
      </c>
    </row>
    <row r="5785" spans="15:18" x14ac:dyDescent="0.35">
      <c r="O5785" s="34" t="str">
        <f t="shared" si="270"/>
        <v>Blank</v>
      </c>
      <c r="Q5785" s="34">
        <f t="shared" si="271"/>
        <v>1</v>
      </c>
      <c r="R5785" s="34">
        <f t="shared" si="272"/>
        <v>0</v>
      </c>
    </row>
    <row r="5786" spans="15:18" x14ac:dyDescent="0.35">
      <c r="O5786" s="34" t="str">
        <f t="shared" si="270"/>
        <v>Blank</v>
      </c>
      <c r="Q5786" s="34">
        <f t="shared" si="271"/>
        <v>1</v>
      </c>
      <c r="R5786" s="34">
        <f t="shared" si="272"/>
        <v>0</v>
      </c>
    </row>
    <row r="5787" spans="15:18" x14ac:dyDescent="0.35">
      <c r="O5787" s="34" t="str">
        <f t="shared" si="270"/>
        <v>Blank</v>
      </c>
      <c r="Q5787" s="34">
        <f t="shared" si="271"/>
        <v>1</v>
      </c>
      <c r="R5787" s="34">
        <f t="shared" si="272"/>
        <v>0</v>
      </c>
    </row>
    <row r="5788" spans="15:18" x14ac:dyDescent="0.35">
      <c r="O5788" s="34" t="str">
        <f t="shared" si="270"/>
        <v>Blank</v>
      </c>
      <c r="Q5788" s="34">
        <f t="shared" si="271"/>
        <v>1</v>
      </c>
      <c r="R5788" s="34">
        <f t="shared" si="272"/>
        <v>0</v>
      </c>
    </row>
    <row r="5789" spans="15:18" x14ac:dyDescent="0.35">
      <c r="O5789" s="34" t="str">
        <f t="shared" si="270"/>
        <v>Blank</v>
      </c>
      <c r="Q5789" s="34">
        <f t="shared" si="271"/>
        <v>1</v>
      </c>
      <c r="R5789" s="34">
        <f t="shared" si="272"/>
        <v>0</v>
      </c>
    </row>
    <row r="5790" spans="15:18" x14ac:dyDescent="0.35">
      <c r="O5790" s="34" t="str">
        <f t="shared" si="270"/>
        <v>Blank</v>
      </c>
      <c r="Q5790" s="34">
        <f t="shared" si="271"/>
        <v>1</v>
      </c>
      <c r="R5790" s="34">
        <f t="shared" si="272"/>
        <v>0</v>
      </c>
    </row>
    <row r="5791" spans="15:18" x14ac:dyDescent="0.35">
      <c r="O5791" s="34" t="str">
        <f t="shared" si="270"/>
        <v>Blank</v>
      </c>
      <c r="Q5791" s="34">
        <f t="shared" si="271"/>
        <v>1</v>
      </c>
      <c r="R5791" s="34">
        <f t="shared" si="272"/>
        <v>0</v>
      </c>
    </row>
    <row r="5792" spans="15:18" x14ac:dyDescent="0.35">
      <c r="O5792" s="34" t="str">
        <f t="shared" si="270"/>
        <v>Blank</v>
      </c>
      <c r="Q5792" s="34">
        <f t="shared" si="271"/>
        <v>1</v>
      </c>
      <c r="R5792" s="34">
        <f t="shared" si="272"/>
        <v>0</v>
      </c>
    </row>
    <row r="5793" spans="15:18" x14ac:dyDescent="0.35">
      <c r="O5793" s="34" t="str">
        <f t="shared" si="270"/>
        <v>Blank</v>
      </c>
      <c r="Q5793" s="34">
        <f t="shared" si="271"/>
        <v>1</v>
      </c>
      <c r="R5793" s="34">
        <f t="shared" si="272"/>
        <v>0</v>
      </c>
    </row>
    <row r="5794" spans="15:18" x14ac:dyDescent="0.35">
      <c r="O5794" s="34" t="str">
        <f t="shared" si="270"/>
        <v>Blank</v>
      </c>
      <c r="Q5794" s="34">
        <f t="shared" si="271"/>
        <v>1</v>
      </c>
      <c r="R5794" s="34">
        <f t="shared" si="272"/>
        <v>0</v>
      </c>
    </row>
    <row r="5795" spans="15:18" x14ac:dyDescent="0.35">
      <c r="O5795" s="34" t="str">
        <f t="shared" si="270"/>
        <v>Blank</v>
      </c>
      <c r="Q5795" s="34">
        <f t="shared" si="271"/>
        <v>1</v>
      </c>
      <c r="R5795" s="34">
        <f t="shared" si="272"/>
        <v>0</v>
      </c>
    </row>
    <row r="5796" spans="15:18" x14ac:dyDescent="0.35">
      <c r="O5796" s="34" t="str">
        <f t="shared" si="270"/>
        <v>Blank</v>
      </c>
      <c r="Q5796" s="34">
        <f t="shared" si="271"/>
        <v>1</v>
      </c>
      <c r="R5796" s="34">
        <f t="shared" si="272"/>
        <v>0</v>
      </c>
    </row>
    <row r="5797" spans="15:18" x14ac:dyDescent="0.35">
      <c r="O5797" s="34" t="str">
        <f t="shared" si="270"/>
        <v>Blank</v>
      </c>
      <c r="Q5797" s="34">
        <f t="shared" si="271"/>
        <v>1</v>
      </c>
      <c r="R5797" s="34">
        <f t="shared" si="272"/>
        <v>0</v>
      </c>
    </row>
    <row r="5798" spans="15:18" x14ac:dyDescent="0.35">
      <c r="O5798" s="34" t="str">
        <f t="shared" si="270"/>
        <v>Blank</v>
      </c>
      <c r="Q5798" s="34">
        <f t="shared" si="271"/>
        <v>1</v>
      </c>
      <c r="R5798" s="34">
        <f t="shared" si="272"/>
        <v>0</v>
      </c>
    </row>
    <row r="5799" spans="15:18" x14ac:dyDescent="0.35">
      <c r="O5799" s="34" t="str">
        <f t="shared" si="270"/>
        <v>Blank</v>
      </c>
      <c r="Q5799" s="34">
        <f t="shared" si="271"/>
        <v>1</v>
      </c>
      <c r="R5799" s="34">
        <f t="shared" si="272"/>
        <v>0</v>
      </c>
    </row>
    <row r="5800" spans="15:18" x14ac:dyDescent="0.35">
      <c r="O5800" s="34" t="str">
        <f t="shared" si="270"/>
        <v>Blank</v>
      </c>
      <c r="Q5800" s="34">
        <f t="shared" si="271"/>
        <v>1</v>
      </c>
      <c r="R5800" s="34">
        <f t="shared" si="272"/>
        <v>0</v>
      </c>
    </row>
    <row r="5801" spans="15:18" x14ac:dyDescent="0.35">
      <c r="O5801" s="34" t="str">
        <f t="shared" si="270"/>
        <v>Blank</v>
      </c>
      <c r="Q5801" s="34">
        <f t="shared" si="271"/>
        <v>1</v>
      </c>
      <c r="R5801" s="34">
        <f t="shared" si="272"/>
        <v>0</v>
      </c>
    </row>
    <row r="5802" spans="15:18" x14ac:dyDescent="0.35">
      <c r="O5802" s="34" t="str">
        <f t="shared" si="270"/>
        <v>Blank</v>
      </c>
      <c r="Q5802" s="34">
        <f t="shared" si="271"/>
        <v>1</v>
      </c>
      <c r="R5802" s="34">
        <f t="shared" si="272"/>
        <v>0</v>
      </c>
    </row>
    <row r="5803" spans="15:18" x14ac:dyDescent="0.35">
      <c r="O5803" s="34" t="str">
        <f t="shared" si="270"/>
        <v>Blank</v>
      </c>
      <c r="Q5803" s="34">
        <f t="shared" si="271"/>
        <v>1</v>
      </c>
      <c r="R5803" s="34">
        <f t="shared" si="272"/>
        <v>0</v>
      </c>
    </row>
    <row r="5804" spans="15:18" x14ac:dyDescent="0.35">
      <c r="O5804" s="34" t="str">
        <f t="shared" si="270"/>
        <v>Blank</v>
      </c>
      <c r="Q5804" s="34">
        <f t="shared" si="271"/>
        <v>1</v>
      </c>
      <c r="R5804" s="34">
        <f t="shared" si="272"/>
        <v>0</v>
      </c>
    </row>
    <row r="5805" spans="15:18" x14ac:dyDescent="0.35">
      <c r="O5805" s="34" t="str">
        <f t="shared" si="270"/>
        <v>Blank</v>
      </c>
      <c r="Q5805" s="34">
        <f t="shared" si="271"/>
        <v>1</v>
      </c>
      <c r="R5805" s="34">
        <f t="shared" si="272"/>
        <v>0</v>
      </c>
    </row>
    <row r="5806" spans="15:18" x14ac:dyDescent="0.35">
      <c r="O5806" s="34" t="str">
        <f t="shared" si="270"/>
        <v>Blank</v>
      </c>
      <c r="Q5806" s="34">
        <f t="shared" si="271"/>
        <v>1</v>
      </c>
      <c r="R5806" s="34">
        <f t="shared" si="272"/>
        <v>0</v>
      </c>
    </row>
    <row r="5807" spans="15:18" x14ac:dyDescent="0.35">
      <c r="O5807" s="34" t="str">
        <f t="shared" si="270"/>
        <v>Blank</v>
      </c>
      <c r="Q5807" s="34">
        <f t="shared" si="271"/>
        <v>1</v>
      </c>
      <c r="R5807" s="34">
        <f t="shared" si="272"/>
        <v>0</v>
      </c>
    </row>
    <row r="5808" spans="15:18" x14ac:dyDescent="0.35">
      <c r="O5808" s="34" t="str">
        <f t="shared" si="270"/>
        <v>Blank</v>
      </c>
      <c r="Q5808" s="34">
        <f t="shared" si="271"/>
        <v>1</v>
      </c>
      <c r="R5808" s="34">
        <f t="shared" si="272"/>
        <v>0</v>
      </c>
    </row>
    <row r="5809" spans="15:18" x14ac:dyDescent="0.35">
      <c r="O5809" s="34" t="str">
        <f t="shared" si="270"/>
        <v>Blank</v>
      </c>
      <c r="Q5809" s="34">
        <f t="shared" si="271"/>
        <v>1</v>
      </c>
      <c r="R5809" s="34">
        <f t="shared" si="272"/>
        <v>0</v>
      </c>
    </row>
    <row r="5810" spans="15:18" x14ac:dyDescent="0.35">
      <c r="O5810" s="34" t="str">
        <f t="shared" si="270"/>
        <v>Blank</v>
      </c>
      <c r="Q5810" s="34">
        <f t="shared" si="271"/>
        <v>1</v>
      </c>
      <c r="R5810" s="34">
        <f t="shared" si="272"/>
        <v>0</v>
      </c>
    </row>
    <row r="5811" spans="15:18" x14ac:dyDescent="0.35">
      <c r="O5811" s="34" t="str">
        <f t="shared" si="270"/>
        <v>Blank</v>
      </c>
      <c r="Q5811" s="34">
        <f t="shared" si="271"/>
        <v>1</v>
      </c>
      <c r="R5811" s="34">
        <f t="shared" si="272"/>
        <v>0</v>
      </c>
    </row>
    <row r="5812" spans="15:18" x14ac:dyDescent="0.35">
      <c r="O5812" s="34" t="str">
        <f t="shared" si="270"/>
        <v>Blank</v>
      </c>
      <c r="Q5812" s="34">
        <f t="shared" si="271"/>
        <v>1</v>
      </c>
      <c r="R5812" s="34">
        <f t="shared" si="272"/>
        <v>0</v>
      </c>
    </row>
    <row r="5813" spans="15:18" x14ac:dyDescent="0.35">
      <c r="O5813" s="34" t="str">
        <f t="shared" si="270"/>
        <v>Blank</v>
      </c>
      <c r="Q5813" s="34">
        <f t="shared" si="271"/>
        <v>1</v>
      </c>
      <c r="R5813" s="34">
        <f t="shared" si="272"/>
        <v>0</v>
      </c>
    </row>
    <row r="5814" spans="15:18" x14ac:dyDescent="0.35">
      <c r="O5814" s="34" t="str">
        <f t="shared" si="270"/>
        <v>Blank</v>
      </c>
      <c r="Q5814" s="34">
        <f t="shared" si="271"/>
        <v>1</v>
      </c>
      <c r="R5814" s="34">
        <f t="shared" si="272"/>
        <v>0</v>
      </c>
    </row>
    <row r="5815" spans="15:18" x14ac:dyDescent="0.35">
      <c r="O5815" s="34" t="str">
        <f t="shared" si="270"/>
        <v>Blank</v>
      </c>
      <c r="Q5815" s="34">
        <f t="shared" si="271"/>
        <v>1</v>
      </c>
      <c r="R5815" s="34">
        <f t="shared" si="272"/>
        <v>0</v>
      </c>
    </row>
    <row r="5816" spans="15:18" x14ac:dyDescent="0.35">
      <c r="O5816" s="34" t="str">
        <f t="shared" si="270"/>
        <v>Blank</v>
      </c>
      <c r="Q5816" s="34">
        <f t="shared" si="271"/>
        <v>1</v>
      </c>
      <c r="R5816" s="34">
        <f t="shared" si="272"/>
        <v>0</v>
      </c>
    </row>
    <row r="5817" spans="15:18" x14ac:dyDescent="0.35">
      <c r="O5817" s="34" t="str">
        <f t="shared" si="270"/>
        <v>Blank</v>
      </c>
      <c r="Q5817" s="34">
        <f t="shared" si="271"/>
        <v>1</v>
      </c>
      <c r="R5817" s="34">
        <f t="shared" si="272"/>
        <v>0</v>
      </c>
    </row>
    <row r="5818" spans="15:18" x14ac:dyDescent="0.35">
      <c r="O5818" s="34" t="str">
        <f t="shared" si="270"/>
        <v>Blank</v>
      </c>
      <c r="Q5818" s="34">
        <f t="shared" si="271"/>
        <v>1</v>
      </c>
      <c r="R5818" s="34">
        <f t="shared" si="272"/>
        <v>0</v>
      </c>
    </row>
    <row r="5819" spans="15:18" x14ac:dyDescent="0.35">
      <c r="O5819" s="34" t="str">
        <f t="shared" si="270"/>
        <v>Blank</v>
      </c>
      <c r="Q5819" s="34">
        <f t="shared" si="271"/>
        <v>1</v>
      </c>
      <c r="R5819" s="34">
        <f t="shared" si="272"/>
        <v>0</v>
      </c>
    </row>
    <row r="5820" spans="15:18" x14ac:dyDescent="0.35">
      <c r="O5820" s="34" t="str">
        <f t="shared" si="270"/>
        <v>Blank</v>
      </c>
      <c r="Q5820" s="34">
        <f t="shared" si="271"/>
        <v>1</v>
      </c>
      <c r="R5820" s="34">
        <f t="shared" si="272"/>
        <v>0</v>
      </c>
    </row>
    <row r="5821" spans="15:18" x14ac:dyDescent="0.35">
      <c r="O5821" s="34" t="str">
        <f t="shared" si="270"/>
        <v>Blank</v>
      </c>
      <c r="Q5821" s="34">
        <f t="shared" si="271"/>
        <v>1</v>
      </c>
      <c r="R5821" s="34">
        <f t="shared" si="272"/>
        <v>0</v>
      </c>
    </row>
    <row r="5822" spans="15:18" x14ac:dyDescent="0.35">
      <c r="O5822" s="34" t="str">
        <f t="shared" si="270"/>
        <v>Blank</v>
      </c>
      <c r="Q5822" s="34">
        <f t="shared" si="271"/>
        <v>1</v>
      </c>
      <c r="R5822" s="34">
        <f t="shared" si="272"/>
        <v>0</v>
      </c>
    </row>
    <row r="5823" spans="15:18" x14ac:dyDescent="0.35">
      <c r="O5823" s="34" t="str">
        <f t="shared" si="270"/>
        <v>Blank</v>
      </c>
      <c r="Q5823" s="34">
        <f t="shared" si="271"/>
        <v>1</v>
      </c>
      <c r="R5823" s="34">
        <f t="shared" si="272"/>
        <v>0</v>
      </c>
    </row>
    <row r="5824" spans="15:18" x14ac:dyDescent="0.35">
      <c r="O5824" s="34" t="str">
        <f t="shared" si="270"/>
        <v>Blank</v>
      </c>
      <c r="Q5824" s="34">
        <f t="shared" si="271"/>
        <v>1</v>
      </c>
      <c r="R5824" s="34">
        <f t="shared" si="272"/>
        <v>0</v>
      </c>
    </row>
    <row r="5825" spans="15:18" x14ac:dyDescent="0.35">
      <c r="O5825" s="34" t="str">
        <f t="shared" si="270"/>
        <v>Blank</v>
      </c>
      <c r="Q5825" s="34">
        <f t="shared" si="271"/>
        <v>1</v>
      </c>
      <c r="R5825" s="34">
        <f t="shared" si="272"/>
        <v>0</v>
      </c>
    </row>
    <row r="5826" spans="15:18" x14ac:dyDescent="0.35">
      <c r="O5826" s="34" t="str">
        <f t="shared" si="270"/>
        <v>Blank</v>
      </c>
      <c r="Q5826" s="34">
        <f t="shared" si="271"/>
        <v>1</v>
      </c>
      <c r="R5826" s="34">
        <f t="shared" si="272"/>
        <v>0</v>
      </c>
    </row>
    <row r="5827" spans="15:18" x14ac:dyDescent="0.35">
      <c r="O5827" s="34" t="str">
        <f t="shared" si="270"/>
        <v>Blank</v>
      </c>
      <c r="Q5827" s="34">
        <f t="shared" si="271"/>
        <v>1</v>
      </c>
      <c r="R5827" s="34">
        <f t="shared" si="272"/>
        <v>0</v>
      </c>
    </row>
    <row r="5828" spans="15:18" x14ac:dyDescent="0.35">
      <c r="O5828" s="34" t="str">
        <f t="shared" si="270"/>
        <v>Blank</v>
      </c>
      <c r="Q5828" s="34">
        <f t="shared" si="271"/>
        <v>1</v>
      </c>
      <c r="R5828" s="34">
        <f t="shared" si="272"/>
        <v>0</v>
      </c>
    </row>
    <row r="5829" spans="15:18" x14ac:dyDescent="0.35">
      <c r="O5829" s="34" t="str">
        <f t="shared" si="270"/>
        <v>Blank</v>
      </c>
      <c r="Q5829" s="34">
        <f t="shared" si="271"/>
        <v>1</v>
      </c>
      <c r="R5829" s="34">
        <f t="shared" si="272"/>
        <v>0</v>
      </c>
    </row>
    <row r="5830" spans="15:18" x14ac:dyDescent="0.35">
      <c r="O5830" s="34" t="str">
        <f t="shared" si="270"/>
        <v>Blank</v>
      </c>
      <c r="Q5830" s="34">
        <f t="shared" si="271"/>
        <v>1</v>
      </c>
      <c r="R5830" s="34">
        <f t="shared" si="272"/>
        <v>0</v>
      </c>
    </row>
    <row r="5831" spans="15:18" x14ac:dyDescent="0.35">
      <c r="O5831" s="34" t="str">
        <f t="shared" si="270"/>
        <v>Blank</v>
      </c>
      <c r="Q5831" s="34">
        <f t="shared" si="271"/>
        <v>1</v>
      </c>
      <c r="R5831" s="34">
        <f t="shared" si="272"/>
        <v>0</v>
      </c>
    </row>
    <row r="5832" spans="15:18" x14ac:dyDescent="0.35">
      <c r="O5832" s="34" t="str">
        <f t="shared" ref="O5832:O5895" si="273">IF(ISBLANK(D5832),"Blank","Not Blank")</f>
        <v>Blank</v>
      </c>
      <c r="Q5832" s="34">
        <f t="shared" si="271"/>
        <v>1</v>
      </c>
      <c r="R5832" s="34">
        <f t="shared" si="272"/>
        <v>0</v>
      </c>
    </row>
    <row r="5833" spans="15:18" x14ac:dyDescent="0.35">
      <c r="O5833" s="34" t="str">
        <f t="shared" si="273"/>
        <v>Blank</v>
      </c>
      <c r="Q5833" s="34">
        <f t="shared" ref="Q5833:Q5896" si="274">COUNTIF(J5833,"&lt;&gt;*R*")</f>
        <v>1</v>
      </c>
      <c r="R5833" s="34">
        <f t="shared" ref="R5833:R5896" si="275">IF(AND(O5833="Blank",K5833&lt;50,Q5833=1),K5833,0)</f>
        <v>0</v>
      </c>
    </row>
    <row r="5834" spans="15:18" x14ac:dyDescent="0.35">
      <c r="O5834" s="34" t="str">
        <f t="shared" si="273"/>
        <v>Blank</v>
      </c>
      <c r="Q5834" s="34">
        <f t="shared" si="274"/>
        <v>1</v>
      </c>
      <c r="R5834" s="34">
        <f t="shared" si="275"/>
        <v>0</v>
      </c>
    </row>
    <row r="5835" spans="15:18" x14ac:dyDescent="0.35">
      <c r="O5835" s="34" t="str">
        <f t="shared" si="273"/>
        <v>Blank</v>
      </c>
      <c r="Q5835" s="34">
        <f t="shared" si="274"/>
        <v>1</v>
      </c>
      <c r="R5835" s="34">
        <f t="shared" si="275"/>
        <v>0</v>
      </c>
    </row>
    <row r="5836" spans="15:18" x14ac:dyDescent="0.35">
      <c r="O5836" s="34" t="str">
        <f t="shared" si="273"/>
        <v>Blank</v>
      </c>
      <c r="Q5836" s="34">
        <f t="shared" si="274"/>
        <v>1</v>
      </c>
      <c r="R5836" s="34">
        <f t="shared" si="275"/>
        <v>0</v>
      </c>
    </row>
    <row r="5837" spans="15:18" x14ac:dyDescent="0.35">
      <c r="O5837" s="34" t="str">
        <f t="shared" si="273"/>
        <v>Blank</v>
      </c>
      <c r="Q5837" s="34">
        <f t="shared" si="274"/>
        <v>1</v>
      </c>
      <c r="R5837" s="34">
        <f t="shared" si="275"/>
        <v>0</v>
      </c>
    </row>
    <row r="5838" spans="15:18" x14ac:dyDescent="0.35">
      <c r="O5838" s="34" t="str">
        <f t="shared" si="273"/>
        <v>Blank</v>
      </c>
      <c r="Q5838" s="34">
        <f t="shared" si="274"/>
        <v>1</v>
      </c>
      <c r="R5838" s="34">
        <f t="shared" si="275"/>
        <v>0</v>
      </c>
    </row>
    <row r="5839" spans="15:18" x14ac:dyDescent="0.35">
      <c r="O5839" s="34" t="str">
        <f t="shared" si="273"/>
        <v>Blank</v>
      </c>
      <c r="Q5839" s="34">
        <f t="shared" si="274"/>
        <v>1</v>
      </c>
      <c r="R5839" s="34">
        <f t="shared" si="275"/>
        <v>0</v>
      </c>
    </row>
    <row r="5840" spans="15:18" x14ac:dyDescent="0.35">
      <c r="O5840" s="34" t="str">
        <f t="shared" si="273"/>
        <v>Blank</v>
      </c>
      <c r="Q5840" s="34">
        <f t="shared" si="274"/>
        <v>1</v>
      </c>
      <c r="R5840" s="34">
        <f t="shared" si="275"/>
        <v>0</v>
      </c>
    </row>
    <row r="5841" spans="15:18" x14ac:dyDescent="0.35">
      <c r="O5841" s="34" t="str">
        <f t="shared" si="273"/>
        <v>Blank</v>
      </c>
      <c r="Q5841" s="34">
        <f t="shared" si="274"/>
        <v>1</v>
      </c>
      <c r="R5841" s="34">
        <f t="shared" si="275"/>
        <v>0</v>
      </c>
    </row>
    <row r="5842" spans="15:18" x14ac:dyDescent="0.35">
      <c r="O5842" s="34" t="str">
        <f t="shared" si="273"/>
        <v>Blank</v>
      </c>
      <c r="Q5842" s="34">
        <f t="shared" si="274"/>
        <v>1</v>
      </c>
      <c r="R5842" s="34">
        <f t="shared" si="275"/>
        <v>0</v>
      </c>
    </row>
    <row r="5843" spans="15:18" x14ac:dyDescent="0.35">
      <c r="O5843" s="34" t="str">
        <f t="shared" si="273"/>
        <v>Blank</v>
      </c>
      <c r="Q5843" s="34">
        <f t="shared" si="274"/>
        <v>1</v>
      </c>
      <c r="R5843" s="34">
        <f t="shared" si="275"/>
        <v>0</v>
      </c>
    </row>
    <row r="5844" spans="15:18" x14ac:dyDescent="0.35">
      <c r="O5844" s="34" t="str">
        <f t="shared" si="273"/>
        <v>Blank</v>
      </c>
      <c r="Q5844" s="34">
        <f t="shared" si="274"/>
        <v>1</v>
      </c>
      <c r="R5844" s="34">
        <f t="shared" si="275"/>
        <v>0</v>
      </c>
    </row>
    <row r="5845" spans="15:18" x14ac:dyDescent="0.35">
      <c r="O5845" s="34" t="str">
        <f t="shared" si="273"/>
        <v>Blank</v>
      </c>
      <c r="Q5845" s="34">
        <f t="shared" si="274"/>
        <v>1</v>
      </c>
      <c r="R5845" s="34">
        <f t="shared" si="275"/>
        <v>0</v>
      </c>
    </row>
    <row r="5846" spans="15:18" x14ac:dyDescent="0.35">
      <c r="O5846" s="34" t="str">
        <f t="shared" si="273"/>
        <v>Blank</v>
      </c>
      <c r="Q5846" s="34">
        <f t="shared" si="274"/>
        <v>1</v>
      </c>
      <c r="R5846" s="34">
        <f t="shared" si="275"/>
        <v>0</v>
      </c>
    </row>
    <row r="5847" spans="15:18" x14ac:dyDescent="0.35">
      <c r="O5847" s="34" t="str">
        <f t="shared" si="273"/>
        <v>Blank</v>
      </c>
      <c r="Q5847" s="34">
        <f t="shared" si="274"/>
        <v>1</v>
      </c>
      <c r="R5847" s="34">
        <f t="shared" si="275"/>
        <v>0</v>
      </c>
    </row>
    <row r="5848" spans="15:18" x14ac:dyDescent="0.35">
      <c r="O5848" s="34" t="str">
        <f t="shared" si="273"/>
        <v>Blank</v>
      </c>
      <c r="Q5848" s="34">
        <f t="shared" si="274"/>
        <v>1</v>
      </c>
      <c r="R5848" s="34">
        <f t="shared" si="275"/>
        <v>0</v>
      </c>
    </row>
    <row r="5849" spans="15:18" x14ac:dyDescent="0.35">
      <c r="O5849" s="34" t="str">
        <f t="shared" si="273"/>
        <v>Blank</v>
      </c>
      <c r="Q5849" s="34">
        <f t="shared" si="274"/>
        <v>1</v>
      </c>
      <c r="R5849" s="34">
        <f t="shared" si="275"/>
        <v>0</v>
      </c>
    </row>
    <row r="5850" spans="15:18" x14ac:dyDescent="0.35">
      <c r="O5850" s="34" t="str">
        <f t="shared" si="273"/>
        <v>Blank</v>
      </c>
      <c r="Q5850" s="34">
        <f t="shared" si="274"/>
        <v>1</v>
      </c>
      <c r="R5850" s="34">
        <f t="shared" si="275"/>
        <v>0</v>
      </c>
    </row>
    <row r="5851" spans="15:18" x14ac:dyDescent="0.35">
      <c r="O5851" s="34" t="str">
        <f t="shared" si="273"/>
        <v>Blank</v>
      </c>
      <c r="Q5851" s="34">
        <f t="shared" si="274"/>
        <v>1</v>
      </c>
      <c r="R5851" s="34">
        <f t="shared" si="275"/>
        <v>0</v>
      </c>
    </row>
    <row r="5852" spans="15:18" x14ac:dyDescent="0.35">
      <c r="O5852" s="34" t="str">
        <f t="shared" si="273"/>
        <v>Blank</v>
      </c>
      <c r="Q5852" s="34">
        <f t="shared" si="274"/>
        <v>1</v>
      </c>
      <c r="R5852" s="34">
        <f t="shared" si="275"/>
        <v>0</v>
      </c>
    </row>
    <row r="5853" spans="15:18" x14ac:dyDescent="0.35">
      <c r="O5853" s="34" t="str">
        <f t="shared" si="273"/>
        <v>Blank</v>
      </c>
      <c r="Q5853" s="34">
        <f t="shared" si="274"/>
        <v>1</v>
      </c>
      <c r="R5853" s="34">
        <f t="shared" si="275"/>
        <v>0</v>
      </c>
    </row>
    <row r="5854" spans="15:18" x14ac:dyDescent="0.35">
      <c r="O5854" s="34" t="str">
        <f t="shared" si="273"/>
        <v>Blank</v>
      </c>
      <c r="Q5854" s="34">
        <f t="shared" si="274"/>
        <v>1</v>
      </c>
      <c r="R5854" s="34">
        <f t="shared" si="275"/>
        <v>0</v>
      </c>
    </row>
    <row r="5855" spans="15:18" x14ac:dyDescent="0.35">
      <c r="O5855" s="34" t="str">
        <f t="shared" si="273"/>
        <v>Blank</v>
      </c>
      <c r="Q5855" s="34">
        <f t="shared" si="274"/>
        <v>1</v>
      </c>
      <c r="R5855" s="34">
        <f t="shared" si="275"/>
        <v>0</v>
      </c>
    </row>
    <row r="5856" spans="15:18" x14ac:dyDescent="0.35">
      <c r="O5856" s="34" t="str">
        <f t="shared" si="273"/>
        <v>Blank</v>
      </c>
      <c r="Q5856" s="34">
        <f t="shared" si="274"/>
        <v>1</v>
      </c>
      <c r="R5856" s="34">
        <f t="shared" si="275"/>
        <v>0</v>
      </c>
    </row>
    <row r="5857" spans="15:18" x14ac:dyDescent="0.35">
      <c r="O5857" s="34" t="str">
        <f t="shared" si="273"/>
        <v>Blank</v>
      </c>
      <c r="Q5857" s="34">
        <f t="shared" si="274"/>
        <v>1</v>
      </c>
      <c r="R5857" s="34">
        <f t="shared" si="275"/>
        <v>0</v>
      </c>
    </row>
    <row r="5858" spans="15:18" x14ac:dyDescent="0.35">
      <c r="O5858" s="34" t="str">
        <f t="shared" si="273"/>
        <v>Blank</v>
      </c>
      <c r="Q5858" s="34">
        <f t="shared" si="274"/>
        <v>1</v>
      </c>
      <c r="R5858" s="34">
        <f t="shared" si="275"/>
        <v>0</v>
      </c>
    </row>
    <row r="5859" spans="15:18" x14ac:dyDescent="0.35">
      <c r="O5859" s="34" t="str">
        <f t="shared" si="273"/>
        <v>Blank</v>
      </c>
      <c r="Q5859" s="34">
        <f t="shared" si="274"/>
        <v>1</v>
      </c>
      <c r="R5859" s="34">
        <f t="shared" si="275"/>
        <v>0</v>
      </c>
    </row>
    <row r="5860" spans="15:18" x14ac:dyDescent="0.35">
      <c r="O5860" s="34" t="str">
        <f t="shared" si="273"/>
        <v>Blank</v>
      </c>
      <c r="Q5860" s="34">
        <f t="shared" si="274"/>
        <v>1</v>
      </c>
      <c r="R5860" s="34">
        <f t="shared" si="275"/>
        <v>0</v>
      </c>
    </row>
    <row r="5861" spans="15:18" x14ac:dyDescent="0.35">
      <c r="O5861" s="34" t="str">
        <f t="shared" si="273"/>
        <v>Blank</v>
      </c>
      <c r="Q5861" s="34">
        <f t="shared" si="274"/>
        <v>1</v>
      </c>
      <c r="R5861" s="34">
        <f t="shared" si="275"/>
        <v>0</v>
      </c>
    </row>
    <row r="5862" spans="15:18" x14ac:dyDescent="0.35">
      <c r="O5862" s="34" t="str">
        <f t="shared" si="273"/>
        <v>Blank</v>
      </c>
      <c r="Q5862" s="34">
        <f t="shared" si="274"/>
        <v>1</v>
      </c>
      <c r="R5862" s="34">
        <f t="shared" si="275"/>
        <v>0</v>
      </c>
    </row>
    <row r="5863" spans="15:18" x14ac:dyDescent="0.35">
      <c r="O5863" s="34" t="str">
        <f t="shared" si="273"/>
        <v>Blank</v>
      </c>
      <c r="Q5863" s="34">
        <f t="shared" si="274"/>
        <v>1</v>
      </c>
      <c r="R5863" s="34">
        <f t="shared" si="275"/>
        <v>0</v>
      </c>
    </row>
    <row r="5864" spans="15:18" x14ac:dyDescent="0.35">
      <c r="O5864" s="34" t="str">
        <f t="shared" si="273"/>
        <v>Blank</v>
      </c>
      <c r="Q5864" s="34">
        <f t="shared" si="274"/>
        <v>1</v>
      </c>
      <c r="R5864" s="34">
        <f t="shared" si="275"/>
        <v>0</v>
      </c>
    </row>
    <row r="5865" spans="15:18" x14ac:dyDescent="0.35">
      <c r="O5865" s="34" t="str">
        <f t="shared" si="273"/>
        <v>Blank</v>
      </c>
      <c r="Q5865" s="34">
        <f t="shared" si="274"/>
        <v>1</v>
      </c>
      <c r="R5865" s="34">
        <f t="shared" si="275"/>
        <v>0</v>
      </c>
    </row>
    <row r="5866" spans="15:18" x14ac:dyDescent="0.35">
      <c r="O5866" s="34" t="str">
        <f t="shared" si="273"/>
        <v>Blank</v>
      </c>
      <c r="Q5866" s="34">
        <f t="shared" si="274"/>
        <v>1</v>
      </c>
      <c r="R5866" s="34">
        <f t="shared" si="275"/>
        <v>0</v>
      </c>
    </row>
    <row r="5867" spans="15:18" x14ac:dyDescent="0.35">
      <c r="O5867" s="34" t="str">
        <f t="shared" si="273"/>
        <v>Blank</v>
      </c>
      <c r="Q5867" s="34">
        <f t="shared" si="274"/>
        <v>1</v>
      </c>
      <c r="R5867" s="34">
        <f t="shared" si="275"/>
        <v>0</v>
      </c>
    </row>
    <row r="5868" spans="15:18" x14ac:dyDescent="0.35">
      <c r="O5868" s="34" t="str">
        <f t="shared" si="273"/>
        <v>Blank</v>
      </c>
      <c r="Q5868" s="34">
        <f t="shared" si="274"/>
        <v>1</v>
      </c>
      <c r="R5868" s="34">
        <f t="shared" si="275"/>
        <v>0</v>
      </c>
    </row>
    <row r="5869" spans="15:18" x14ac:dyDescent="0.35">
      <c r="O5869" s="34" t="str">
        <f t="shared" si="273"/>
        <v>Blank</v>
      </c>
      <c r="Q5869" s="34">
        <f t="shared" si="274"/>
        <v>1</v>
      </c>
      <c r="R5869" s="34">
        <f t="shared" si="275"/>
        <v>0</v>
      </c>
    </row>
    <row r="5870" spans="15:18" x14ac:dyDescent="0.35">
      <c r="O5870" s="34" t="str">
        <f t="shared" si="273"/>
        <v>Blank</v>
      </c>
      <c r="Q5870" s="34">
        <f t="shared" si="274"/>
        <v>1</v>
      </c>
      <c r="R5870" s="34">
        <f t="shared" si="275"/>
        <v>0</v>
      </c>
    </row>
    <row r="5871" spans="15:18" x14ac:dyDescent="0.35">
      <c r="O5871" s="34" t="str">
        <f t="shared" si="273"/>
        <v>Blank</v>
      </c>
      <c r="Q5871" s="34">
        <f t="shared" si="274"/>
        <v>1</v>
      </c>
      <c r="R5871" s="34">
        <f t="shared" si="275"/>
        <v>0</v>
      </c>
    </row>
    <row r="5872" spans="15:18" x14ac:dyDescent="0.35">
      <c r="O5872" s="34" t="str">
        <f t="shared" si="273"/>
        <v>Blank</v>
      </c>
      <c r="Q5872" s="34">
        <f t="shared" si="274"/>
        <v>1</v>
      </c>
      <c r="R5872" s="34">
        <f t="shared" si="275"/>
        <v>0</v>
      </c>
    </row>
    <row r="5873" spans="15:18" x14ac:dyDescent="0.35">
      <c r="O5873" s="34" t="str">
        <f t="shared" si="273"/>
        <v>Blank</v>
      </c>
      <c r="Q5873" s="34">
        <f t="shared" si="274"/>
        <v>1</v>
      </c>
      <c r="R5873" s="34">
        <f t="shared" si="275"/>
        <v>0</v>
      </c>
    </row>
    <row r="5874" spans="15:18" x14ac:dyDescent="0.35">
      <c r="O5874" s="34" t="str">
        <f t="shared" si="273"/>
        <v>Blank</v>
      </c>
      <c r="Q5874" s="34">
        <f t="shared" si="274"/>
        <v>1</v>
      </c>
      <c r="R5874" s="34">
        <f t="shared" si="275"/>
        <v>0</v>
      </c>
    </row>
    <row r="5875" spans="15:18" x14ac:dyDescent="0.35">
      <c r="O5875" s="34" t="str">
        <f t="shared" si="273"/>
        <v>Blank</v>
      </c>
      <c r="Q5875" s="34">
        <f t="shared" si="274"/>
        <v>1</v>
      </c>
      <c r="R5875" s="34">
        <f t="shared" si="275"/>
        <v>0</v>
      </c>
    </row>
    <row r="5876" spans="15:18" x14ac:dyDescent="0.35">
      <c r="O5876" s="34" t="str">
        <f t="shared" si="273"/>
        <v>Blank</v>
      </c>
      <c r="Q5876" s="34">
        <f t="shared" si="274"/>
        <v>1</v>
      </c>
      <c r="R5876" s="34">
        <f t="shared" si="275"/>
        <v>0</v>
      </c>
    </row>
    <row r="5877" spans="15:18" x14ac:dyDescent="0.35">
      <c r="O5877" s="34" t="str">
        <f t="shared" si="273"/>
        <v>Blank</v>
      </c>
      <c r="Q5877" s="34">
        <f t="shared" si="274"/>
        <v>1</v>
      </c>
      <c r="R5877" s="34">
        <f t="shared" si="275"/>
        <v>0</v>
      </c>
    </row>
    <row r="5878" spans="15:18" x14ac:dyDescent="0.35">
      <c r="O5878" s="34" t="str">
        <f t="shared" si="273"/>
        <v>Blank</v>
      </c>
      <c r="Q5878" s="34">
        <f t="shared" si="274"/>
        <v>1</v>
      </c>
      <c r="R5878" s="34">
        <f t="shared" si="275"/>
        <v>0</v>
      </c>
    </row>
    <row r="5879" spans="15:18" x14ac:dyDescent="0.35">
      <c r="O5879" s="34" t="str">
        <f t="shared" si="273"/>
        <v>Blank</v>
      </c>
      <c r="Q5879" s="34">
        <f t="shared" si="274"/>
        <v>1</v>
      </c>
      <c r="R5879" s="34">
        <f t="shared" si="275"/>
        <v>0</v>
      </c>
    </row>
    <row r="5880" spans="15:18" x14ac:dyDescent="0.35">
      <c r="O5880" s="34" t="str">
        <f t="shared" si="273"/>
        <v>Blank</v>
      </c>
      <c r="Q5880" s="34">
        <f t="shared" si="274"/>
        <v>1</v>
      </c>
      <c r="R5880" s="34">
        <f t="shared" si="275"/>
        <v>0</v>
      </c>
    </row>
    <row r="5881" spans="15:18" x14ac:dyDescent="0.35">
      <c r="O5881" s="34" t="str">
        <f t="shared" si="273"/>
        <v>Blank</v>
      </c>
      <c r="Q5881" s="34">
        <f t="shared" si="274"/>
        <v>1</v>
      </c>
      <c r="R5881" s="34">
        <f t="shared" si="275"/>
        <v>0</v>
      </c>
    </row>
    <row r="5882" spans="15:18" x14ac:dyDescent="0.35">
      <c r="O5882" s="34" t="str">
        <f t="shared" si="273"/>
        <v>Blank</v>
      </c>
      <c r="Q5882" s="34">
        <f t="shared" si="274"/>
        <v>1</v>
      </c>
      <c r="R5882" s="34">
        <f t="shared" si="275"/>
        <v>0</v>
      </c>
    </row>
    <row r="5883" spans="15:18" x14ac:dyDescent="0.35">
      <c r="O5883" s="34" t="str">
        <f t="shared" si="273"/>
        <v>Blank</v>
      </c>
      <c r="Q5883" s="34">
        <f t="shared" si="274"/>
        <v>1</v>
      </c>
      <c r="R5883" s="34">
        <f t="shared" si="275"/>
        <v>0</v>
      </c>
    </row>
    <row r="5884" spans="15:18" x14ac:dyDescent="0.35">
      <c r="O5884" s="34" t="str">
        <f t="shared" si="273"/>
        <v>Blank</v>
      </c>
      <c r="Q5884" s="34">
        <f t="shared" si="274"/>
        <v>1</v>
      </c>
      <c r="R5884" s="34">
        <f t="shared" si="275"/>
        <v>0</v>
      </c>
    </row>
    <row r="5885" spans="15:18" x14ac:dyDescent="0.35">
      <c r="O5885" s="34" t="str">
        <f t="shared" si="273"/>
        <v>Blank</v>
      </c>
      <c r="Q5885" s="34">
        <f t="shared" si="274"/>
        <v>1</v>
      </c>
      <c r="R5885" s="34">
        <f t="shared" si="275"/>
        <v>0</v>
      </c>
    </row>
    <row r="5886" spans="15:18" x14ac:dyDescent="0.35">
      <c r="O5886" s="34" t="str">
        <f t="shared" si="273"/>
        <v>Blank</v>
      </c>
      <c r="Q5886" s="34">
        <f t="shared" si="274"/>
        <v>1</v>
      </c>
      <c r="R5886" s="34">
        <f t="shared" si="275"/>
        <v>0</v>
      </c>
    </row>
    <row r="5887" spans="15:18" x14ac:dyDescent="0.35">
      <c r="O5887" s="34" t="str">
        <f t="shared" si="273"/>
        <v>Blank</v>
      </c>
      <c r="Q5887" s="34">
        <f t="shared" si="274"/>
        <v>1</v>
      </c>
      <c r="R5887" s="34">
        <f t="shared" si="275"/>
        <v>0</v>
      </c>
    </row>
    <row r="5888" spans="15:18" x14ac:dyDescent="0.35">
      <c r="O5888" s="34" t="str">
        <f t="shared" si="273"/>
        <v>Blank</v>
      </c>
      <c r="Q5888" s="34">
        <f t="shared" si="274"/>
        <v>1</v>
      </c>
      <c r="R5888" s="34">
        <f t="shared" si="275"/>
        <v>0</v>
      </c>
    </row>
    <row r="5889" spans="15:18" x14ac:dyDescent="0.35">
      <c r="O5889" s="34" t="str">
        <f t="shared" si="273"/>
        <v>Blank</v>
      </c>
      <c r="Q5889" s="34">
        <f t="shared" si="274"/>
        <v>1</v>
      </c>
      <c r="R5889" s="34">
        <f t="shared" si="275"/>
        <v>0</v>
      </c>
    </row>
    <row r="5890" spans="15:18" x14ac:dyDescent="0.35">
      <c r="O5890" s="34" t="str">
        <f t="shared" si="273"/>
        <v>Blank</v>
      </c>
      <c r="Q5890" s="34">
        <f t="shared" si="274"/>
        <v>1</v>
      </c>
      <c r="R5890" s="34">
        <f t="shared" si="275"/>
        <v>0</v>
      </c>
    </row>
    <row r="5891" spans="15:18" x14ac:dyDescent="0.35">
      <c r="O5891" s="34" t="str">
        <f t="shared" si="273"/>
        <v>Blank</v>
      </c>
      <c r="Q5891" s="34">
        <f t="shared" si="274"/>
        <v>1</v>
      </c>
      <c r="R5891" s="34">
        <f t="shared" si="275"/>
        <v>0</v>
      </c>
    </row>
    <row r="5892" spans="15:18" x14ac:dyDescent="0.35">
      <c r="O5892" s="34" t="str">
        <f t="shared" si="273"/>
        <v>Blank</v>
      </c>
      <c r="Q5892" s="34">
        <f t="shared" si="274"/>
        <v>1</v>
      </c>
      <c r="R5892" s="34">
        <f t="shared" si="275"/>
        <v>0</v>
      </c>
    </row>
    <row r="5893" spans="15:18" x14ac:dyDescent="0.35">
      <c r="O5893" s="34" t="str">
        <f t="shared" si="273"/>
        <v>Blank</v>
      </c>
      <c r="Q5893" s="34">
        <f t="shared" si="274"/>
        <v>1</v>
      </c>
      <c r="R5893" s="34">
        <f t="shared" si="275"/>
        <v>0</v>
      </c>
    </row>
    <row r="5894" spans="15:18" x14ac:dyDescent="0.35">
      <c r="O5894" s="34" t="str">
        <f t="shared" si="273"/>
        <v>Blank</v>
      </c>
      <c r="Q5894" s="34">
        <f t="shared" si="274"/>
        <v>1</v>
      </c>
      <c r="R5894" s="34">
        <f t="shared" si="275"/>
        <v>0</v>
      </c>
    </row>
    <row r="5895" spans="15:18" x14ac:dyDescent="0.35">
      <c r="O5895" s="34" t="str">
        <f t="shared" si="273"/>
        <v>Blank</v>
      </c>
      <c r="Q5895" s="34">
        <f t="shared" si="274"/>
        <v>1</v>
      </c>
      <c r="R5895" s="34">
        <f t="shared" si="275"/>
        <v>0</v>
      </c>
    </row>
    <row r="5896" spans="15:18" x14ac:dyDescent="0.35">
      <c r="O5896" s="34" t="str">
        <f t="shared" ref="O5896:O5959" si="276">IF(ISBLANK(D5896),"Blank","Not Blank")</f>
        <v>Blank</v>
      </c>
      <c r="Q5896" s="34">
        <f t="shared" si="274"/>
        <v>1</v>
      </c>
      <c r="R5896" s="34">
        <f t="shared" si="275"/>
        <v>0</v>
      </c>
    </row>
    <row r="5897" spans="15:18" x14ac:dyDescent="0.35">
      <c r="O5897" s="34" t="str">
        <f t="shared" si="276"/>
        <v>Blank</v>
      </c>
      <c r="Q5897" s="34">
        <f t="shared" ref="Q5897:Q5960" si="277">COUNTIF(J5897,"&lt;&gt;*R*")</f>
        <v>1</v>
      </c>
      <c r="R5897" s="34">
        <f t="shared" ref="R5897:R5960" si="278">IF(AND(O5897="Blank",K5897&lt;50,Q5897=1),K5897,0)</f>
        <v>0</v>
      </c>
    </row>
    <row r="5898" spans="15:18" x14ac:dyDescent="0.35">
      <c r="O5898" s="34" t="str">
        <f t="shared" si="276"/>
        <v>Blank</v>
      </c>
      <c r="Q5898" s="34">
        <f t="shared" si="277"/>
        <v>1</v>
      </c>
      <c r="R5898" s="34">
        <f t="shared" si="278"/>
        <v>0</v>
      </c>
    </row>
    <row r="5899" spans="15:18" x14ac:dyDescent="0.35">
      <c r="O5899" s="34" t="str">
        <f t="shared" si="276"/>
        <v>Blank</v>
      </c>
      <c r="Q5899" s="34">
        <f t="shared" si="277"/>
        <v>1</v>
      </c>
      <c r="R5899" s="34">
        <f t="shared" si="278"/>
        <v>0</v>
      </c>
    </row>
    <row r="5900" spans="15:18" x14ac:dyDescent="0.35">
      <c r="O5900" s="34" t="str">
        <f t="shared" si="276"/>
        <v>Blank</v>
      </c>
      <c r="Q5900" s="34">
        <f t="shared" si="277"/>
        <v>1</v>
      </c>
      <c r="R5900" s="34">
        <f t="shared" si="278"/>
        <v>0</v>
      </c>
    </row>
    <row r="5901" spans="15:18" x14ac:dyDescent="0.35">
      <c r="O5901" s="34" t="str">
        <f t="shared" si="276"/>
        <v>Blank</v>
      </c>
      <c r="Q5901" s="34">
        <f t="shared" si="277"/>
        <v>1</v>
      </c>
      <c r="R5901" s="34">
        <f t="shared" si="278"/>
        <v>0</v>
      </c>
    </row>
    <row r="5902" spans="15:18" x14ac:dyDescent="0.35">
      <c r="O5902" s="34" t="str">
        <f t="shared" si="276"/>
        <v>Blank</v>
      </c>
      <c r="Q5902" s="34">
        <f t="shared" si="277"/>
        <v>1</v>
      </c>
      <c r="R5902" s="34">
        <f t="shared" si="278"/>
        <v>0</v>
      </c>
    </row>
    <row r="5903" spans="15:18" x14ac:dyDescent="0.35">
      <c r="O5903" s="34" t="str">
        <f t="shared" si="276"/>
        <v>Blank</v>
      </c>
      <c r="Q5903" s="34">
        <f t="shared" si="277"/>
        <v>1</v>
      </c>
      <c r="R5903" s="34">
        <f t="shared" si="278"/>
        <v>0</v>
      </c>
    </row>
    <row r="5904" spans="15:18" x14ac:dyDescent="0.35">
      <c r="O5904" s="34" t="str">
        <f t="shared" si="276"/>
        <v>Blank</v>
      </c>
      <c r="Q5904" s="34">
        <f t="shared" si="277"/>
        <v>1</v>
      </c>
      <c r="R5904" s="34">
        <f t="shared" si="278"/>
        <v>0</v>
      </c>
    </row>
    <row r="5905" spans="15:18" x14ac:dyDescent="0.35">
      <c r="O5905" s="34" t="str">
        <f t="shared" si="276"/>
        <v>Blank</v>
      </c>
      <c r="Q5905" s="34">
        <f t="shared" si="277"/>
        <v>1</v>
      </c>
      <c r="R5905" s="34">
        <f t="shared" si="278"/>
        <v>0</v>
      </c>
    </row>
    <row r="5906" spans="15:18" x14ac:dyDescent="0.35">
      <c r="O5906" s="34" t="str">
        <f t="shared" si="276"/>
        <v>Blank</v>
      </c>
      <c r="Q5906" s="34">
        <f t="shared" si="277"/>
        <v>1</v>
      </c>
      <c r="R5906" s="34">
        <f t="shared" si="278"/>
        <v>0</v>
      </c>
    </row>
    <row r="5907" spans="15:18" x14ac:dyDescent="0.35">
      <c r="O5907" s="34" t="str">
        <f t="shared" si="276"/>
        <v>Blank</v>
      </c>
      <c r="Q5907" s="34">
        <f t="shared" si="277"/>
        <v>1</v>
      </c>
      <c r="R5907" s="34">
        <f t="shared" si="278"/>
        <v>0</v>
      </c>
    </row>
    <row r="5908" spans="15:18" x14ac:dyDescent="0.35">
      <c r="O5908" s="34" t="str">
        <f t="shared" si="276"/>
        <v>Blank</v>
      </c>
      <c r="Q5908" s="34">
        <f t="shared" si="277"/>
        <v>1</v>
      </c>
      <c r="R5908" s="34">
        <f t="shared" si="278"/>
        <v>0</v>
      </c>
    </row>
    <row r="5909" spans="15:18" x14ac:dyDescent="0.35">
      <c r="O5909" s="34" t="str">
        <f t="shared" si="276"/>
        <v>Blank</v>
      </c>
      <c r="Q5909" s="34">
        <f t="shared" si="277"/>
        <v>1</v>
      </c>
      <c r="R5909" s="34">
        <f t="shared" si="278"/>
        <v>0</v>
      </c>
    </row>
    <row r="5910" spans="15:18" x14ac:dyDescent="0.35">
      <c r="O5910" s="34" t="str">
        <f t="shared" si="276"/>
        <v>Blank</v>
      </c>
      <c r="Q5910" s="34">
        <f t="shared" si="277"/>
        <v>1</v>
      </c>
      <c r="R5910" s="34">
        <f t="shared" si="278"/>
        <v>0</v>
      </c>
    </row>
    <row r="5911" spans="15:18" x14ac:dyDescent="0.35">
      <c r="O5911" s="34" t="str">
        <f t="shared" si="276"/>
        <v>Blank</v>
      </c>
      <c r="Q5911" s="34">
        <f t="shared" si="277"/>
        <v>1</v>
      </c>
      <c r="R5911" s="34">
        <f t="shared" si="278"/>
        <v>0</v>
      </c>
    </row>
    <row r="5912" spans="15:18" x14ac:dyDescent="0.35">
      <c r="O5912" s="34" t="str">
        <f t="shared" si="276"/>
        <v>Blank</v>
      </c>
      <c r="Q5912" s="34">
        <f t="shared" si="277"/>
        <v>1</v>
      </c>
      <c r="R5912" s="34">
        <f t="shared" si="278"/>
        <v>0</v>
      </c>
    </row>
    <row r="5913" spans="15:18" x14ac:dyDescent="0.35">
      <c r="O5913" s="34" t="str">
        <f t="shared" si="276"/>
        <v>Blank</v>
      </c>
      <c r="Q5913" s="34">
        <f t="shared" si="277"/>
        <v>1</v>
      </c>
      <c r="R5913" s="34">
        <f t="shared" si="278"/>
        <v>0</v>
      </c>
    </row>
    <row r="5914" spans="15:18" x14ac:dyDescent="0.35">
      <c r="O5914" s="34" t="str">
        <f t="shared" si="276"/>
        <v>Blank</v>
      </c>
      <c r="Q5914" s="34">
        <f t="shared" si="277"/>
        <v>1</v>
      </c>
      <c r="R5914" s="34">
        <f t="shared" si="278"/>
        <v>0</v>
      </c>
    </row>
    <row r="5915" spans="15:18" x14ac:dyDescent="0.35">
      <c r="O5915" s="34" t="str">
        <f t="shared" si="276"/>
        <v>Blank</v>
      </c>
      <c r="Q5915" s="34">
        <f t="shared" si="277"/>
        <v>1</v>
      </c>
      <c r="R5915" s="34">
        <f t="shared" si="278"/>
        <v>0</v>
      </c>
    </row>
    <row r="5916" spans="15:18" x14ac:dyDescent="0.35">
      <c r="O5916" s="34" t="str">
        <f t="shared" si="276"/>
        <v>Blank</v>
      </c>
      <c r="Q5916" s="34">
        <f t="shared" si="277"/>
        <v>1</v>
      </c>
      <c r="R5916" s="34">
        <f t="shared" si="278"/>
        <v>0</v>
      </c>
    </row>
    <row r="5917" spans="15:18" x14ac:dyDescent="0.35">
      <c r="O5917" s="34" t="str">
        <f t="shared" si="276"/>
        <v>Blank</v>
      </c>
      <c r="Q5917" s="34">
        <f t="shared" si="277"/>
        <v>1</v>
      </c>
      <c r="R5917" s="34">
        <f t="shared" si="278"/>
        <v>0</v>
      </c>
    </row>
    <row r="5918" spans="15:18" x14ac:dyDescent="0.35">
      <c r="O5918" s="34" t="str">
        <f t="shared" si="276"/>
        <v>Blank</v>
      </c>
      <c r="Q5918" s="34">
        <f t="shared" si="277"/>
        <v>1</v>
      </c>
      <c r="R5918" s="34">
        <f t="shared" si="278"/>
        <v>0</v>
      </c>
    </row>
    <row r="5919" spans="15:18" x14ac:dyDescent="0.35">
      <c r="O5919" s="34" t="str">
        <f t="shared" si="276"/>
        <v>Blank</v>
      </c>
      <c r="Q5919" s="34">
        <f t="shared" si="277"/>
        <v>1</v>
      </c>
      <c r="R5919" s="34">
        <f t="shared" si="278"/>
        <v>0</v>
      </c>
    </row>
    <row r="5920" spans="15:18" x14ac:dyDescent="0.35">
      <c r="O5920" s="34" t="str">
        <f t="shared" si="276"/>
        <v>Blank</v>
      </c>
      <c r="Q5920" s="34">
        <f t="shared" si="277"/>
        <v>1</v>
      </c>
      <c r="R5920" s="34">
        <f t="shared" si="278"/>
        <v>0</v>
      </c>
    </row>
    <row r="5921" spans="15:18" x14ac:dyDescent="0.35">
      <c r="O5921" s="34" t="str">
        <f t="shared" si="276"/>
        <v>Blank</v>
      </c>
      <c r="Q5921" s="34">
        <f t="shared" si="277"/>
        <v>1</v>
      </c>
      <c r="R5921" s="34">
        <f t="shared" si="278"/>
        <v>0</v>
      </c>
    </row>
    <row r="5922" spans="15:18" x14ac:dyDescent="0.35">
      <c r="O5922" s="34" t="str">
        <f t="shared" si="276"/>
        <v>Blank</v>
      </c>
      <c r="Q5922" s="34">
        <f t="shared" si="277"/>
        <v>1</v>
      </c>
      <c r="R5922" s="34">
        <f t="shared" si="278"/>
        <v>0</v>
      </c>
    </row>
    <row r="5923" spans="15:18" x14ac:dyDescent="0.35">
      <c r="O5923" s="34" t="str">
        <f t="shared" si="276"/>
        <v>Blank</v>
      </c>
      <c r="Q5923" s="34">
        <f t="shared" si="277"/>
        <v>1</v>
      </c>
      <c r="R5923" s="34">
        <f t="shared" si="278"/>
        <v>0</v>
      </c>
    </row>
    <row r="5924" spans="15:18" x14ac:dyDescent="0.35">
      <c r="O5924" s="34" t="str">
        <f t="shared" si="276"/>
        <v>Blank</v>
      </c>
      <c r="Q5924" s="34">
        <f t="shared" si="277"/>
        <v>1</v>
      </c>
      <c r="R5924" s="34">
        <f t="shared" si="278"/>
        <v>0</v>
      </c>
    </row>
    <row r="5925" spans="15:18" x14ac:dyDescent="0.35">
      <c r="O5925" s="34" t="str">
        <f t="shared" si="276"/>
        <v>Blank</v>
      </c>
      <c r="Q5925" s="34">
        <f t="shared" si="277"/>
        <v>1</v>
      </c>
      <c r="R5925" s="34">
        <f t="shared" si="278"/>
        <v>0</v>
      </c>
    </row>
    <row r="5926" spans="15:18" x14ac:dyDescent="0.35">
      <c r="O5926" s="34" t="str">
        <f t="shared" si="276"/>
        <v>Blank</v>
      </c>
      <c r="Q5926" s="34">
        <f t="shared" si="277"/>
        <v>1</v>
      </c>
      <c r="R5926" s="34">
        <f t="shared" si="278"/>
        <v>0</v>
      </c>
    </row>
    <row r="5927" spans="15:18" x14ac:dyDescent="0.35">
      <c r="O5927" s="34" t="str">
        <f t="shared" si="276"/>
        <v>Blank</v>
      </c>
      <c r="Q5927" s="34">
        <f t="shared" si="277"/>
        <v>1</v>
      </c>
      <c r="R5927" s="34">
        <f t="shared" si="278"/>
        <v>0</v>
      </c>
    </row>
    <row r="5928" spans="15:18" x14ac:dyDescent="0.35">
      <c r="O5928" s="34" t="str">
        <f t="shared" si="276"/>
        <v>Blank</v>
      </c>
      <c r="Q5928" s="34">
        <f t="shared" si="277"/>
        <v>1</v>
      </c>
      <c r="R5928" s="34">
        <f t="shared" si="278"/>
        <v>0</v>
      </c>
    </row>
    <row r="5929" spans="15:18" x14ac:dyDescent="0.35">
      <c r="O5929" s="34" t="str">
        <f t="shared" si="276"/>
        <v>Blank</v>
      </c>
      <c r="Q5929" s="34">
        <f t="shared" si="277"/>
        <v>1</v>
      </c>
      <c r="R5929" s="34">
        <f t="shared" si="278"/>
        <v>0</v>
      </c>
    </row>
    <row r="5930" spans="15:18" x14ac:dyDescent="0.35">
      <c r="O5930" s="34" t="str">
        <f t="shared" si="276"/>
        <v>Blank</v>
      </c>
      <c r="Q5930" s="34">
        <f t="shared" si="277"/>
        <v>1</v>
      </c>
      <c r="R5930" s="34">
        <f t="shared" si="278"/>
        <v>0</v>
      </c>
    </row>
    <row r="5931" spans="15:18" x14ac:dyDescent="0.35">
      <c r="O5931" s="34" t="str">
        <f t="shared" si="276"/>
        <v>Blank</v>
      </c>
      <c r="Q5931" s="34">
        <f t="shared" si="277"/>
        <v>1</v>
      </c>
      <c r="R5931" s="34">
        <f t="shared" si="278"/>
        <v>0</v>
      </c>
    </row>
    <row r="5932" spans="15:18" x14ac:dyDescent="0.35">
      <c r="O5932" s="34" t="str">
        <f t="shared" si="276"/>
        <v>Blank</v>
      </c>
      <c r="Q5932" s="34">
        <f t="shared" si="277"/>
        <v>1</v>
      </c>
      <c r="R5932" s="34">
        <f t="shared" si="278"/>
        <v>0</v>
      </c>
    </row>
    <row r="5933" spans="15:18" x14ac:dyDescent="0.35">
      <c r="O5933" s="34" t="str">
        <f t="shared" si="276"/>
        <v>Blank</v>
      </c>
      <c r="Q5933" s="34">
        <f t="shared" si="277"/>
        <v>1</v>
      </c>
      <c r="R5933" s="34">
        <f t="shared" si="278"/>
        <v>0</v>
      </c>
    </row>
    <row r="5934" spans="15:18" x14ac:dyDescent="0.35">
      <c r="O5934" s="34" t="str">
        <f t="shared" si="276"/>
        <v>Blank</v>
      </c>
      <c r="Q5934" s="34">
        <f t="shared" si="277"/>
        <v>1</v>
      </c>
      <c r="R5934" s="34">
        <f t="shared" si="278"/>
        <v>0</v>
      </c>
    </row>
    <row r="5935" spans="15:18" x14ac:dyDescent="0.35">
      <c r="O5935" s="34" t="str">
        <f t="shared" si="276"/>
        <v>Blank</v>
      </c>
      <c r="Q5935" s="34">
        <f t="shared" si="277"/>
        <v>1</v>
      </c>
      <c r="R5935" s="34">
        <f t="shared" si="278"/>
        <v>0</v>
      </c>
    </row>
    <row r="5936" spans="15:18" x14ac:dyDescent="0.35">
      <c r="O5936" s="34" t="str">
        <f t="shared" si="276"/>
        <v>Blank</v>
      </c>
      <c r="Q5936" s="34">
        <f t="shared" si="277"/>
        <v>1</v>
      </c>
      <c r="R5936" s="34">
        <f t="shared" si="278"/>
        <v>0</v>
      </c>
    </row>
    <row r="5937" spans="15:18" x14ac:dyDescent="0.35">
      <c r="O5937" s="34" t="str">
        <f t="shared" si="276"/>
        <v>Blank</v>
      </c>
      <c r="Q5937" s="34">
        <f t="shared" si="277"/>
        <v>1</v>
      </c>
      <c r="R5937" s="34">
        <f t="shared" si="278"/>
        <v>0</v>
      </c>
    </row>
    <row r="5938" spans="15:18" x14ac:dyDescent="0.35">
      <c r="O5938" s="34" t="str">
        <f t="shared" si="276"/>
        <v>Blank</v>
      </c>
      <c r="Q5938" s="34">
        <f t="shared" si="277"/>
        <v>1</v>
      </c>
      <c r="R5938" s="34">
        <f t="shared" si="278"/>
        <v>0</v>
      </c>
    </row>
    <row r="5939" spans="15:18" x14ac:dyDescent="0.35">
      <c r="O5939" s="34" t="str">
        <f t="shared" si="276"/>
        <v>Blank</v>
      </c>
      <c r="Q5939" s="34">
        <f t="shared" si="277"/>
        <v>1</v>
      </c>
      <c r="R5939" s="34">
        <f t="shared" si="278"/>
        <v>0</v>
      </c>
    </row>
    <row r="5940" spans="15:18" x14ac:dyDescent="0.35">
      <c r="O5940" s="34" t="str">
        <f t="shared" si="276"/>
        <v>Blank</v>
      </c>
      <c r="Q5940" s="34">
        <f t="shared" si="277"/>
        <v>1</v>
      </c>
      <c r="R5940" s="34">
        <f t="shared" si="278"/>
        <v>0</v>
      </c>
    </row>
    <row r="5941" spans="15:18" x14ac:dyDescent="0.35">
      <c r="O5941" s="34" t="str">
        <f t="shared" si="276"/>
        <v>Blank</v>
      </c>
      <c r="Q5941" s="34">
        <f t="shared" si="277"/>
        <v>1</v>
      </c>
      <c r="R5941" s="34">
        <f t="shared" si="278"/>
        <v>0</v>
      </c>
    </row>
    <row r="5942" spans="15:18" x14ac:dyDescent="0.35">
      <c r="O5942" s="34" t="str">
        <f t="shared" si="276"/>
        <v>Blank</v>
      </c>
      <c r="Q5942" s="34">
        <f t="shared" si="277"/>
        <v>1</v>
      </c>
      <c r="R5942" s="34">
        <f t="shared" si="278"/>
        <v>0</v>
      </c>
    </row>
    <row r="5943" spans="15:18" x14ac:dyDescent="0.35">
      <c r="O5943" s="34" t="str">
        <f t="shared" si="276"/>
        <v>Blank</v>
      </c>
      <c r="Q5943" s="34">
        <f t="shared" si="277"/>
        <v>1</v>
      </c>
      <c r="R5943" s="34">
        <f t="shared" si="278"/>
        <v>0</v>
      </c>
    </row>
    <row r="5944" spans="15:18" x14ac:dyDescent="0.35">
      <c r="O5944" s="34" t="str">
        <f t="shared" si="276"/>
        <v>Blank</v>
      </c>
      <c r="Q5944" s="34">
        <f t="shared" si="277"/>
        <v>1</v>
      </c>
      <c r="R5944" s="34">
        <f t="shared" si="278"/>
        <v>0</v>
      </c>
    </row>
    <row r="5945" spans="15:18" x14ac:dyDescent="0.35">
      <c r="O5945" s="34" t="str">
        <f t="shared" si="276"/>
        <v>Blank</v>
      </c>
      <c r="Q5945" s="34">
        <f t="shared" si="277"/>
        <v>1</v>
      </c>
      <c r="R5945" s="34">
        <f t="shared" si="278"/>
        <v>0</v>
      </c>
    </row>
    <row r="5946" spans="15:18" x14ac:dyDescent="0.35">
      <c r="O5946" s="34" t="str">
        <f t="shared" si="276"/>
        <v>Blank</v>
      </c>
      <c r="Q5946" s="34">
        <f t="shared" si="277"/>
        <v>1</v>
      </c>
      <c r="R5946" s="34">
        <f t="shared" si="278"/>
        <v>0</v>
      </c>
    </row>
    <row r="5947" spans="15:18" x14ac:dyDescent="0.35">
      <c r="O5947" s="34" t="str">
        <f t="shared" si="276"/>
        <v>Blank</v>
      </c>
      <c r="Q5947" s="34">
        <f t="shared" si="277"/>
        <v>1</v>
      </c>
      <c r="R5947" s="34">
        <f t="shared" si="278"/>
        <v>0</v>
      </c>
    </row>
    <row r="5948" spans="15:18" x14ac:dyDescent="0.35">
      <c r="O5948" s="34" t="str">
        <f t="shared" si="276"/>
        <v>Blank</v>
      </c>
      <c r="Q5948" s="34">
        <f t="shared" si="277"/>
        <v>1</v>
      </c>
      <c r="R5948" s="34">
        <f t="shared" si="278"/>
        <v>0</v>
      </c>
    </row>
    <row r="5949" spans="15:18" x14ac:dyDescent="0.35">
      <c r="O5949" s="34" t="str">
        <f t="shared" si="276"/>
        <v>Blank</v>
      </c>
      <c r="Q5949" s="34">
        <f t="shared" si="277"/>
        <v>1</v>
      </c>
      <c r="R5949" s="34">
        <f t="shared" si="278"/>
        <v>0</v>
      </c>
    </row>
    <row r="5950" spans="15:18" x14ac:dyDescent="0.35">
      <c r="O5950" s="34" t="str">
        <f t="shared" si="276"/>
        <v>Blank</v>
      </c>
      <c r="Q5950" s="34">
        <f t="shared" si="277"/>
        <v>1</v>
      </c>
      <c r="R5950" s="34">
        <f t="shared" si="278"/>
        <v>0</v>
      </c>
    </row>
    <row r="5951" spans="15:18" x14ac:dyDescent="0.35">
      <c r="O5951" s="34" t="str">
        <f t="shared" si="276"/>
        <v>Blank</v>
      </c>
      <c r="Q5951" s="34">
        <f t="shared" si="277"/>
        <v>1</v>
      </c>
      <c r="R5951" s="34">
        <f t="shared" si="278"/>
        <v>0</v>
      </c>
    </row>
    <row r="5952" spans="15:18" x14ac:dyDescent="0.35">
      <c r="O5952" s="34" t="str">
        <f t="shared" si="276"/>
        <v>Blank</v>
      </c>
      <c r="Q5952" s="34">
        <f t="shared" si="277"/>
        <v>1</v>
      </c>
      <c r="R5952" s="34">
        <f t="shared" si="278"/>
        <v>0</v>
      </c>
    </row>
    <row r="5953" spans="15:18" x14ac:dyDescent="0.35">
      <c r="O5953" s="34" t="str">
        <f t="shared" si="276"/>
        <v>Blank</v>
      </c>
      <c r="Q5953" s="34">
        <f t="shared" si="277"/>
        <v>1</v>
      </c>
      <c r="R5953" s="34">
        <f t="shared" si="278"/>
        <v>0</v>
      </c>
    </row>
    <row r="5954" spans="15:18" x14ac:dyDescent="0.35">
      <c r="O5954" s="34" t="str">
        <f t="shared" si="276"/>
        <v>Blank</v>
      </c>
      <c r="Q5954" s="34">
        <f t="shared" si="277"/>
        <v>1</v>
      </c>
      <c r="R5954" s="34">
        <f t="shared" si="278"/>
        <v>0</v>
      </c>
    </row>
    <row r="5955" spans="15:18" x14ac:dyDescent="0.35">
      <c r="O5955" s="34" t="str">
        <f t="shared" si="276"/>
        <v>Blank</v>
      </c>
      <c r="Q5955" s="34">
        <f t="shared" si="277"/>
        <v>1</v>
      </c>
      <c r="R5955" s="34">
        <f t="shared" si="278"/>
        <v>0</v>
      </c>
    </row>
    <row r="5956" spans="15:18" x14ac:dyDescent="0.35">
      <c r="O5956" s="34" t="str">
        <f t="shared" si="276"/>
        <v>Blank</v>
      </c>
      <c r="Q5956" s="34">
        <f t="shared" si="277"/>
        <v>1</v>
      </c>
      <c r="R5956" s="34">
        <f t="shared" si="278"/>
        <v>0</v>
      </c>
    </row>
    <row r="5957" spans="15:18" x14ac:dyDescent="0.35">
      <c r="O5957" s="34" t="str">
        <f t="shared" si="276"/>
        <v>Blank</v>
      </c>
      <c r="Q5957" s="34">
        <f t="shared" si="277"/>
        <v>1</v>
      </c>
      <c r="R5957" s="34">
        <f t="shared" si="278"/>
        <v>0</v>
      </c>
    </row>
    <row r="5958" spans="15:18" x14ac:dyDescent="0.35">
      <c r="O5958" s="34" t="str">
        <f t="shared" si="276"/>
        <v>Blank</v>
      </c>
      <c r="Q5958" s="34">
        <f t="shared" si="277"/>
        <v>1</v>
      </c>
      <c r="R5958" s="34">
        <f t="shared" si="278"/>
        <v>0</v>
      </c>
    </row>
    <row r="5959" spans="15:18" x14ac:dyDescent="0.35">
      <c r="O5959" s="34" t="str">
        <f t="shared" si="276"/>
        <v>Blank</v>
      </c>
      <c r="Q5959" s="34">
        <f t="shared" si="277"/>
        <v>1</v>
      </c>
      <c r="R5959" s="34">
        <f t="shared" si="278"/>
        <v>0</v>
      </c>
    </row>
    <row r="5960" spans="15:18" x14ac:dyDescent="0.35">
      <c r="O5960" s="34" t="str">
        <f t="shared" ref="O5960:O6023" si="279">IF(ISBLANK(D5960),"Blank","Not Blank")</f>
        <v>Blank</v>
      </c>
      <c r="Q5960" s="34">
        <f t="shared" si="277"/>
        <v>1</v>
      </c>
      <c r="R5960" s="34">
        <f t="shared" si="278"/>
        <v>0</v>
      </c>
    </row>
    <row r="5961" spans="15:18" x14ac:dyDescent="0.35">
      <c r="O5961" s="34" t="str">
        <f t="shared" si="279"/>
        <v>Blank</v>
      </c>
      <c r="Q5961" s="34">
        <f t="shared" ref="Q5961:Q6024" si="280">COUNTIF(J5961,"&lt;&gt;*R*")</f>
        <v>1</v>
      </c>
      <c r="R5961" s="34">
        <f t="shared" ref="R5961:R6024" si="281">IF(AND(O5961="Blank",K5961&lt;50,Q5961=1),K5961,0)</f>
        <v>0</v>
      </c>
    </row>
    <row r="5962" spans="15:18" x14ac:dyDescent="0.35">
      <c r="O5962" s="34" t="str">
        <f t="shared" si="279"/>
        <v>Blank</v>
      </c>
      <c r="Q5962" s="34">
        <f t="shared" si="280"/>
        <v>1</v>
      </c>
      <c r="R5962" s="34">
        <f t="shared" si="281"/>
        <v>0</v>
      </c>
    </row>
    <row r="5963" spans="15:18" x14ac:dyDescent="0.35">
      <c r="O5963" s="34" t="str">
        <f t="shared" si="279"/>
        <v>Blank</v>
      </c>
      <c r="Q5963" s="34">
        <f t="shared" si="280"/>
        <v>1</v>
      </c>
      <c r="R5963" s="34">
        <f t="shared" si="281"/>
        <v>0</v>
      </c>
    </row>
    <row r="5964" spans="15:18" x14ac:dyDescent="0.35">
      <c r="O5964" s="34" t="str">
        <f t="shared" si="279"/>
        <v>Blank</v>
      </c>
      <c r="Q5964" s="34">
        <f t="shared" si="280"/>
        <v>1</v>
      </c>
      <c r="R5964" s="34">
        <f t="shared" si="281"/>
        <v>0</v>
      </c>
    </row>
    <row r="5965" spans="15:18" x14ac:dyDescent="0.35">
      <c r="O5965" s="34" t="str">
        <f t="shared" si="279"/>
        <v>Blank</v>
      </c>
      <c r="Q5965" s="34">
        <f t="shared" si="280"/>
        <v>1</v>
      </c>
      <c r="R5965" s="34">
        <f t="shared" si="281"/>
        <v>0</v>
      </c>
    </row>
    <row r="5966" spans="15:18" x14ac:dyDescent="0.35">
      <c r="O5966" s="34" t="str">
        <f t="shared" si="279"/>
        <v>Blank</v>
      </c>
      <c r="Q5966" s="34">
        <f t="shared" si="280"/>
        <v>1</v>
      </c>
      <c r="R5966" s="34">
        <f t="shared" si="281"/>
        <v>0</v>
      </c>
    </row>
    <row r="5967" spans="15:18" x14ac:dyDescent="0.35">
      <c r="O5967" s="34" t="str">
        <f t="shared" si="279"/>
        <v>Blank</v>
      </c>
      <c r="Q5967" s="34">
        <f t="shared" si="280"/>
        <v>1</v>
      </c>
      <c r="R5967" s="34">
        <f t="shared" si="281"/>
        <v>0</v>
      </c>
    </row>
    <row r="5968" spans="15:18" x14ac:dyDescent="0.35">
      <c r="O5968" s="34" t="str">
        <f t="shared" si="279"/>
        <v>Blank</v>
      </c>
      <c r="Q5968" s="34">
        <f t="shared" si="280"/>
        <v>1</v>
      </c>
      <c r="R5968" s="34">
        <f t="shared" si="281"/>
        <v>0</v>
      </c>
    </row>
    <row r="5969" spans="15:18" x14ac:dyDescent="0.35">
      <c r="O5969" s="34" t="str">
        <f t="shared" si="279"/>
        <v>Blank</v>
      </c>
      <c r="Q5969" s="34">
        <f t="shared" si="280"/>
        <v>1</v>
      </c>
      <c r="R5969" s="34">
        <f t="shared" si="281"/>
        <v>0</v>
      </c>
    </row>
    <row r="5970" spans="15:18" x14ac:dyDescent="0.35">
      <c r="O5970" s="34" t="str">
        <f t="shared" si="279"/>
        <v>Blank</v>
      </c>
      <c r="Q5970" s="34">
        <f t="shared" si="280"/>
        <v>1</v>
      </c>
      <c r="R5970" s="34">
        <f t="shared" si="281"/>
        <v>0</v>
      </c>
    </row>
    <row r="5971" spans="15:18" x14ac:dyDescent="0.35">
      <c r="O5971" s="34" t="str">
        <f t="shared" si="279"/>
        <v>Blank</v>
      </c>
      <c r="Q5971" s="34">
        <f t="shared" si="280"/>
        <v>1</v>
      </c>
      <c r="R5971" s="34">
        <f t="shared" si="281"/>
        <v>0</v>
      </c>
    </row>
    <row r="5972" spans="15:18" x14ac:dyDescent="0.35">
      <c r="O5972" s="34" t="str">
        <f t="shared" si="279"/>
        <v>Blank</v>
      </c>
      <c r="Q5972" s="34">
        <f t="shared" si="280"/>
        <v>1</v>
      </c>
      <c r="R5972" s="34">
        <f t="shared" si="281"/>
        <v>0</v>
      </c>
    </row>
    <row r="5973" spans="15:18" x14ac:dyDescent="0.35">
      <c r="O5973" s="34" t="str">
        <f t="shared" si="279"/>
        <v>Blank</v>
      </c>
      <c r="Q5973" s="34">
        <f t="shared" si="280"/>
        <v>1</v>
      </c>
      <c r="R5973" s="34">
        <f t="shared" si="281"/>
        <v>0</v>
      </c>
    </row>
    <row r="5974" spans="15:18" x14ac:dyDescent="0.35">
      <c r="O5974" s="34" t="str">
        <f t="shared" si="279"/>
        <v>Blank</v>
      </c>
      <c r="Q5974" s="34">
        <f t="shared" si="280"/>
        <v>1</v>
      </c>
      <c r="R5974" s="34">
        <f t="shared" si="281"/>
        <v>0</v>
      </c>
    </row>
    <row r="5975" spans="15:18" x14ac:dyDescent="0.35">
      <c r="O5975" s="34" t="str">
        <f t="shared" si="279"/>
        <v>Blank</v>
      </c>
      <c r="Q5975" s="34">
        <f t="shared" si="280"/>
        <v>1</v>
      </c>
      <c r="R5975" s="34">
        <f t="shared" si="281"/>
        <v>0</v>
      </c>
    </row>
    <row r="5976" spans="15:18" x14ac:dyDescent="0.35">
      <c r="O5976" s="34" t="str">
        <f t="shared" si="279"/>
        <v>Blank</v>
      </c>
      <c r="Q5976" s="34">
        <f t="shared" si="280"/>
        <v>1</v>
      </c>
      <c r="R5976" s="34">
        <f t="shared" si="281"/>
        <v>0</v>
      </c>
    </row>
    <row r="5977" spans="15:18" x14ac:dyDescent="0.35">
      <c r="O5977" s="34" t="str">
        <f t="shared" si="279"/>
        <v>Blank</v>
      </c>
      <c r="Q5977" s="34">
        <f t="shared" si="280"/>
        <v>1</v>
      </c>
      <c r="R5977" s="34">
        <f t="shared" si="281"/>
        <v>0</v>
      </c>
    </row>
    <row r="5978" spans="15:18" x14ac:dyDescent="0.35">
      <c r="O5978" s="34" t="str">
        <f t="shared" si="279"/>
        <v>Blank</v>
      </c>
      <c r="Q5978" s="34">
        <f t="shared" si="280"/>
        <v>1</v>
      </c>
      <c r="R5978" s="34">
        <f t="shared" si="281"/>
        <v>0</v>
      </c>
    </row>
    <row r="5979" spans="15:18" x14ac:dyDescent="0.35">
      <c r="O5979" s="34" t="str">
        <f t="shared" si="279"/>
        <v>Blank</v>
      </c>
      <c r="Q5979" s="34">
        <f t="shared" si="280"/>
        <v>1</v>
      </c>
      <c r="R5979" s="34">
        <f t="shared" si="281"/>
        <v>0</v>
      </c>
    </row>
    <row r="5980" spans="15:18" x14ac:dyDescent="0.35">
      <c r="O5980" s="34" t="str">
        <f t="shared" si="279"/>
        <v>Blank</v>
      </c>
      <c r="Q5980" s="34">
        <f t="shared" si="280"/>
        <v>1</v>
      </c>
      <c r="R5980" s="34">
        <f t="shared" si="281"/>
        <v>0</v>
      </c>
    </row>
    <row r="5981" spans="15:18" x14ac:dyDescent="0.35">
      <c r="O5981" s="34" t="str">
        <f t="shared" si="279"/>
        <v>Blank</v>
      </c>
      <c r="Q5981" s="34">
        <f t="shared" si="280"/>
        <v>1</v>
      </c>
      <c r="R5981" s="34">
        <f t="shared" si="281"/>
        <v>0</v>
      </c>
    </row>
    <row r="5982" spans="15:18" x14ac:dyDescent="0.35">
      <c r="O5982" s="34" t="str">
        <f t="shared" si="279"/>
        <v>Blank</v>
      </c>
      <c r="Q5982" s="34">
        <f t="shared" si="280"/>
        <v>1</v>
      </c>
      <c r="R5982" s="34">
        <f t="shared" si="281"/>
        <v>0</v>
      </c>
    </row>
    <row r="5983" spans="15:18" x14ac:dyDescent="0.35">
      <c r="O5983" s="34" t="str">
        <f t="shared" si="279"/>
        <v>Blank</v>
      </c>
      <c r="Q5983" s="34">
        <f t="shared" si="280"/>
        <v>1</v>
      </c>
      <c r="R5983" s="34">
        <f t="shared" si="281"/>
        <v>0</v>
      </c>
    </row>
    <row r="5984" spans="15:18" x14ac:dyDescent="0.35">
      <c r="O5984" s="34" t="str">
        <f t="shared" si="279"/>
        <v>Blank</v>
      </c>
      <c r="Q5984" s="34">
        <f t="shared" si="280"/>
        <v>1</v>
      </c>
      <c r="R5984" s="34">
        <f t="shared" si="281"/>
        <v>0</v>
      </c>
    </row>
    <row r="5985" spans="15:18" x14ac:dyDescent="0.35">
      <c r="O5985" s="34" t="str">
        <f t="shared" si="279"/>
        <v>Blank</v>
      </c>
      <c r="Q5985" s="34">
        <f t="shared" si="280"/>
        <v>1</v>
      </c>
      <c r="R5985" s="34">
        <f t="shared" si="281"/>
        <v>0</v>
      </c>
    </row>
    <row r="5986" spans="15:18" x14ac:dyDescent="0.35">
      <c r="O5986" s="34" t="str">
        <f t="shared" si="279"/>
        <v>Blank</v>
      </c>
      <c r="Q5986" s="34">
        <f t="shared" si="280"/>
        <v>1</v>
      </c>
      <c r="R5986" s="34">
        <f t="shared" si="281"/>
        <v>0</v>
      </c>
    </row>
    <row r="5987" spans="15:18" x14ac:dyDescent="0.35">
      <c r="O5987" s="34" t="str">
        <f t="shared" si="279"/>
        <v>Blank</v>
      </c>
      <c r="Q5987" s="34">
        <f t="shared" si="280"/>
        <v>1</v>
      </c>
      <c r="R5987" s="34">
        <f t="shared" si="281"/>
        <v>0</v>
      </c>
    </row>
    <row r="5988" spans="15:18" x14ac:dyDescent="0.35">
      <c r="O5988" s="34" t="str">
        <f t="shared" si="279"/>
        <v>Blank</v>
      </c>
      <c r="Q5988" s="34">
        <f t="shared" si="280"/>
        <v>1</v>
      </c>
      <c r="R5988" s="34">
        <f t="shared" si="281"/>
        <v>0</v>
      </c>
    </row>
    <row r="5989" spans="15:18" x14ac:dyDescent="0.35">
      <c r="O5989" s="34" t="str">
        <f t="shared" si="279"/>
        <v>Blank</v>
      </c>
      <c r="Q5989" s="34">
        <f t="shared" si="280"/>
        <v>1</v>
      </c>
      <c r="R5989" s="34">
        <f t="shared" si="281"/>
        <v>0</v>
      </c>
    </row>
    <row r="5990" spans="15:18" x14ac:dyDescent="0.35">
      <c r="O5990" s="34" t="str">
        <f t="shared" si="279"/>
        <v>Blank</v>
      </c>
      <c r="Q5990" s="34">
        <f t="shared" si="280"/>
        <v>1</v>
      </c>
      <c r="R5990" s="34">
        <f t="shared" si="281"/>
        <v>0</v>
      </c>
    </row>
    <row r="5991" spans="15:18" x14ac:dyDescent="0.35">
      <c r="O5991" s="34" t="str">
        <f t="shared" si="279"/>
        <v>Blank</v>
      </c>
      <c r="Q5991" s="34">
        <f t="shared" si="280"/>
        <v>1</v>
      </c>
      <c r="R5991" s="34">
        <f t="shared" si="281"/>
        <v>0</v>
      </c>
    </row>
    <row r="5992" spans="15:18" x14ac:dyDescent="0.35">
      <c r="O5992" s="34" t="str">
        <f t="shared" si="279"/>
        <v>Blank</v>
      </c>
      <c r="Q5992" s="34">
        <f t="shared" si="280"/>
        <v>1</v>
      </c>
      <c r="R5992" s="34">
        <f t="shared" si="281"/>
        <v>0</v>
      </c>
    </row>
    <row r="5993" spans="15:18" x14ac:dyDescent="0.35">
      <c r="O5993" s="34" t="str">
        <f t="shared" si="279"/>
        <v>Blank</v>
      </c>
      <c r="Q5993" s="34">
        <f t="shared" si="280"/>
        <v>1</v>
      </c>
      <c r="R5993" s="34">
        <f t="shared" si="281"/>
        <v>0</v>
      </c>
    </row>
    <row r="5994" spans="15:18" x14ac:dyDescent="0.35">
      <c r="O5994" s="34" t="str">
        <f t="shared" si="279"/>
        <v>Blank</v>
      </c>
      <c r="Q5994" s="34">
        <f t="shared" si="280"/>
        <v>1</v>
      </c>
      <c r="R5994" s="34">
        <f t="shared" si="281"/>
        <v>0</v>
      </c>
    </row>
    <row r="5995" spans="15:18" x14ac:dyDescent="0.35">
      <c r="O5995" s="34" t="str">
        <f t="shared" si="279"/>
        <v>Blank</v>
      </c>
      <c r="Q5995" s="34">
        <f t="shared" si="280"/>
        <v>1</v>
      </c>
      <c r="R5995" s="34">
        <f t="shared" si="281"/>
        <v>0</v>
      </c>
    </row>
    <row r="5996" spans="15:18" x14ac:dyDescent="0.35">
      <c r="O5996" s="34" t="str">
        <f t="shared" si="279"/>
        <v>Blank</v>
      </c>
      <c r="Q5996" s="34">
        <f t="shared" si="280"/>
        <v>1</v>
      </c>
      <c r="R5996" s="34">
        <f t="shared" si="281"/>
        <v>0</v>
      </c>
    </row>
    <row r="5997" spans="15:18" x14ac:dyDescent="0.35">
      <c r="O5997" s="34" t="str">
        <f t="shared" si="279"/>
        <v>Blank</v>
      </c>
      <c r="Q5997" s="34">
        <f t="shared" si="280"/>
        <v>1</v>
      </c>
      <c r="R5997" s="34">
        <f t="shared" si="281"/>
        <v>0</v>
      </c>
    </row>
    <row r="5998" spans="15:18" x14ac:dyDescent="0.35">
      <c r="O5998" s="34" t="str">
        <f t="shared" si="279"/>
        <v>Blank</v>
      </c>
      <c r="Q5998" s="34">
        <f t="shared" si="280"/>
        <v>1</v>
      </c>
      <c r="R5998" s="34">
        <f t="shared" si="281"/>
        <v>0</v>
      </c>
    </row>
    <row r="5999" spans="15:18" x14ac:dyDescent="0.35">
      <c r="O5999" s="34" t="str">
        <f t="shared" si="279"/>
        <v>Blank</v>
      </c>
      <c r="Q5999" s="34">
        <f t="shared" si="280"/>
        <v>1</v>
      </c>
      <c r="R5999" s="34">
        <f t="shared" si="281"/>
        <v>0</v>
      </c>
    </row>
    <row r="6000" spans="15:18" x14ac:dyDescent="0.35">
      <c r="O6000" s="34" t="str">
        <f t="shared" si="279"/>
        <v>Blank</v>
      </c>
      <c r="Q6000" s="34">
        <f t="shared" si="280"/>
        <v>1</v>
      </c>
      <c r="R6000" s="34">
        <f t="shared" si="281"/>
        <v>0</v>
      </c>
    </row>
    <row r="6001" spans="15:18" x14ac:dyDescent="0.35">
      <c r="O6001" s="34" t="str">
        <f t="shared" si="279"/>
        <v>Blank</v>
      </c>
      <c r="Q6001" s="34">
        <f t="shared" si="280"/>
        <v>1</v>
      </c>
      <c r="R6001" s="34">
        <f t="shared" si="281"/>
        <v>0</v>
      </c>
    </row>
    <row r="6002" spans="15:18" x14ac:dyDescent="0.35">
      <c r="O6002" s="34" t="str">
        <f t="shared" si="279"/>
        <v>Blank</v>
      </c>
      <c r="Q6002" s="34">
        <f t="shared" si="280"/>
        <v>1</v>
      </c>
      <c r="R6002" s="34">
        <f t="shared" si="281"/>
        <v>0</v>
      </c>
    </row>
    <row r="6003" spans="15:18" x14ac:dyDescent="0.35">
      <c r="O6003" s="34" t="str">
        <f t="shared" si="279"/>
        <v>Blank</v>
      </c>
      <c r="Q6003" s="34">
        <f t="shared" si="280"/>
        <v>1</v>
      </c>
      <c r="R6003" s="34">
        <f t="shared" si="281"/>
        <v>0</v>
      </c>
    </row>
    <row r="6004" spans="15:18" x14ac:dyDescent="0.35">
      <c r="O6004" s="34" t="str">
        <f t="shared" si="279"/>
        <v>Blank</v>
      </c>
      <c r="Q6004" s="34">
        <f t="shared" si="280"/>
        <v>1</v>
      </c>
      <c r="R6004" s="34">
        <f t="shared" si="281"/>
        <v>0</v>
      </c>
    </row>
    <row r="6005" spans="15:18" x14ac:dyDescent="0.35">
      <c r="O6005" s="34" t="str">
        <f t="shared" si="279"/>
        <v>Blank</v>
      </c>
      <c r="Q6005" s="34">
        <f t="shared" si="280"/>
        <v>1</v>
      </c>
      <c r="R6005" s="34">
        <f t="shared" si="281"/>
        <v>0</v>
      </c>
    </row>
    <row r="6006" spans="15:18" x14ac:dyDescent="0.35">
      <c r="O6006" s="34" t="str">
        <f t="shared" si="279"/>
        <v>Blank</v>
      </c>
      <c r="Q6006" s="34">
        <f t="shared" si="280"/>
        <v>1</v>
      </c>
      <c r="R6006" s="34">
        <f t="shared" si="281"/>
        <v>0</v>
      </c>
    </row>
    <row r="6007" spans="15:18" x14ac:dyDescent="0.35">
      <c r="O6007" s="34" t="str">
        <f t="shared" si="279"/>
        <v>Blank</v>
      </c>
      <c r="Q6007" s="34">
        <f t="shared" si="280"/>
        <v>1</v>
      </c>
      <c r="R6007" s="34">
        <f t="shared" si="281"/>
        <v>0</v>
      </c>
    </row>
    <row r="6008" spans="15:18" x14ac:dyDescent="0.35">
      <c r="O6008" s="34" t="str">
        <f t="shared" si="279"/>
        <v>Blank</v>
      </c>
      <c r="Q6008" s="34">
        <f t="shared" si="280"/>
        <v>1</v>
      </c>
      <c r="R6008" s="34">
        <f t="shared" si="281"/>
        <v>0</v>
      </c>
    </row>
    <row r="6009" spans="15:18" x14ac:dyDescent="0.35">
      <c r="O6009" s="34" t="str">
        <f t="shared" si="279"/>
        <v>Blank</v>
      </c>
      <c r="Q6009" s="34">
        <f t="shared" si="280"/>
        <v>1</v>
      </c>
      <c r="R6009" s="34">
        <f t="shared" si="281"/>
        <v>0</v>
      </c>
    </row>
    <row r="6010" spans="15:18" x14ac:dyDescent="0.35">
      <c r="O6010" s="34" t="str">
        <f t="shared" si="279"/>
        <v>Blank</v>
      </c>
      <c r="Q6010" s="34">
        <f t="shared" si="280"/>
        <v>1</v>
      </c>
      <c r="R6010" s="34">
        <f t="shared" si="281"/>
        <v>0</v>
      </c>
    </row>
    <row r="6011" spans="15:18" x14ac:dyDescent="0.35">
      <c r="O6011" s="34" t="str">
        <f t="shared" si="279"/>
        <v>Blank</v>
      </c>
      <c r="Q6011" s="34">
        <f t="shared" si="280"/>
        <v>1</v>
      </c>
      <c r="R6011" s="34">
        <f t="shared" si="281"/>
        <v>0</v>
      </c>
    </row>
    <row r="6012" spans="15:18" x14ac:dyDescent="0.35">
      <c r="O6012" s="34" t="str">
        <f t="shared" si="279"/>
        <v>Blank</v>
      </c>
      <c r="Q6012" s="34">
        <f t="shared" si="280"/>
        <v>1</v>
      </c>
      <c r="R6012" s="34">
        <f t="shared" si="281"/>
        <v>0</v>
      </c>
    </row>
    <row r="6013" spans="15:18" x14ac:dyDescent="0.35">
      <c r="O6013" s="34" t="str">
        <f t="shared" si="279"/>
        <v>Blank</v>
      </c>
      <c r="Q6013" s="34">
        <f t="shared" si="280"/>
        <v>1</v>
      </c>
      <c r="R6013" s="34">
        <f t="shared" si="281"/>
        <v>0</v>
      </c>
    </row>
    <row r="6014" spans="15:18" x14ac:dyDescent="0.35">
      <c r="O6014" s="34" t="str">
        <f t="shared" si="279"/>
        <v>Blank</v>
      </c>
      <c r="Q6014" s="34">
        <f t="shared" si="280"/>
        <v>1</v>
      </c>
      <c r="R6014" s="34">
        <f t="shared" si="281"/>
        <v>0</v>
      </c>
    </row>
    <row r="6015" spans="15:18" x14ac:dyDescent="0.35">
      <c r="O6015" s="34" t="str">
        <f t="shared" si="279"/>
        <v>Blank</v>
      </c>
      <c r="Q6015" s="34">
        <f t="shared" si="280"/>
        <v>1</v>
      </c>
      <c r="R6015" s="34">
        <f t="shared" si="281"/>
        <v>0</v>
      </c>
    </row>
    <row r="6016" spans="15:18" x14ac:dyDescent="0.35">
      <c r="O6016" s="34" t="str">
        <f t="shared" si="279"/>
        <v>Blank</v>
      </c>
      <c r="Q6016" s="34">
        <f t="shared" si="280"/>
        <v>1</v>
      </c>
      <c r="R6016" s="34">
        <f t="shared" si="281"/>
        <v>0</v>
      </c>
    </row>
    <row r="6017" spans="15:18" x14ac:dyDescent="0.35">
      <c r="O6017" s="34" t="str">
        <f t="shared" si="279"/>
        <v>Blank</v>
      </c>
      <c r="Q6017" s="34">
        <f t="shared" si="280"/>
        <v>1</v>
      </c>
      <c r="R6017" s="34">
        <f t="shared" si="281"/>
        <v>0</v>
      </c>
    </row>
    <row r="6018" spans="15:18" x14ac:dyDescent="0.35">
      <c r="O6018" s="34" t="str">
        <f t="shared" si="279"/>
        <v>Blank</v>
      </c>
      <c r="Q6018" s="34">
        <f t="shared" si="280"/>
        <v>1</v>
      </c>
      <c r="R6018" s="34">
        <f t="shared" si="281"/>
        <v>0</v>
      </c>
    </row>
    <row r="6019" spans="15:18" x14ac:dyDescent="0.35">
      <c r="O6019" s="34" t="str">
        <f t="shared" si="279"/>
        <v>Blank</v>
      </c>
      <c r="Q6019" s="34">
        <f t="shared" si="280"/>
        <v>1</v>
      </c>
      <c r="R6019" s="34">
        <f t="shared" si="281"/>
        <v>0</v>
      </c>
    </row>
    <row r="6020" spans="15:18" x14ac:dyDescent="0.35">
      <c r="O6020" s="34" t="str">
        <f t="shared" si="279"/>
        <v>Blank</v>
      </c>
      <c r="Q6020" s="34">
        <f t="shared" si="280"/>
        <v>1</v>
      </c>
      <c r="R6020" s="34">
        <f t="shared" si="281"/>
        <v>0</v>
      </c>
    </row>
    <row r="6021" spans="15:18" x14ac:dyDescent="0.35">
      <c r="O6021" s="34" t="str">
        <f t="shared" si="279"/>
        <v>Blank</v>
      </c>
      <c r="Q6021" s="34">
        <f t="shared" si="280"/>
        <v>1</v>
      </c>
      <c r="R6021" s="34">
        <f t="shared" si="281"/>
        <v>0</v>
      </c>
    </row>
    <row r="6022" spans="15:18" x14ac:dyDescent="0.35">
      <c r="O6022" s="34" t="str">
        <f t="shared" si="279"/>
        <v>Blank</v>
      </c>
      <c r="Q6022" s="34">
        <f t="shared" si="280"/>
        <v>1</v>
      </c>
      <c r="R6022" s="34">
        <f t="shared" si="281"/>
        <v>0</v>
      </c>
    </row>
    <row r="6023" spans="15:18" x14ac:dyDescent="0.35">
      <c r="O6023" s="34" t="str">
        <f t="shared" si="279"/>
        <v>Blank</v>
      </c>
      <c r="Q6023" s="34">
        <f t="shared" si="280"/>
        <v>1</v>
      </c>
      <c r="R6023" s="34">
        <f t="shared" si="281"/>
        <v>0</v>
      </c>
    </row>
    <row r="6024" spans="15:18" x14ac:dyDescent="0.35">
      <c r="O6024" s="34" t="str">
        <f t="shared" ref="O6024:O6087" si="282">IF(ISBLANK(D6024),"Blank","Not Blank")</f>
        <v>Blank</v>
      </c>
      <c r="Q6024" s="34">
        <f t="shared" si="280"/>
        <v>1</v>
      </c>
      <c r="R6024" s="34">
        <f t="shared" si="281"/>
        <v>0</v>
      </c>
    </row>
    <row r="6025" spans="15:18" x14ac:dyDescent="0.35">
      <c r="O6025" s="34" t="str">
        <f t="shared" si="282"/>
        <v>Blank</v>
      </c>
      <c r="Q6025" s="34">
        <f t="shared" ref="Q6025:Q6088" si="283">COUNTIF(J6025,"&lt;&gt;*R*")</f>
        <v>1</v>
      </c>
      <c r="R6025" s="34">
        <f t="shared" ref="R6025:R6088" si="284">IF(AND(O6025="Blank",K6025&lt;50,Q6025=1),K6025,0)</f>
        <v>0</v>
      </c>
    </row>
    <row r="6026" spans="15:18" x14ac:dyDescent="0.35">
      <c r="O6026" s="34" t="str">
        <f t="shared" si="282"/>
        <v>Blank</v>
      </c>
      <c r="Q6026" s="34">
        <f t="shared" si="283"/>
        <v>1</v>
      </c>
      <c r="R6026" s="34">
        <f t="shared" si="284"/>
        <v>0</v>
      </c>
    </row>
    <row r="6027" spans="15:18" x14ac:dyDescent="0.35">
      <c r="O6027" s="34" t="str">
        <f t="shared" si="282"/>
        <v>Blank</v>
      </c>
      <c r="Q6027" s="34">
        <f t="shared" si="283"/>
        <v>1</v>
      </c>
      <c r="R6027" s="34">
        <f t="shared" si="284"/>
        <v>0</v>
      </c>
    </row>
    <row r="6028" spans="15:18" x14ac:dyDescent="0.35">
      <c r="O6028" s="34" t="str">
        <f t="shared" si="282"/>
        <v>Blank</v>
      </c>
      <c r="Q6028" s="34">
        <f t="shared" si="283"/>
        <v>1</v>
      </c>
      <c r="R6028" s="34">
        <f t="shared" si="284"/>
        <v>0</v>
      </c>
    </row>
    <row r="6029" spans="15:18" x14ac:dyDescent="0.35">
      <c r="O6029" s="34" t="str">
        <f t="shared" si="282"/>
        <v>Blank</v>
      </c>
      <c r="Q6029" s="34">
        <f t="shared" si="283"/>
        <v>1</v>
      </c>
      <c r="R6029" s="34">
        <f t="shared" si="284"/>
        <v>0</v>
      </c>
    </row>
    <row r="6030" spans="15:18" x14ac:dyDescent="0.35">
      <c r="O6030" s="34" t="str">
        <f t="shared" si="282"/>
        <v>Blank</v>
      </c>
      <c r="Q6030" s="34">
        <f t="shared" si="283"/>
        <v>1</v>
      </c>
      <c r="R6030" s="34">
        <f t="shared" si="284"/>
        <v>0</v>
      </c>
    </row>
    <row r="6031" spans="15:18" x14ac:dyDescent="0.35">
      <c r="O6031" s="34" t="str">
        <f t="shared" si="282"/>
        <v>Blank</v>
      </c>
      <c r="Q6031" s="34">
        <f t="shared" si="283"/>
        <v>1</v>
      </c>
      <c r="R6031" s="34">
        <f t="shared" si="284"/>
        <v>0</v>
      </c>
    </row>
    <row r="6032" spans="15:18" x14ac:dyDescent="0.35">
      <c r="O6032" s="34" t="str">
        <f t="shared" si="282"/>
        <v>Blank</v>
      </c>
      <c r="Q6032" s="34">
        <f t="shared" si="283"/>
        <v>1</v>
      </c>
      <c r="R6032" s="34">
        <f t="shared" si="284"/>
        <v>0</v>
      </c>
    </row>
    <row r="6033" spans="15:18" x14ac:dyDescent="0.35">
      <c r="O6033" s="34" t="str">
        <f t="shared" si="282"/>
        <v>Blank</v>
      </c>
      <c r="Q6033" s="34">
        <f t="shared" si="283"/>
        <v>1</v>
      </c>
      <c r="R6033" s="34">
        <f t="shared" si="284"/>
        <v>0</v>
      </c>
    </row>
    <row r="6034" spans="15:18" x14ac:dyDescent="0.35">
      <c r="O6034" s="34" t="str">
        <f t="shared" si="282"/>
        <v>Blank</v>
      </c>
      <c r="Q6034" s="34">
        <f t="shared" si="283"/>
        <v>1</v>
      </c>
      <c r="R6034" s="34">
        <f t="shared" si="284"/>
        <v>0</v>
      </c>
    </row>
    <row r="6035" spans="15:18" x14ac:dyDescent="0.35">
      <c r="O6035" s="34" t="str">
        <f t="shared" si="282"/>
        <v>Blank</v>
      </c>
      <c r="Q6035" s="34">
        <f t="shared" si="283"/>
        <v>1</v>
      </c>
      <c r="R6035" s="34">
        <f t="shared" si="284"/>
        <v>0</v>
      </c>
    </row>
    <row r="6036" spans="15:18" x14ac:dyDescent="0.35">
      <c r="O6036" s="34" t="str">
        <f t="shared" si="282"/>
        <v>Blank</v>
      </c>
      <c r="Q6036" s="34">
        <f t="shared" si="283"/>
        <v>1</v>
      </c>
      <c r="R6036" s="34">
        <f t="shared" si="284"/>
        <v>0</v>
      </c>
    </row>
    <row r="6037" spans="15:18" x14ac:dyDescent="0.35">
      <c r="O6037" s="34" t="str">
        <f t="shared" si="282"/>
        <v>Blank</v>
      </c>
      <c r="Q6037" s="34">
        <f t="shared" si="283"/>
        <v>1</v>
      </c>
      <c r="R6037" s="34">
        <f t="shared" si="284"/>
        <v>0</v>
      </c>
    </row>
    <row r="6038" spans="15:18" x14ac:dyDescent="0.35">
      <c r="O6038" s="34" t="str">
        <f t="shared" si="282"/>
        <v>Blank</v>
      </c>
      <c r="Q6038" s="34">
        <f t="shared" si="283"/>
        <v>1</v>
      </c>
      <c r="R6038" s="34">
        <f t="shared" si="284"/>
        <v>0</v>
      </c>
    </row>
    <row r="6039" spans="15:18" x14ac:dyDescent="0.35">
      <c r="O6039" s="34" t="str">
        <f t="shared" si="282"/>
        <v>Blank</v>
      </c>
      <c r="Q6039" s="34">
        <f t="shared" si="283"/>
        <v>1</v>
      </c>
      <c r="R6039" s="34">
        <f t="shared" si="284"/>
        <v>0</v>
      </c>
    </row>
    <row r="6040" spans="15:18" x14ac:dyDescent="0.35">
      <c r="O6040" s="34" t="str">
        <f t="shared" si="282"/>
        <v>Blank</v>
      </c>
      <c r="Q6040" s="34">
        <f t="shared" si="283"/>
        <v>1</v>
      </c>
      <c r="R6040" s="34">
        <f t="shared" si="284"/>
        <v>0</v>
      </c>
    </row>
    <row r="6041" spans="15:18" x14ac:dyDescent="0.35">
      <c r="O6041" s="34" t="str">
        <f t="shared" si="282"/>
        <v>Blank</v>
      </c>
      <c r="Q6041" s="34">
        <f t="shared" si="283"/>
        <v>1</v>
      </c>
      <c r="R6041" s="34">
        <f t="shared" si="284"/>
        <v>0</v>
      </c>
    </row>
    <row r="6042" spans="15:18" x14ac:dyDescent="0.35">
      <c r="O6042" s="34" t="str">
        <f t="shared" si="282"/>
        <v>Blank</v>
      </c>
      <c r="Q6042" s="34">
        <f t="shared" si="283"/>
        <v>1</v>
      </c>
      <c r="R6042" s="34">
        <f t="shared" si="284"/>
        <v>0</v>
      </c>
    </row>
    <row r="6043" spans="15:18" x14ac:dyDescent="0.35">
      <c r="O6043" s="34" t="str">
        <f t="shared" si="282"/>
        <v>Blank</v>
      </c>
      <c r="Q6043" s="34">
        <f t="shared" si="283"/>
        <v>1</v>
      </c>
      <c r="R6043" s="34">
        <f t="shared" si="284"/>
        <v>0</v>
      </c>
    </row>
    <row r="6044" spans="15:18" x14ac:dyDescent="0.35">
      <c r="O6044" s="34" t="str">
        <f t="shared" si="282"/>
        <v>Blank</v>
      </c>
      <c r="Q6044" s="34">
        <f t="shared" si="283"/>
        <v>1</v>
      </c>
      <c r="R6044" s="34">
        <f t="shared" si="284"/>
        <v>0</v>
      </c>
    </row>
    <row r="6045" spans="15:18" x14ac:dyDescent="0.35">
      <c r="O6045" s="34" t="str">
        <f t="shared" si="282"/>
        <v>Blank</v>
      </c>
      <c r="Q6045" s="34">
        <f t="shared" si="283"/>
        <v>1</v>
      </c>
      <c r="R6045" s="34">
        <f t="shared" si="284"/>
        <v>0</v>
      </c>
    </row>
    <row r="6046" spans="15:18" x14ac:dyDescent="0.35">
      <c r="O6046" s="34" t="str">
        <f t="shared" si="282"/>
        <v>Blank</v>
      </c>
      <c r="Q6046" s="34">
        <f t="shared" si="283"/>
        <v>1</v>
      </c>
      <c r="R6046" s="34">
        <f t="shared" si="284"/>
        <v>0</v>
      </c>
    </row>
    <row r="6047" spans="15:18" x14ac:dyDescent="0.35">
      <c r="O6047" s="34" t="str">
        <f t="shared" si="282"/>
        <v>Blank</v>
      </c>
      <c r="Q6047" s="34">
        <f t="shared" si="283"/>
        <v>1</v>
      </c>
      <c r="R6047" s="34">
        <f t="shared" si="284"/>
        <v>0</v>
      </c>
    </row>
    <row r="6048" spans="15:18" x14ac:dyDescent="0.35">
      <c r="O6048" s="34" t="str">
        <f t="shared" si="282"/>
        <v>Blank</v>
      </c>
      <c r="Q6048" s="34">
        <f t="shared" si="283"/>
        <v>1</v>
      </c>
      <c r="R6048" s="34">
        <f t="shared" si="284"/>
        <v>0</v>
      </c>
    </row>
    <row r="6049" spans="15:18" x14ac:dyDescent="0.35">
      <c r="O6049" s="34" t="str">
        <f t="shared" si="282"/>
        <v>Blank</v>
      </c>
      <c r="Q6049" s="34">
        <f t="shared" si="283"/>
        <v>1</v>
      </c>
      <c r="R6049" s="34">
        <f t="shared" si="284"/>
        <v>0</v>
      </c>
    </row>
    <row r="6050" spans="15:18" x14ac:dyDescent="0.35">
      <c r="O6050" s="34" t="str">
        <f t="shared" si="282"/>
        <v>Blank</v>
      </c>
      <c r="Q6050" s="34">
        <f t="shared" si="283"/>
        <v>1</v>
      </c>
      <c r="R6050" s="34">
        <f t="shared" si="284"/>
        <v>0</v>
      </c>
    </row>
    <row r="6051" spans="15:18" x14ac:dyDescent="0.35">
      <c r="O6051" s="34" t="str">
        <f t="shared" si="282"/>
        <v>Blank</v>
      </c>
      <c r="Q6051" s="34">
        <f t="shared" si="283"/>
        <v>1</v>
      </c>
      <c r="R6051" s="34">
        <f t="shared" si="284"/>
        <v>0</v>
      </c>
    </row>
    <row r="6052" spans="15:18" x14ac:dyDescent="0.35">
      <c r="O6052" s="34" t="str">
        <f t="shared" si="282"/>
        <v>Blank</v>
      </c>
      <c r="Q6052" s="34">
        <f t="shared" si="283"/>
        <v>1</v>
      </c>
      <c r="R6052" s="34">
        <f t="shared" si="284"/>
        <v>0</v>
      </c>
    </row>
    <row r="6053" spans="15:18" x14ac:dyDescent="0.35">
      <c r="O6053" s="34" t="str">
        <f t="shared" si="282"/>
        <v>Blank</v>
      </c>
      <c r="Q6053" s="34">
        <f t="shared" si="283"/>
        <v>1</v>
      </c>
      <c r="R6053" s="34">
        <f t="shared" si="284"/>
        <v>0</v>
      </c>
    </row>
    <row r="6054" spans="15:18" x14ac:dyDescent="0.35">
      <c r="O6054" s="34" t="str">
        <f t="shared" si="282"/>
        <v>Blank</v>
      </c>
      <c r="Q6054" s="34">
        <f t="shared" si="283"/>
        <v>1</v>
      </c>
      <c r="R6054" s="34">
        <f t="shared" si="284"/>
        <v>0</v>
      </c>
    </row>
    <row r="6055" spans="15:18" x14ac:dyDescent="0.35">
      <c r="O6055" s="34" t="str">
        <f t="shared" si="282"/>
        <v>Blank</v>
      </c>
      <c r="Q6055" s="34">
        <f t="shared" si="283"/>
        <v>1</v>
      </c>
      <c r="R6055" s="34">
        <f t="shared" si="284"/>
        <v>0</v>
      </c>
    </row>
    <row r="6056" spans="15:18" x14ac:dyDescent="0.35">
      <c r="O6056" s="34" t="str">
        <f t="shared" si="282"/>
        <v>Blank</v>
      </c>
      <c r="Q6056" s="34">
        <f t="shared" si="283"/>
        <v>1</v>
      </c>
      <c r="R6056" s="34">
        <f t="shared" si="284"/>
        <v>0</v>
      </c>
    </row>
    <row r="6057" spans="15:18" x14ac:dyDescent="0.35">
      <c r="O6057" s="34" t="str">
        <f t="shared" si="282"/>
        <v>Blank</v>
      </c>
      <c r="Q6057" s="34">
        <f t="shared" si="283"/>
        <v>1</v>
      </c>
      <c r="R6057" s="34">
        <f t="shared" si="284"/>
        <v>0</v>
      </c>
    </row>
    <row r="6058" spans="15:18" x14ac:dyDescent="0.35">
      <c r="O6058" s="34" t="str">
        <f t="shared" si="282"/>
        <v>Blank</v>
      </c>
      <c r="Q6058" s="34">
        <f t="shared" si="283"/>
        <v>1</v>
      </c>
      <c r="R6058" s="34">
        <f t="shared" si="284"/>
        <v>0</v>
      </c>
    </row>
    <row r="6059" spans="15:18" x14ac:dyDescent="0.35">
      <c r="O6059" s="34" t="str">
        <f t="shared" si="282"/>
        <v>Blank</v>
      </c>
      <c r="Q6059" s="34">
        <f t="shared" si="283"/>
        <v>1</v>
      </c>
      <c r="R6059" s="34">
        <f t="shared" si="284"/>
        <v>0</v>
      </c>
    </row>
    <row r="6060" spans="15:18" x14ac:dyDescent="0.35">
      <c r="O6060" s="34" t="str">
        <f t="shared" si="282"/>
        <v>Blank</v>
      </c>
      <c r="Q6060" s="34">
        <f t="shared" si="283"/>
        <v>1</v>
      </c>
      <c r="R6060" s="34">
        <f t="shared" si="284"/>
        <v>0</v>
      </c>
    </row>
    <row r="6061" spans="15:18" x14ac:dyDescent="0.35">
      <c r="O6061" s="34" t="str">
        <f t="shared" si="282"/>
        <v>Blank</v>
      </c>
      <c r="Q6061" s="34">
        <f t="shared" si="283"/>
        <v>1</v>
      </c>
      <c r="R6061" s="34">
        <f t="shared" si="284"/>
        <v>0</v>
      </c>
    </row>
    <row r="6062" spans="15:18" x14ac:dyDescent="0.35">
      <c r="O6062" s="34" t="str">
        <f t="shared" si="282"/>
        <v>Blank</v>
      </c>
      <c r="Q6062" s="34">
        <f t="shared" si="283"/>
        <v>1</v>
      </c>
      <c r="R6062" s="34">
        <f t="shared" si="284"/>
        <v>0</v>
      </c>
    </row>
    <row r="6063" spans="15:18" x14ac:dyDescent="0.35">
      <c r="O6063" s="34" t="str">
        <f t="shared" si="282"/>
        <v>Blank</v>
      </c>
      <c r="Q6063" s="34">
        <f t="shared" si="283"/>
        <v>1</v>
      </c>
      <c r="R6063" s="34">
        <f t="shared" si="284"/>
        <v>0</v>
      </c>
    </row>
    <row r="6064" spans="15:18" x14ac:dyDescent="0.35">
      <c r="O6064" s="34" t="str">
        <f t="shared" si="282"/>
        <v>Blank</v>
      </c>
      <c r="Q6064" s="34">
        <f t="shared" si="283"/>
        <v>1</v>
      </c>
      <c r="R6064" s="34">
        <f t="shared" si="284"/>
        <v>0</v>
      </c>
    </row>
    <row r="6065" spans="15:18" x14ac:dyDescent="0.35">
      <c r="O6065" s="34" t="str">
        <f t="shared" si="282"/>
        <v>Blank</v>
      </c>
      <c r="Q6065" s="34">
        <f t="shared" si="283"/>
        <v>1</v>
      </c>
      <c r="R6065" s="34">
        <f t="shared" si="284"/>
        <v>0</v>
      </c>
    </row>
    <row r="6066" spans="15:18" x14ac:dyDescent="0.35">
      <c r="O6066" s="34" t="str">
        <f t="shared" si="282"/>
        <v>Blank</v>
      </c>
      <c r="Q6066" s="34">
        <f t="shared" si="283"/>
        <v>1</v>
      </c>
      <c r="R6066" s="34">
        <f t="shared" si="284"/>
        <v>0</v>
      </c>
    </row>
    <row r="6067" spans="15:18" x14ac:dyDescent="0.35">
      <c r="O6067" s="34" t="str">
        <f t="shared" si="282"/>
        <v>Blank</v>
      </c>
      <c r="Q6067" s="34">
        <f t="shared" si="283"/>
        <v>1</v>
      </c>
      <c r="R6067" s="34">
        <f t="shared" si="284"/>
        <v>0</v>
      </c>
    </row>
    <row r="6068" spans="15:18" x14ac:dyDescent="0.35">
      <c r="O6068" s="34" t="str">
        <f t="shared" si="282"/>
        <v>Blank</v>
      </c>
      <c r="Q6068" s="34">
        <f t="shared" si="283"/>
        <v>1</v>
      </c>
      <c r="R6068" s="34">
        <f t="shared" si="284"/>
        <v>0</v>
      </c>
    </row>
    <row r="6069" spans="15:18" x14ac:dyDescent="0.35">
      <c r="O6069" s="34" t="str">
        <f t="shared" si="282"/>
        <v>Blank</v>
      </c>
      <c r="Q6069" s="34">
        <f t="shared" si="283"/>
        <v>1</v>
      </c>
      <c r="R6069" s="34">
        <f t="shared" si="284"/>
        <v>0</v>
      </c>
    </row>
    <row r="6070" spans="15:18" x14ac:dyDescent="0.35">
      <c r="O6070" s="34" t="str">
        <f t="shared" si="282"/>
        <v>Blank</v>
      </c>
      <c r="Q6070" s="34">
        <f t="shared" si="283"/>
        <v>1</v>
      </c>
      <c r="R6070" s="34">
        <f t="shared" si="284"/>
        <v>0</v>
      </c>
    </row>
    <row r="6071" spans="15:18" x14ac:dyDescent="0.35">
      <c r="O6071" s="34" t="str">
        <f t="shared" si="282"/>
        <v>Blank</v>
      </c>
      <c r="Q6071" s="34">
        <f t="shared" si="283"/>
        <v>1</v>
      </c>
      <c r="R6071" s="34">
        <f t="shared" si="284"/>
        <v>0</v>
      </c>
    </row>
    <row r="6072" spans="15:18" x14ac:dyDescent="0.35">
      <c r="O6072" s="34" t="str">
        <f t="shared" si="282"/>
        <v>Blank</v>
      </c>
      <c r="Q6072" s="34">
        <f t="shared" si="283"/>
        <v>1</v>
      </c>
      <c r="R6072" s="34">
        <f t="shared" si="284"/>
        <v>0</v>
      </c>
    </row>
    <row r="6073" spans="15:18" x14ac:dyDescent="0.35">
      <c r="O6073" s="34" t="str">
        <f t="shared" si="282"/>
        <v>Blank</v>
      </c>
      <c r="Q6073" s="34">
        <f t="shared" si="283"/>
        <v>1</v>
      </c>
      <c r="R6073" s="34">
        <f t="shared" si="284"/>
        <v>0</v>
      </c>
    </row>
    <row r="6074" spans="15:18" x14ac:dyDescent="0.35">
      <c r="O6074" s="34" t="str">
        <f t="shared" si="282"/>
        <v>Blank</v>
      </c>
      <c r="Q6074" s="34">
        <f t="shared" si="283"/>
        <v>1</v>
      </c>
      <c r="R6074" s="34">
        <f t="shared" si="284"/>
        <v>0</v>
      </c>
    </row>
    <row r="6075" spans="15:18" x14ac:dyDescent="0.35">
      <c r="O6075" s="34" t="str">
        <f t="shared" si="282"/>
        <v>Blank</v>
      </c>
      <c r="Q6075" s="34">
        <f t="shared" si="283"/>
        <v>1</v>
      </c>
      <c r="R6075" s="34">
        <f t="shared" si="284"/>
        <v>0</v>
      </c>
    </row>
    <row r="6076" spans="15:18" x14ac:dyDescent="0.35">
      <c r="O6076" s="34" t="str">
        <f t="shared" si="282"/>
        <v>Blank</v>
      </c>
      <c r="Q6076" s="34">
        <f t="shared" si="283"/>
        <v>1</v>
      </c>
      <c r="R6076" s="34">
        <f t="shared" si="284"/>
        <v>0</v>
      </c>
    </row>
    <row r="6077" spans="15:18" x14ac:dyDescent="0.35">
      <c r="O6077" s="34" t="str">
        <f t="shared" si="282"/>
        <v>Blank</v>
      </c>
      <c r="Q6077" s="34">
        <f t="shared" si="283"/>
        <v>1</v>
      </c>
      <c r="R6077" s="34">
        <f t="shared" si="284"/>
        <v>0</v>
      </c>
    </row>
    <row r="6078" spans="15:18" x14ac:dyDescent="0.35">
      <c r="O6078" s="34" t="str">
        <f t="shared" si="282"/>
        <v>Blank</v>
      </c>
      <c r="Q6078" s="34">
        <f t="shared" si="283"/>
        <v>1</v>
      </c>
      <c r="R6078" s="34">
        <f t="shared" si="284"/>
        <v>0</v>
      </c>
    </row>
    <row r="6079" spans="15:18" x14ac:dyDescent="0.35">
      <c r="O6079" s="34" t="str">
        <f t="shared" si="282"/>
        <v>Blank</v>
      </c>
      <c r="Q6079" s="34">
        <f t="shared" si="283"/>
        <v>1</v>
      </c>
      <c r="R6079" s="34">
        <f t="shared" si="284"/>
        <v>0</v>
      </c>
    </row>
    <row r="6080" spans="15:18" x14ac:dyDescent="0.35">
      <c r="O6080" s="34" t="str">
        <f t="shared" si="282"/>
        <v>Blank</v>
      </c>
      <c r="Q6080" s="34">
        <f t="shared" si="283"/>
        <v>1</v>
      </c>
      <c r="R6080" s="34">
        <f t="shared" si="284"/>
        <v>0</v>
      </c>
    </row>
    <row r="6081" spans="15:18" x14ac:dyDescent="0.35">
      <c r="O6081" s="34" t="str">
        <f t="shared" si="282"/>
        <v>Blank</v>
      </c>
      <c r="Q6081" s="34">
        <f t="shared" si="283"/>
        <v>1</v>
      </c>
      <c r="R6081" s="34">
        <f t="shared" si="284"/>
        <v>0</v>
      </c>
    </row>
    <row r="6082" spans="15:18" x14ac:dyDescent="0.35">
      <c r="O6082" s="34" t="str">
        <f t="shared" si="282"/>
        <v>Blank</v>
      </c>
      <c r="Q6082" s="34">
        <f t="shared" si="283"/>
        <v>1</v>
      </c>
      <c r="R6082" s="34">
        <f t="shared" si="284"/>
        <v>0</v>
      </c>
    </row>
    <row r="6083" spans="15:18" x14ac:dyDescent="0.35">
      <c r="O6083" s="34" t="str">
        <f t="shared" si="282"/>
        <v>Blank</v>
      </c>
      <c r="Q6083" s="34">
        <f t="shared" si="283"/>
        <v>1</v>
      </c>
      <c r="R6083" s="34">
        <f t="shared" si="284"/>
        <v>0</v>
      </c>
    </row>
    <row r="6084" spans="15:18" x14ac:dyDescent="0.35">
      <c r="O6084" s="34" t="str">
        <f t="shared" si="282"/>
        <v>Blank</v>
      </c>
      <c r="Q6084" s="34">
        <f t="shared" si="283"/>
        <v>1</v>
      </c>
      <c r="R6084" s="34">
        <f t="shared" si="284"/>
        <v>0</v>
      </c>
    </row>
    <row r="6085" spans="15:18" x14ac:dyDescent="0.35">
      <c r="O6085" s="34" t="str">
        <f t="shared" si="282"/>
        <v>Blank</v>
      </c>
      <c r="Q6085" s="34">
        <f t="shared" si="283"/>
        <v>1</v>
      </c>
      <c r="R6085" s="34">
        <f t="shared" si="284"/>
        <v>0</v>
      </c>
    </row>
    <row r="6086" spans="15:18" x14ac:dyDescent="0.35">
      <c r="O6086" s="34" t="str">
        <f t="shared" si="282"/>
        <v>Blank</v>
      </c>
      <c r="Q6086" s="34">
        <f t="shared" si="283"/>
        <v>1</v>
      </c>
      <c r="R6086" s="34">
        <f t="shared" si="284"/>
        <v>0</v>
      </c>
    </row>
    <row r="6087" spans="15:18" x14ac:dyDescent="0.35">
      <c r="O6087" s="34" t="str">
        <f t="shared" si="282"/>
        <v>Blank</v>
      </c>
      <c r="Q6087" s="34">
        <f t="shared" si="283"/>
        <v>1</v>
      </c>
      <c r="R6087" s="34">
        <f t="shared" si="284"/>
        <v>0</v>
      </c>
    </row>
    <row r="6088" spans="15:18" x14ac:dyDescent="0.35">
      <c r="O6088" s="34" t="str">
        <f t="shared" ref="O6088:O6151" si="285">IF(ISBLANK(D6088),"Blank","Not Blank")</f>
        <v>Blank</v>
      </c>
      <c r="Q6088" s="34">
        <f t="shared" si="283"/>
        <v>1</v>
      </c>
      <c r="R6088" s="34">
        <f t="shared" si="284"/>
        <v>0</v>
      </c>
    </row>
    <row r="6089" spans="15:18" x14ac:dyDescent="0.35">
      <c r="O6089" s="34" t="str">
        <f t="shared" si="285"/>
        <v>Blank</v>
      </c>
      <c r="Q6089" s="34">
        <f t="shared" ref="Q6089:Q6152" si="286">COUNTIF(J6089,"&lt;&gt;*R*")</f>
        <v>1</v>
      </c>
      <c r="R6089" s="34">
        <f t="shared" ref="R6089:R6152" si="287">IF(AND(O6089="Blank",K6089&lt;50,Q6089=1),K6089,0)</f>
        <v>0</v>
      </c>
    </row>
    <row r="6090" spans="15:18" x14ac:dyDescent="0.35">
      <c r="O6090" s="34" t="str">
        <f t="shared" si="285"/>
        <v>Blank</v>
      </c>
      <c r="Q6090" s="34">
        <f t="shared" si="286"/>
        <v>1</v>
      </c>
      <c r="R6090" s="34">
        <f t="shared" si="287"/>
        <v>0</v>
      </c>
    </row>
    <row r="6091" spans="15:18" x14ac:dyDescent="0.35">
      <c r="O6091" s="34" t="str">
        <f t="shared" si="285"/>
        <v>Blank</v>
      </c>
      <c r="Q6091" s="34">
        <f t="shared" si="286"/>
        <v>1</v>
      </c>
      <c r="R6091" s="34">
        <f t="shared" si="287"/>
        <v>0</v>
      </c>
    </row>
    <row r="6092" spans="15:18" x14ac:dyDescent="0.35">
      <c r="O6092" s="34" t="str">
        <f t="shared" si="285"/>
        <v>Blank</v>
      </c>
      <c r="Q6092" s="34">
        <f t="shared" si="286"/>
        <v>1</v>
      </c>
      <c r="R6092" s="34">
        <f t="shared" si="287"/>
        <v>0</v>
      </c>
    </row>
    <row r="6093" spans="15:18" x14ac:dyDescent="0.35">
      <c r="O6093" s="34" t="str">
        <f t="shared" si="285"/>
        <v>Blank</v>
      </c>
      <c r="Q6093" s="34">
        <f t="shared" si="286"/>
        <v>1</v>
      </c>
      <c r="R6093" s="34">
        <f t="shared" si="287"/>
        <v>0</v>
      </c>
    </row>
    <row r="6094" spans="15:18" x14ac:dyDescent="0.35">
      <c r="O6094" s="34" t="str">
        <f t="shared" si="285"/>
        <v>Blank</v>
      </c>
      <c r="Q6094" s="34">
        <f t="shared" si="286"/>
        <v>1</v>
      </c>
      <c r="R6094" s="34">
        <f t="shared" si="287"/>
        <v>0</v>
      </c>
    </row>
    <row r="6095" spans="15:18" x14ac:dyDescent="0.35">
      <c r="O6095" s="34" t="str">
        <f t="shared" si="285"/>
        <v>Blank</v>
      </c>
      <c r="Q6095" s="34">
        <f t="shared" si="286"/>
        <v>1</v>
      </c>
      <c r="R6095" s="34">
        <f t="shared" si="287"/>
        <v>0</v>
      </c>
    </row>
    <row r="6096" spans="15:18" x14ac:dyDescent="0.35">
      <c r="O6096" s="34" t="str">
        <f t="shared" si="285"/>
        <v>Blank</v>
      </c>
      <c r="Q6096" s="34">
        <f t="shared" si="286"/>
        <v>1</v>
      </c>
      <c r="R6096" s="34">
        <f t="shared" si="287"/>
        <v>0</v>
      </c>
    </row>
    <row r="6097" spans="15:18" x14ac:dyDescent="0.35">
      <c r="O6097" s="34" t="str">
        <f t="shared" si="285"/>
        <v>Blank</v>
      </c>
      <c r="Q6097" s="34">
        <f t="shared" si="286"/>
        <v>1</v>
      </c>
      <c r="R6097" s="34">
        <f t="shared" si="287"/>
        <v>0</v>
      </c>
    </row>
    <row r="6098" spans="15:18" x14ac:dyDescent="0.35">
      <c r="O6098" s="34" t="str">
        <f t="shared" si="285"/>
        <v>Blank</v>
      </c>
      <c r="Q6098" s="34">
        <f t="shared" si="286"/>
        <v>1</v>
      </c>
      <c r="R6098" s="34">
        <f t="shared" si="287"/>
        <v>0</v>
      </c>
    </row>
    <row r="6099" spans="15:18" x14ac:dyDescent="0.35">
      <c r="O6099" s="34" t="str">
        <f t="shared" si="285"/>
        <v>Blank</v>
      </c>
      <c r="Q6099" s="34">
        <f t="shared" si="286"/>
        <v>1</v>
      </c>
      <c r="R6099" s="34">
        <f t="shared" si="287"/>
        <v>0</v>
      </c>
    </row>
    <row r="6100" spans="15:18" x14ac:dyDescent="0.35">
      <c r="O6100" s="34" t="str">
        <f t="shared" si="285"/>
        <v>Blank</v>
      </c>
      <c r="Q6100" s="34">
        <f t="shared" si="286"/>
        <v>1</v>
      </c>
      <c r="R6100" s="34">
        <f t="shared" si="287"/>
        <v>0</v>
      </c>
    </row>
    <row r="6101" spans="15:18" x14ac:dyDescent="0.35">
      <c r="O6101" s="34" t="str">
        <f t="shared" si="285"/>
        <v>Blank</v>
      </c>
      <c r="Q6101" s="34">
        <f t="shared" si="286"/>
        <v>1</v>
      </c>
      <c r="R6101" s="34">
        <f t="shared" si="287"/>
        <v>0</v>
      </c>
    </row>
    <row r="6102" spans="15:18" x14ac:dyDescent="0.35">
      <c r="O6102" s="34" t="str">
        <f t="shared" si="285"/>
        <v>Blank</v>
      </c>
      <c r="Q6102" s="34">
        <f t="shared" si="286"/>
        <v>1</v>
      </c>
      <c r="R6102" s="34">
        <f t="shared" si="287"/>
        <v>0</v>
      </c>
    </row>
    <row r="6103" spans="15:18" x14ac:dyDescent="0.35">
      <c r="O6103" s="34" t="str">
        <f t="shared" si="285"/>
        <v>Blank</v>
      </c>
      <c r="Q6103" s="34">
        <f t="shared" si="286"/>
        <v>1</v>
      </c>
      <c r="R6103" s="34">
        <f t="shared" si="287"/>
        <v>0</v>
      </c>
    </row>
    <row r="6104" spans="15:18" x14ac:dyDescent="0.35">
      <c r="O6104" s="34" t="str">
        <f t="shared" si="285"/>
        <v>Blank</v>
      </c>
      <c r="Q6104" s="34">
        <f t="shared" si="286"/>
        <v>1</v>
      </c>
      <c r="R6104" s="34">
        <f t="shared" si="287"/>
        <v>0</v>
      </c>
    </row>
    <row r="6105" spans="15:18" x14ac:dyDescent="0.35">
      <c r="O6105" s="34" t="str">
        <f t="shared" si="285"/>
        <v>Blank</v>
      </c>
      <c r="Q6105" s="34">
        <f t="shared" si="286"/>
        <v>1</v>
      </c>
      <c r="R6105" s="34">
        <f t="shared" si="287"/>
        <v>0</v>
      </c>
    </row>
    <row r="6106" spans="15:18" x14ac:dyDescent="0.35">
      <c r="O6106" s="34" t="str">
        <f t="shared" si="285"/>
        <v>Blank</v>
      </c>
      <c r="Q6106" s="34">
        <f t="shared" si="286"/>
        <v>1</v>
      </c>
      <c r="R6106" s="34">
        <f t="shared" si="287"/>
        <v>0</v>
      </c>
    </row>
    <row r="6107" spans="15:18" x14ac:dyDescent="0.35">
      <c r="O6107" s="34" t="str">
        <f t="shared" si="285"/>
        <v>Blank</v>
      </c>
      <c r="Q6107" s="34">
        <f t="shared" si="286"/>
        <v>1</v>
      </c>
      <c r="R6107" s="34">
        <f t="shared" si="287"/>
        <v>0</v>
      </c>
    </row>
    <row r="6108" spans="15:18" x14ac:dyDescent="0.35">
      <c r="O6108" s="34" t="str">
        <f t="shared" si="285"/>
        <v>Blank</v>
      </c>
      <c r="Q6108" s="34">
        <f t="shared" si="286"/>
        <v>1</v>
      </c>
      <c r="R6108" s="34">
        <f t="shared" si="287"/>
        <v>0</v>
      </c>
    </row>
    <row r="6109" spans="15:18" x14ac:dyDescent="0.35">
      <c r="O6109" s="34" t="str">
        <f t="shared" si="285"/>
        <v>Blank</v>
      </c>
      <c r="Q6109" s="34">
        <f t="shared" si="286"/>
        <v>1</v>
      </c>
      <c r="R6109" s="34">
        <f t="shared" si="287"/>
        <v>0</v>
      </c>
    </row>
    <row r="6110" spans="15:18" x14ac:dyDescent="0.35">
      <c r="O6110" s="34" t="str">
        <f t="shared" si="285"/>
        <v>Blank</v>
      </c>
      <c r="Q6110" s="34">
        <f t="shared" si="286"/>
        <v>1</v>
      </c>
      <c r="R6110" s="34">
        <f t="shared" si="287"/>
        <v>0</v>
      </c>
    </row>
    <row r="6111" spans="15:18" x14ac:dyDescent="0.35">
      <c r="O6111" s="34" t="str">
        <f t="shared" si="285"/>
        <v>Blank</v>
      </c>
      <c r="Q6111" s="34">
        <f t="shared" si="286"/>
        <v>1</v>
      </c>
      <c r="R6111" s="34">
        <f t="shared" si="287"/>
        <v>0</v>
      </c>
    </row>
    <row r="6112" spans="15:18" x14ac:dyDescent="0.35">
      <c r="O6112" s="34" t="str">
        <f t="shared" si="285"/>
        <v>Blank</v>
      </c>
      <c r="Q6112" s="34">
        <f t="shared" si="286"/>
        <v>1</v>
      </c>
      <c r="R6112" s="34">
        <f t="shared" si="287"/>
        <v>0</v>
      </c>
    </row>
    <row r="6113" spans="15:18" x14ac:dyDescent="0.35">
      <c r="O6113" s="34" t="str">
        <f t="shared" si="285"/>
        <v>Blank</v>
      </c>
      <c r="Q6113" s="34">
        <f t="shared" si="286"/>
        <v>1</v>
      </c>
      <c r="R6113" s="34">
        <f t="shared" si="287"/>
        <v>0</v>
      </c>
    </row>
    <row r="6114" spans="15:18" x14ac:dyDescent="0.35">
      <c r="O6114" s="34" t="str">
        <f t="shared" si="285"/>
        <v>Blank</v>
      </c>
      <c r="Q6114" s="34">
        <f t="shared" si="286"/>
        <v>1</v>
      </c>
      <c r="R6114" s="34">
        <f t="shared" si="287"/>
        <v>0</v>
      </c>
    </row>
    <row r="6115" spans="15:18" x14ac:dyDescent="0.35">
      <c r="O6115" s="34" t="str">
        <f t="shared" si="285"/>
        <v>Blank</v>
      </c>
      <c r="Q6115" s="34">
        <f t="shared" si="286"/>
        <v>1</v>
      </c>
      <c r="R6115" s="34">
        <f t="shared" si="287"/>
        <v>0</v>
      </c>
    </row>
    <row r="6116" spans="15:18" x14ac:dyDescent="0.35">
      <c r="O6116" s="34" t="str">
        <f t="shared" si="285"/>
        <v>Blank</v>
      </c>
      <c r="Q6116" s="34">
        <f t="shared" si="286"/>
        <v>1</v>
      </c>
      <c r="R6116" s="34">
        <f t="shared" si="287"/>
        <v>0</v>
      </c>
    </row>
    <row r="6117" spans="15:18" x14ac:dyDescent="0.35">
      <c r="O6117" s="34" t="str">
        <f t="shared" si="285"/>
        <v>Blank</v>
      </c>
      <c r="Q6117" s="34">
        <f t="shared" si="286"/>
        <v>1</v>
      </c>
      <c r="R6117" s="34">
        <f t="shared" si="287"/>
        <v>0</v>
      </c>
    </row>
    <row r="6118" spans="15:18" x14ac:dyDescent="0.35">
      <c r="O6118" s="34" t="str">
        <f t="shared" si="285"/>
        <v>Blank</v>
      </c>
      <c r="Q6118" s="34">
        <f t="shared" si="286"/>
        <v>1</v>
      </c>
      <c r="R6118" s="34">
        <f t="shared" si="287"/>
        <v>0</v>
      </c>
    </row>
    <row r="6119" spans="15:18" x14ac:dyDescent="0.35">
      <c r="O6119" s="34" t="str">
        <f t="shared" si="285"/>
        <v>Blank</v>
      </c>
      <c r="Q6119" s="34">
        <f t="shared" si="286"/>
        <v>1</v>
      </c>
      <c r="R6119" s="34">
        <f t="shared" si="287"/>
        <v>0</v>
      </c>
    </row>
    <row r="6120" spans="15:18" x14ac:dyDescent="0.35">
      <c r="O6120" s="34" t="str">
        <f t="shared" si="285"/>
        <v>Blank</v>
      </c>
      <c r="Q6120" s="34">
        <f t="shared" si="286"/>
        <v>1</v>
      </c>
      <c r="R6120" s="34">
        <f t="shared" si="287"/>
        <v>0</v>
      </c>
    </row>
    <row r="6121" spans="15:18" x14ac:dyDescent="0.35">
      <c r="O6121" s="34" t="str">
        <f t="shared" si="285"/>
        <v>Blank</v>
      </c>
      <c r="Q6121" s="34">
        <f t="shared" si="286"/>
        <v>1</v>
      </c>
      <c r="R6121" s="34">
        <f t="shared" si="287"/>
        <v>0</v>
      </c>
    </row>
    <row r="6122" spans="15:18" x14ac:dyDescent="0.35">
      <c r="O6122" s="34" t="str">
        <f t="shared" si="285"/>
        <v>Blank</v>
      </c>
      <c r="Q6122" s="34">
        <f t="shared" si="286"/>
        <v>1</v>
      </c>
      <c r="R6122" s="34">
        <f t="shared" si="287"/>
        <v>0</v>
      </c>
    </row>
    <row r="6123" spans="15:18" x14ac:dyDescent="0.35">
      <c r="O6123" s="34" t="str">
        <f t="shared" si="285"/>
        <v>Blank</v>
      </c>
      <c r="Q6123" s="34">
        <f t="shared" si="286"/>
        <v>1</v>
      </c>
      <c r="R6123" s="34">
        <f t="shared" si="287"/>
        <v>0</v>
      </c>
    </row>
    <row r="6124" spans="15:18" x14ac:dyDescent="0.35">
      <c r="O6124" s="34" t="str">
        <f t="shared" si="285"/>
        <v>Blank</v>
      </c>
      <c r="Q6124" s="34">
        <f t="shared" si="286"/>
        <v>1</v>
      </c>
      <c r="R6124" s="34">
        <f t="shared" si="287"/>
        <v>0</v>
      </c>
    </row>
    <row r="6125" spans="15:18" x14ac:dyDescent="0.35">
      <c r="O6125" s="34" t="str">
        <f t="shared" si="285"/>
        <v>Blank</v>
      </c>
      <c r="Q6125" s="34">
        <f t="shared" si="286"/>
        <v>1</v>
      </c>
      <c r="R6125" s="34">
        <f t="shared" si="287"/>
        <v>0</v>
      </c>
    </row>
    <row r="6126" spans="15:18" x14ac:dyDescent="0.35">
      <c r="O6126" s="34" t="str">
        <f t="shared" si="285"/>
        <v>Blank</v>
      </c>
      <c r="Q6126" s="34">
        <f t="shared" si="286"/>
        <v>1</v>
      </c>
      <c r="R6126" s="34">
        <f t="shared" si="287"/>
        <v>0</v>
      </c>
    </row>
    <row r="6127" spans="15:18" x14ac:dyDescent="0.35">
      <c r="O6127" s="34" t="str">
        <f t="shared" si="285"/>
        <v>Blank</v>
      </c>
      <c r="Q6127" s="34">
        <f t="shared" si="286"/>
        <v>1</v>
      </c>
      <c r="R6127" s="34">
        <f t="shared" si="287"/>
        <v>0</v>
      </c>
    </row>
    <row r="6128" spans="15:18" x14ac:dyDescent="0.35">
      <c r="O6128" s="34" t="str">
        <f t="shared" si="285"/>
        <v>Blank</v>
      </c>
      <c r="Q6128" s="34">
        <f t="shared" si="286"/>
        <v>1</v>
      </c>
      <c r="R6128" s="34">
        <f t="shared" si="287"/>
        <v>0</v>
      </c>
    </row>
    <row r="6129" spans="15:18" x14ac:dyDescent="0.35">
      <c r="O6129" s="34" t="str">
        <f t="shared" si="285"/>
        <v>Blank</v>
      </c>
      <c r="Q6129" s="34">
        <f t="shared" si="286"/>
        <v>1</v>
      </c>
      <c r="R6129" s="34">
        <f t="shared" si="287"/>
        <v>0</v>
      </c>
    </row>
    <row r="6130" spans="15:18" x14ac:dyDescent="0.35">
      <c r="O6130" s="34" t="str">
        <f t="shared" si="285"/>
        <v>Blank</v>
      </c>
      <c r="Q6130" s="34">
        <f t="shared" si="286"/>
        <v>1</v>
      </c>
      <c r="R6130" s="34">
        <f t="shared" si="287"/>
        <v>0</v>
      </c>
    </row>
    <row r="6131" spans="15:18" x14ac:dyDescent="0.35">
      <c r="O6131" s="34" t="str">
        <f t="shared" si="285"/>
        <v>Blank</v>
      </c>
      <c r="Q6131" s="34">
        <f t="shared" si="286"/>
        <v>1</v>
      </c>
      <c r="R6131" s="34">
        <f t="shared" si="287"/>
        <v>0</v>
      </c>
    </row>
    <row r="6132" spans="15:18" x14ac:dyDescent="0.35">
      <c r="O6132" s="34" t="str">
        <f t="shared" si="285"/>
        <v>Blank</v>
      </c>
      <c r="Q6132" s="34">
        <f t="shared" si="286"/>
        <v>1</v>
      </c>
      <c r="R6132" s="34">
        <f t="shared" si="287"/>
        <v>0</v>
      </c>
    </row>
    <row r="6133" spans="15:18" x14ac:dyDescent="0.35">
      <c r="O6133" s="34" t="str">
        <f t="shared" si="285"/>
        <v>Blank</v>
      </c>
      <c r="Q6133" s="34">
        <f t="shared" si="286"/>
        <v>1</v>
      </c>
      <c r="R6133" s="34">
        <f t="shared" si="287"/>
        <v>0</v>
      </c>
    </row>
    <row r="6134" spans="15:18" x14ac:dyDescent="0.35">
      <c r="O6134" s="34" t="str">
        <f t="shared" si="285"/>
        <v>Blank</v>
      </c>
      <c r="Q6134" s="34">
        <f t="shared" si="286"/>
        <v>1</v>
      </c>
      <c r="R6134" s="34">
        <f t="shared" si="287"/>
        <v>0</v>
      </c>
    </row>
    <row r="6135" spans="15:18" x14ac:dyDescent="0.35">
      <c r="O6135" s="34" t="str">
        <f t="shared" si="285"/>
        <v>Blank</v>
      </c>
      <c r="Q6135" s="34">
        <f t="shared" si="286"/>
        <v>1</v>
      </c>
      <c r="R6135" s="34">
        <f t="shared" si="287"/>
        <v>0</v>
      </c>
    </row>
    <row r="6136" spans="15:18" x14ac:dyDescent="0.35">
      <c r="O6136" s="34" t="str">
        <f t="shared" si="285"/>
        <v>Blank</v>
      </c>
      <c r="Q6136" s="34">
        <f t="shared" si="286"/>
        <v>1</v>
      </c>
      <c r="R6136" s="34">
        <f t="shared" si="287"/>
        <v>0</v>
      </c>
    </row>
    <row r="6137" spans="15:18" x14ac:dyDescent="0.35">
      <c r="O6137" s="34" t="str">
        <f t="shared" si="285"/>
        <v>Blank</v>
      </c>
      <c r="Q6137" s="34">
        <f t="shared" si="286"/>
        <v>1</v>
      </c>
      <c r="R6137" s="34">
        <f t="shared" si="287"/>
        <v>0</v>
      </c>
    </row>
    <row r="6138" spans="15:18" x14ac:dyDescent="0.35">
      <c r="O6138" s="34" t="str">
        <f t="shared" si="285"/>
        <v>Blank</v>
      </c>
      <c r="Q6138" s="34">
        <f t="shared" si="286"/>
        <v>1</v>
      </c>
      <c r="R6138" s="34">
        <f t="shared" si="287"/>
        <v>0</v>
      </c>
    </row>
    <row r="6139" spans="15:18" x14ac:dyDescent="0.35">
      <c r="O6139" s="34" t="str">
        <f t="shared" si="285"/>
        <v>Blank</v>
      </c>
      <c r="Q6139" s="34">
        <f t="shared" si="286"/>
        <v>1</v>
      </c>
      <c r="R6139" s="34">
        <f t="shared" si="287"/>
        <v>0</v>
      </c>
    </row>
    <row r="6140" spans="15:18" x14ac:dyDescent="0.35">
      <c r="O6140" s="34" t="str">
        <f t="shared" si="285"/>
        <v>Blank</v>
      </c>
      <c r="Q6140" s="34">
        <f t="shared" si="286"/>
        <v>1</v>
      </c>
      <c r="R6140" s="34">
        <f t="shared" si="287"/>
        <v>0</v>
      </c>
    </row>
    <row r="6141" spans="15:18" x14ac:dyDescent="0.35">
      <c r="O6141" s="34" t="str">
        <f t="shared" si="285"/>
        <v>Blank</v>
      </c>
      <c r="Q6141" s="34">
        <f t="shared" si="286"/>
        <v>1</v>
      </c>
      <c r="R6141" s="34">
        <f t="shared" si="287"/>
        <v>0</v>
      </c>
    </row>
    <row r="6142" spans="15:18" x14ac:dyDescent="0.35">
      <c r="O6142" s="34" t="str">
        <f t="shared" si="285"/>
        <v>Blank</v>
      </c>
      <c r="Q6142" s="34">
        <f t="shared" si="286"/>
        <v>1</v>
      </c>
      <c r="R6142" s="34">
        <f t="shared" si="287"/>
        <v>0</v>
      </c>
    </row>
    <row r="6143" spans="15:18" x14ac:dyDescent="0.35">
      <c r="O6143" s="34" t="str">
        <f t="shared" si="285"/>
        <v>Blank</v>
      </c>
      <c r="Q6143" s="34">
        <f t="shared" si="286"/>
        <v>1</v>
      </c>
      <c r="R6143" s="34">
        <f t="shared" si="287"/>
        <v>0</v>
      </c>
    </row>
    <row r="6144" spans="15:18" x14ac:dyDescent="0.35">
      <c r="O6144" s="34" t="str">
        <f t="shared" si="285"/>
        <v>Blank</v>
      </c>
      <c r="Q6144" s="34">
        <f t="shared" si="286"/>
        <v>1</v>
      </c>
      <c r="R6144" s="34">
        <f t="shared" si="287"/>
        <v>0</v>
      </c>
    </row>
    <row r="6145" spans="15:18" x14ac:dyDescent="0.35">
      <c r="O6145" s="34" t="str">
        <f t="shared" si="285"/>
        <v>Blank</v>
      </c>
      <c r="Q6145" s="34">
        <f t="shared" si="286"/>
        <v>1</v>
      </c>
      <c r="R6145" s="34">
        <f t="shared" si="287"/>
        <v>0</v>
      </c>
    </row>
    <row r="6146" spans="15:18" x14ac:dyDescent="0.35">
      <c r="O6146" s="34" t="str">
        <f t="shared" si="285"/>
        <v>Blank</v>
      </c>
      <c r="Q6146" s="34">
        <f t="shared" si="286"/>
        <v>1</v>
      </c>
      <c r="R6146" s="34">
        <f t="shared" si="287"/>
        <v>0</v>
      </c>
    </row>
    <row r="6147" spans="15:18" x14ac:dyDescent="0.35">
      <c r="O6147" s="34" t="str">
        <f t="shared" si="285"/>
        <v>Blank</v>
      </c>
      <c r="Q6147" s="34">
        <f t="shared" si="286"/>
        <v>1</v>
      </c>
      <c r="R6147" s="34">
        <f t="shared" si="287"/>
        <v>0</v>
      </c>
    </row>
    <row r="6148" spans="15:18" x14ac:dyDescent="0.35">
      <c r="O6148" s="34" t="str">
        <f t="shared" si="285"/>
        <v>Blank</v>
      </c>
      <c r="Q6148" s="34">
        <f t="shared" si="286"/>
        <v>1</v>
      </c>
      <c r="R6148" s="34">
        <f t="shared" si="287"/>
        <v>0</v>
      </c>
    </row>
    <row r="6149" spans="15:18" x14ac:dyDescent="0.35">
      <c r="O6149" s="34" t="str">
        <f t="shared" si="285"/>
        <v>Blank</v>
      </c>
      <c r="Q6149" s="34">
        <f t="shared" si="286"/>
        <v>1</v>
      </c>
      <c r="R6149" s="34">
        <f t="shared" si="287"/>
        <v>0</v>
      </c>
    </row>
    <row r="6150" spans="15:18" x14ac:dyDescent="0.35">
      <c r="O6150" s="34" t="str">
        <f t="shared" si="285"/>
        <v>Blank</v>
      </c>
      <c r="Q6150" s="34">
        <f t="shared" si="286"/>
        <v>1</v>
      </c>
      <c r="R6150" s="34">
        <f t="shared" si="287"/>
        <v>0</v>
      </c>
    </row>
    <row r="6151" spans="15:18" x14ac:dyDescent="0.35">
      <c r="O6151" s="34" t="str">
        <f t="shared" si="285"/>
        <v>Blank</v>
      </c>
      <c r="Q6151" s="34">
        <f t="shared" si="286"/>
        <v>1</v>
      </c>
      <c r="R6151" s="34">
        <f t="shared" si="287"/>
        <v>0</v>
      </c>
    </row>
    <row r="6152" spans="15:18" x14ac:dyDescent="0.35">
      <c r="O6152" s="34" t="str">
        <f t="shared" ref="O6152:O6215" si="288">IF(ISBLANK(D6152),"Blank","Not Blank")</f>
        <v>Blank</v>
      </c>
      <c r="Q6152" s="34">
        <f t="shared" si="286"/>
        <v>1</v>
      </c>
      <c r="R6152" s="34">
        <f t="shared" si="287"/>
        <v>0</v>
      </c>
    </row>
    <row r="6153" spans="15:18" x14ac:dyDescent="0.35">
      <c r="O6153" s="34" t="str">
        <f t="shared" si="288"/>
        <v>Blank</v>
      </c>
      <c r="Q6153" s="34">
        <f t="shared" ref="Q6153:Q6216" si="289">COUNTIF(J6153,"&lt;&gt;*R*")</f>
        <v>1</v>
      </c>
      <c r="R6153" s="34">
        <f t="shared" ref="R6153:R6216" si="290">IF(AND(O6153="Blank",K6153&lt;50,Q6153=1),K6153,0)</f>
        <v>0</v>
      </c>
    </row>
    <row r="6154" spans="15:18" x14ac:dyDescent="0.35">
      <c r="O6154" s="34" t="str">
        <f t="shared" si="288"/>
        <v>Blank</v>
      </c>
      <c r="Q6154" s="34">
        <f t="shared" si="289"/>
        <v>1</v>
      </c>
      <c r="R6154" s="34">
        <f t="shared" si="290"/>
        <v>0</v>
      </c>
    </row>
    <row r="6155" spans="15:18" x14ac:dyDescent="0.35">
      <c r="O6155" s="34" t="str">
        <f t="shared" si="288"/>
        <v>Blank</v>
      </c>
      <c r="Q6155" s="34">
        <f t="shared" si="289"/>
        <v>1</v>
      </c>
      <c r="R6155" s="34">
        <f t="shared" si="290"/>
        <v>0</v>
      </c>
    </row>
    <row r="6156" spans="15:18" x14ac:dyDescent="0.35">
      <c r="O6156" s="34" t="str">
        <f t="shared" si="288"/>
        <v>Blank</v>
      </c>
      <c r="Q6156" s="34">
        <f t="shared" si="289"/>
        <v>1</v>
      </c>
      <c r="R6156" s="34">
        <f t="shared" si="290"/>
        <v>0</v>
      </c>
    </row>
    <row r="6157" spans="15:18" x14ac:dyDescent="0.35">
      <c r="O6157" s="34" t="str">
        <f t="shared" si="288"/>
        <v>Blank</v>
      </c>
      <c r="Q6157" s="34">
        <f t="shared" si="289"/>
        <v>1</v>
      </c>
      <c r="R6157" s="34">
        <f t="shared" si="290"/>
        <v>0</v>
      </c>
    </row>
    <row r="6158" spans="15:18" x14ac:dyDescent="0.35">
      <c r="O6158" s="34" t="str">
        <f t="shared" si="288"/>
        <v>Blank</v>
      </c>
      <c r="Q6158" s="34">
        <f t="shared" si="289"/>
        <v>1</v>
      </c>
      <c r="R6158" s="34">
        <f t="shared" si="290"/>
        <v>0</v>
      </c>
    </row>
    <row r="6159" spans="15:18" x14ac:dyDescent="0.35">
      <c r="O6159" s="34" t="str">
        <f t="shared" si="288"/>
        <v>Blank</v>
      </c>
      <c r="Q6159" s="34">
        <f t="shared" si="289"/>
        <v>1</v>
      </c>
      <c r="R6159" s="34">
        <f t="shared" si="290"/>
        <v>0</v>
      </c>
    </row>
    <row r="6160" spans="15:18" x14ac:dyDescent="0.35">
      <c r="O6160" s="34" t="str">
        <f t="shared" si="288"/>
        <v>Blank</v>
      </c>
      <c r="Q6160" s="34">
        <f t="shared" si="289"/>
        <v>1</v>
      </c>
      <c r="R6160" s="34">
        <f t="shared" si="290"/>
        <v>0</v>
      </c>
    </row>
    <row r="6161" spans="15:18" x14ac:dyDescent="0.35">
      <c r="O6161" s="34" t="str">
        <f t="shared" si="288"/>
        <v>Blank</v>
      </c>
      <c r="Q6161" s="34">
        <f t="shared" si="289"/>
        <v>1</v>
      </c>
      <c r="R6161" s="34">
        <f t="shared" si="290"/>
        <v>0</v>
      </c>
    </row>
    <row r="6162" spans="15:18" x14ac:dyDescent="0.35">
      <c r="O6162" s="34" t="str">
        <f t="shared" si="288"/>
        <v>Blank</v>
      </c>
      <c r="Q6162" s="34">
        <f t="shared" si="289"/>
        <v>1</v>
      </c>
      <c r="R6162" s="34">
        <f t="shared" si="290"/>
        <v>0</v>
      </c>
    </row>
    <row r="6163" spans="15:18" x14ac:dyDescent="0.35">
      <c r="O6163" s="34" t="str">
        <f t="shared" si="288"/>
        <v>Blank</v>
      </c>
      <c r="Q6163" s="34">
        <f t="shared" si="289"/>
        <v>1</v>
      </c>
      <c r="R6163" s="34">
        <f t="shared" si="290"/>
        <v>0</v>
      </c>
    </row>
    <row r="6164" spans="15:18" x14ac:dyDescent="0.35">
      <c r="O6164" s="34" t="str">
        <f t="shared" si="288"/>
        <v>Blank</v>
      </c>
      <c r="Q6164" s="34">
        <f t="shared" si="289"/>
        <v>1</v>
      </c>
      <c r="R6164" s="34">
        <f t="shared" si="290"/>
        <v>0</v>
      </c>
    </row>
    <row r="6165" spans="15:18" x14ac:dyDescent="0.35">
      <c r="O6165" s="34" t="str">
        <f t="shared" si="288"/>
        <v>Blank</v>
      </c>
      <c r="Q6165" s="34">
        <f t="shared" si="289"/>
        <v>1</v>
      </c>
      <c r="R6165" s="34">
        <f t="shared" si="290"/>
        <v>0</v>
      </c>
    </row>
    <row r="6166" spans="15:18" x14ac:dyDescent="0.35">
      <c r="O6166" s="34" t="str">
        <f t="shared" si="288"/>
        <v>Blank</v>
      </c>
      <c r="Q6166" s="34">
        <f t="shared" si="289"/>
        <v>1</v>
      </c>
      <c r="R6166" s="34">
        <f t="shared" si="290"/>
        <v>0</v>
      </c>
    </row>
    <row r="6167" spans="15:18" x14ac:dyDescent="0.35">
      <c r="O6167" s="34" t="str">
        <f t="shared" si="288"/>
        <v>Blank</v>
      </c>
      <c r="Q6167" s="34">
        <f t="shared" si="289"/>
        <v>1</v>
      </c>
      <c r="R6167" s="34">
        <f t="shared" si="290"/>
        <v>0</v>
      </c>
    </row>
    <row r="6168" spans="15:18" x14ac:dyDescent="0.35">
      <c r="O6168" s="34" t="str">
        <f t="shared" si="288"/>
        <v>Blank</v>
      </c>
      <c r="Q6168" s="34">
        <f t="shared" si="289"/>
        <v>1</v>
      </c>
      <c r="R6168" s="34">
        <f t="shared" si="290"/>
        <v>0</v>
      </c>
    </row>
    <row r="6169" spans="15:18" x14ac:dyDescent="0.35">
      <c r="O6169" s="34" t="str">
        <f t="shared" si="288"/>
        <v>Blank</v>
      </c>
      <c r="Q6169" s="34">
        <f t="shared" si="289"/>
        <v>1</v>
      </c>
      <c r="R6169" s="34">
        <f t="shared" si="290"/>
        <v>0</v>
      </c>
    </row>
    <row r="6170" spans="15:18" x14ac:dyDescent="0.35">
      <c r="O6170" s="34" t="str">
        <f t="shared" si="288"/>
        <v>Blank</v>
      </c>
      <c r="Q6170" s="34">
        <f t="shared" si="289"/>
        <v>1</v>
      </c>
      <c r="R6170" s="34">
        <f t="shared" si="290"/>
        <v>0</v>
      </c>
    </row>
    <row r="6171" spans="15:18" x14ac:dyDescent="0.35">
      <c r="O6171" s="34" t="str">
        <f t="shared" si="288"/>
        <v>Blank</v>
      </c>
      <c r="Q6171" s="34">
        <f t="shared" si="289"/>
        <v>1</v>
      </c>
      <c r="R6171" s="34">
        <f t="shared" si="290"/>
        <v>0</v>
      </c>
    </row>
    <row r="6172" spans="15:18" x14ac:dyDescent="0.35">
      <c r="O6172" s="34" t="str">
        <f t="shared" si="288"/>
        <v>Blank</v>
      </c>
      <c r="Q6172" s="34">
        <f t="shared" si="289"/>
        <v>1</v>
      </c>
      <c r="R6172" s="34">
        <f t="shared" si="290"/>
        <v>0</v>
      </c>
    </row>
    <row r="6173" spans="15:18" x14ac:dyDescent="0.35">
      <c r="O6173" s="34" t="str">
        <f t="shared" si="288"/>
        <v>Blank</v>
      </c>
      <c r="Q6173" s="34">
        <f t="shared" si="289"/>
        <v>1</v>
      </c>
      <c r="R6173" s="34">
        <f t="shared" si="290"/>
        <v>0</v>
      </c>
    </row>
    <row r="6174" spans="15:18" x14ac:dyDescent="0.35">
      <c r="O6174" s="34" t="str">
        <f t="shared" si="288"/>
        <v>Blank</v>
      </c>
      <c r="Q6174" s="34">
        <f t="shared" si="289"/>
        <v>1</v>
      </c>
      <c r="R6174" s="34">
        <f t="shared" si="290"/>
        <v>0</v>
      </c>
    </row>
    <row r="6175" spans="15:18" x14ac:dyDescent="0.35">
      <c r="O6175" s="34" t="str">
        <f t="shared" si="288"/>
        <v>Blank</v>
      </c>
      <c r="Q6175" s="34">
        <f t="shared" si="289"/>
        <v>1</v>
      </c>
      <c r="R6175" s="34">
        <f t="shared" si="290"/>
        <v>0</v>
      </c>
    </row>
    <row r="6176" spans="15:18" x14ac:dyDescent="0.35">
      <c r="O6176" s="34" t="str">
        <f t="shared" si="288"/>
        <v>Blank</v>
      </c>
      <c r="Q6176" s="34">
        <f t="shared" si="289"/>
        <v>1</v>
      </c>
      <c r="R6176" s="34">
        <f t="shared" si="290"/>
        <v>0</v>
      </c>
    </row>
    <row r="6177" spans="15:18" x14ac:dyDescent="0.35">
      <c r="O6177" s="34" t="str">
        <f t="shared" si="288"/>
        <v>Blank</v>
      </c>
      <c r="Q6177" s="34">
        <f t="shared" si="289"/>
        <v>1</v>
      </c>
      <c r="R6177" s="34">
        <f t="shared" si="290"/>
        <v>0</v>
      </c>
    </row>
    <row r="6178" spans="15:18" x14ac:dyDescent="0.35">
      <c r="O6178" s="34" t="str">
        <f t="shared" si="288"/>
        <v>Blank</v>
      </c>
      <c r="Q6178" s="34">
        <f t="shared" si="289"/>
        <v>1</v>
      </c>
      <c r="R6178" s="34">
        <f t="shared" si="290"/>
        <v>0</v>
      </c>
    </row>
    <row r="6179" spans="15:18" x14ac:dyDescent="0.35">
      <c r="O6179" s="34" t="str">
        <f t="shared" si="288"/>
        <v>Blank</v>
      </c>
      <c r="Q6179" s="34">
        <f t="shared" si="289"/>
        <v>1</v>
      </c>
      <c r="R6179" s="34">
        <f t="shared" si="290"/>
        <v>0</v>
      </c>
    </row>
    <row r="6180" spans="15:18" x14ac:dyDescent="0.35">
      <c r="O6180" s="34" t="str">
        <f t="shared" si="288"/>
        <v>Blank</v>
      </c>
      <c r="Q6180" s="34">
        <f t="shared" si="289"/>
        <v>1</v>
      </c>
      <c r="R6180" s="34">
        <f t="shared" si="290"/>
        <v>0</v>
      </c>
    </row>
    <row r="6181" spans="15:18" x14ac:dyDescent="0.35">
      <c r="O6181" s="34" t="str">
        <f t="shared" si="288"/>
        <v>Blank</v>
      </c>
      <c r="Q6181" s="34">
        <f t="shared" si="289"/>
        <v>1</v>
      </c>
      <c r="R6181" s="34">
        <f t="shared" si="290"/>
        <v>0</v>
      </c>
    </row>
    <row r="6182" spans="15:18" x14ac:dyDescent="0.35">
      <c r="O6182" s="34" t="str">
        <f t="shared" si="288"/>
        <v>Blank</v>
      </c>
      <c r="Q6182" s="34">
        <f t="shared" si="289"/>
        <v>1</v>
      </c>
      <c r="R6182" s="34">
        <f t="shared" si="290"/>
        <v>0</v>
      </c>
    </row>
    <row r="6183" spans="15:18" x14ac:dyDescent="0.35">
      <c r="O6183" s="34" t="str">
        <f t="shared" si="288"/>
        <v>Blank</v>
      </c>
      <c r="Q6183" s="34">
        <f t="shared" si="289"/>
        <v>1</v>
      </c>
      <c r="R6183" s="34">
        <f t="shared" si="290"/>
        <v>0</v>
      </c>
    </row>
    <row r="6184" spans="15:18" x14ac:dyDescent="0.35">
      <c r="O6184" s="34" t="str">
        <f t="shared" si="288"/>
        <v>Blank</v>
      </c>
      <c r="Q6184" s="34">
        <f t="shared" si="289"/>
        <v>1</v>
      </c>
      <c r="R6184" s="34">
        <f t="shared" si="290"/>
        <v>0</v>
      </c>
    </row>
    <row r="6185" spans="15:18" x14ac:dyDescent="0.35">
      <c r="O6185" s="34" t="str">
        <f t="shared" si="288"/>
        <v>Blank</v>
      </c>
      <c r="Q6185" s="34">
        <f t="shared" si="289"/>
        <v>1</v>
      </c>
      <c r="R6185" s="34">
        <f t="shared" si="290"/>
        <v>0</v>
      </c>
    </row>
    <row r="6186" spans="15:18" x14ac:dyDescent="0.35">
      <c r="O6186" s="34" t="str">
        <f t="shared" si="288"/>
        <v>Blank</v>
      </c>
      <c r="Q6186" s="34">
        <f t="shared" si="289"/>
        <v>1</v>
      </c>
      <c r="R6186" s="34">
        <f t="shared" si="290"/>
        <v>0</v>
      </c>
    </row>
    <row r="6187" spans="15:18" x14ac:dyDescent="0.35">
      <c r="O6187" s="34" t="str">
        <f t="shared" si="288"/>
        <v>Blank</v>
      </c>
      <c r="Q6187" s="34">
        <f t="shared" si="289"/>
        <v>1</v>
      </c>
      <c r="R6187" s="34">
        <f t="shared" si="290"/>
        <v>0</v>
      </c>
    </row>
    <row r="6188" spans="15:18" x14ac:dyDescent="0.35">
      <c r="O6188" s="34" t="str">
        <f t="shared" si="288"/>
        <v>Blank</v>
      </c>
      <c r="Q6188" s="34">
        <f t="shared" si="289"/>
        <v>1</v>
      </c>
      <c r="R6188" s="34">
        <f t="shared" si="290"/>
        <v>0</v>
      </c>
    </row>
    <row r="6189" spans="15:18" x14ac:dyDescent="0.35">
      <c r="O6189" s="34" t="str">
        <f t="shared" si="288"/>
        <v>Blank</v>
      </c>
      <c r="Q6189" s="34">
        <f t="shared" si="289"/>
        <v>1</v>
      </c>
      <c r="R6189" s="34">
        <f t="shared" si="290"/>
        <v>0</v>
      </c>
    </row>
    <row r="6190" spans="15:18" x14ac:dyDescent="0.35">
      <c r="O6190" s="34" t="str">
        <f t="shared" si="288"/>
        <v>Blank</v>
      </c>
      <c r="Q6190" s="34">
        <f t="shared" si="289"/>
        <v>1</v>
      </c>
      <c r="R6190" s="34">
        <f t="shared" si="290"/>
        <v>0</v>
      </c>
    </row>
    <row r="6191" spans="15:18" x14ac:dyDescent="0.35">
      <c r="O6191" s="34" t="str">
        <f t="shared" si="288"/>
        <v>Blank</v>
      </c>
      <c r="Q6191" s="34">
        <f t="shared" si="289"/>
        <v>1</v>
      </c>
      <c r="R6191" s="34">
        <f t="shared" si="290"/>
        <v>0</v>
      </c>
    </row>
    <row r="6192" spans="15:18" x14ac:dyDescent="0.35">
      <c r="O6192" s="34" t="str">
        <f t="shared" si="288"/>
        <v>Blank</v>
      </c>
      <c r="Q6192" s="34">
        <f t="shared" si="289"/>
        <v>1</v>
      </c>
      <c r="R6192" s="34">
        <f t="shared" si="290"/>
        <v>0</v>
      </c>
    </row>
    <row r="6193" spans="15:18" x14ac:dyDescent="0.35">
      <c r="O6193" s="34" t="str">
        <f t="shared" si="288"/>
        <v>Blank</v>
      </c>
      <c r="Q6193" s="34">
        <f t="shared" si="289"/>
        <v>1</v>
      </c>
      <c r="R6193" s="34">
        <f t="shared" si="290"/>
        <v>0</v>
      </c>
    </row>
    <row r="6194" spans="15:18" x14ac:dyDescent="0.35">
      <c r="O6194" s="34" t="str">
        <f t="shared" si="288"/>
        <v>Blank</v>
      </c>
      <c r="Q6194" s="34">
        <f t="shared" si="289"/>
        <v>1</v>
      </c>
      <c r="R6194" s="34">
        <f t="shared" si="290"/>
        <v>0</v>
      </c>
    </row>
    <row r="6195" spans="15:18" x14ac:dyDescent="0.35">
      <c r="O6195" s="34" t="str">
        <f t="shared" si="288"/>
        <v>Blank</v>
      </c>
      <c r="Q6195" s="34">
        <f t="shared" si="289"/>
        <v>1</v>
      </c>
      <c r="R6195" s="34">
        <f t="shared" si="290"/>
        <v>0</v>
      </c>
    </row>
    <row r="6196" spans="15:18" x14ac:dyDescent="0.35">
      <c r="O6196" s="34" t="str">
        <f t="shared" si="288"/>
        <v>Blank</v>
      </c>
      <c r="Q6196" s="34">
        <f t="shared" si="289"/>
        <v>1</v>
      </c>
      <c r="R6196" s="34">
        <f t="shared" si="290"/>
        <v>0</v>
      </c>
    </row>
    <row r="6197" spans="15:18" x14ac:dyDescent="0.35">
      <c r="O6197" s="34" t="str">
        <f t="shared" si="288"/>
        <v>Blank</v>
      </c>
      <c r="Q6197" s="34">
        <f t="shared" si="289"/>
        <v>1</v>
      </c>
      <c r="R6197" s="34">
        <f t="shared" si="290"/>
        <v>0</v>
      </c>
    </row>
    <row r="6198" spans="15:18" x14ac:dyDescent="0.35">
      <c r="O6198" s="34" t="str">
        <f t="shared" si="288"/>
        <v>Blank</v>
      </c>
      <c r="Q6198" s="34">
        <f t="shared" si="289"/>
        <v>1</v>
      </c>
      <c r="R6198" s="34">
        <f t="shared" si="290"/>
        <v>0</v>
      </c>
    </row>
    <row r="6199" spans="15:18" x14ac:dyDescent="0.35">
      <c r="O6199" s="34" t="str">
        <f t="shared" si="288"/>
        <v>Blank</v>
      </c>
      <c r="Q6199" s="34">
        <f t="shared" si="289"/>
        <v>1</v>
      </c>
      <c r="R6199" s="34">
        <f t="shared" si="290"/>
        <v>0</v>
      </c>
    </row>
    <row r="6200" spans="15:18" x14ac:dyDescent="0.35">
      <c r="O6200" s="34" t="str">
        <f t="shared" si="288"/>
        <v>Blank</v>
      </c>
      <c r="Q6200" s="34">
        <f t="shared" si="289"/>
        <v>1</v>
      </c>
      <c r="R6200" s="34">
        <f t="shared" si="290"/>
        <v>0</v>
      </c>
    </row>
    <row r="6201" spans="15:18" x14ac:dyDescent="0.35">
      <c r="O6201" s="34" t="str">
        <f t="shared" si="288"/>
        <v>Blank</v>
      </c>
      <c r="Q6201" s="34">
        <f t="shared" si="289"/>
        <v>1</v>
      </c>
      <c r="R6201" s="34">
        <f t="shared" si="290"/>
        <v>0</v>
      </c>
    </row>
    <row r="6202" spans="15:18" x14ac:dyDescent="0.35">
      <c r="O6202" s="34" t="str">
        <f t="shared" si="288"/>
        <v>Blank</v>
      </c>
      <c r="Q6202" s="34">
        <f t="shared" si="289"/>
        <v>1</v>
      </c>
      <c r="R6202" s="34">
        <f t="shared" si="290"/>
        <v>0</v>
      </c>
    </row>
    <row r="6203" spans="15:18" x14ac:dyDescent="0.35">
      <c r="O6203" s="34" t="str">
        <f t="shared" si="288"/>
        <v>Blank</v>
      </c>
      <c r="Q6203" s="34">
        <f t="shared" si="289"/>
        <v>1</v>
      </c>
      <c r="R6203" s="34">
        <f t="shared" si="290"/>
        <v>0</v>
      </c>
    </row>
    <row r="6204" spans="15:18" x14ac:dyDescent="0.35">
      <c r="O6204" s="34" t="str">
        <f t="shared" si="288"/>
        <v>Blank</v>
      </c>
      <c r="Q6204" s="34">
        <f t="shared" si="289"/>
        <v>1</v>
      </c>
      <c r="R6204" s="34">
        <f t="shared" si="290"/>
        <v>0</v>
      </c>
    </row>
    <row r="6205" spans="15:18" x14ac:dyDescent="0.35">
      <c r="O6205" s="34" t="str">
        <f t="shared" si="288"/>
        <v>Blank</v>
      </c>
      <c r="Q6205" s="34">
        <f t="shared" si="289"/>
        <v>1</v>
      </c>
      <c r="R6205" s="34">
        <f t="shared" si="290"/>
        <v>0</v>
      </c>
    </row>
    <row r="6206" spans="15:18" x14ac:dyDescent="0.35">
      <c r="O6206" s="34" t="str">
        <f t="shared" si="288"/>
        <v>Blank</v>
      </c>
      <c r="Q6206" s="34">
        <f t="shared" si="289"/>
        <v>1</v>
      </c>
      <c r="R6206" s="34">
        <f t="shared" si="290"/>
        <v>0</v>
      </c>
    </row>
    <row r="6207" spans="15:18" x14ac:dyDescent="0.35">
      <c r="O6207" s="34" t="str">
        <f t="shared" si="288"/>
        <v>Blank</v>
      </c>
      <c r="Q6207" s="34">
        <f t="shared" si="289"/>
        <v>1</v>
      </c>
      <c r="R6207" s="34">
        <f t="shared" si="290"/>
        <v>0</v>
      </c>
    </row>
    <row r="6208" spans="15:18" x14ac:dyDescent="0.35">
      <c r="O6208" s="34" t="str">
        <f t="shared" si="288"/>
        <v>Blank</v>
      </c>
      <c r="Q6208" s="34">
        <f t="shared" si="289"/>
        <v>1</v>
      </c>
      <c r="R6208" s="34">
        <f t="shared" si="290"/>
        <v>0</v>
      </c>
    </row>
    <row r="6209" spans="15:18" x14ac:dyDescent="0.35">
      <c r="O6209" s="34" t="str">
        <f t="shared" si="288"/>
        <v>Blank</v>
      </c>
      <c r="Q6209" s="34">
        <f t="shared" si="289"/>
        <v>1</v>
      </c>
      <c r="R6209" s="34">
        <f t="shared" si="290"/>
        <v>0</v>
      </c>
    </row>
    <row r="6210" spans="15:18" x14ac:dyDescent="0.35">
      <c r="O6210" s="34" t="str">
        <f t="shared" si="288"/>
        <v>Blank</v>
      </c>
      <c r="Q6210" s="34">
        <f t="shared" si="289"/>
        <v>1</v>
      </c>
      <c r="R6210" s="34">
        <f t="shared" si="290"/>
        <v>0</v>
      </c>
    </row>
    <row r="6211" spans="15:18" x14ac:dyDescent="0.35">
      <c r="O6211" s="34" t="str">
        <f t="shared" si="288"/>
        <v>Blank</v>
      </c>
      <c r="Q6211" s="34">
        <f t="shared" si="289"/>
        <v>1</v>
      </c>
      <c r="R6211" s="34">
        <f t="shared" si="290"/>
        <v>0</v>
      </c>
    </row>
    <row r="6212" spans="15:18" x14ac:dyDescent="0.35">
      <c r="O6212" s="34" t="str">
        <f t="shared" si="288"/>
        <v>Blank</v>
      </c>
      <c r="Q6212" s="34">
        <f t="shared" si="289"/>
        <v>1</v>
      </c>
      <c r="R6212" s="34">
        <f t="shared" si="290"/>
        <v>0</v>
      </c>
    </row>
    <row r="6213" spans="15:18" x14ac:dyDescent="0.35">
      <c r="O6213" s="34" t="str">
        <f t="shared" si="288"/>
        <v>Blank</v>
      </c>
      <c r="Q6213" s="34">
        <f t="shared" si="289"/>
        <v>1</v>
      </c>
      <c r="R6213" s="34">
        <f t="shared" si="290"/>
        <v>0</v>
      </c>
    </row>
    <row r="6214" spans="15:18" x14ac:dyDescent="0.35">
      <c r="O6214" s="34" t="str">
        <f t="shared" si="288"/>
        <v>Blank</v>
      </c>
      <c r="Q6214" s="34">
        <f t="shared" si="289"/>
        <v>1</v>
      </c>
      <c r="R6214" s="34">
        <f t="shared" si="290"/>
        <v>0</v>
      </c>
    </row>
    <row r="6215" spans="15:18" x14ac:dyDescent="0.35">
      <c r="O6215" s="34" t="str">
        <f t="shared" si="288"/>
        <v>Blank</v>
      </c>
      <c r="Q6215" s="34">
        <f t="shared" si="289"/>
        <v>1</v>
      </c>
      <c r="R6215" s="34">
        <f t="shared" si="290"/>
        <v>0</v>
      </c>
    </row>
    <row r="6216" spans="15:18" x14ac:dyDescent="0.35">
      <c r="O6216" s="34" t="str">
        <f t="shared" ref="O6216:O6279" si="291">IF(ISBLANK(D6216),"Blank","Not Blank")</f>
        <v>Blank</v>
      </c>
      <c r="Q6216" s="34">
        <f t="shared" si="289"/>
        <v>1</v>
      </c>
      <c r="R6216" s="34">
        <f t="shared" si="290"/>
        <v>0</v>
      </c>
    </row>
    <row r="6217" spans="15:18" x14ac:dyDescent="0.35">
      <c r="O6217" s="34" t="str">
        <f t="shared" si="291"/>
        <v>Blank</v>
      </c>
      <c r="Q6217" s="34">
        <f t="shared" ref="Q6217:Q6280" si="292">COUNTIF(J6217,"&lt;&gt;*R*")</f>
        <v>1</v>
      </c>
      <c r="R6217" s="34">
        <f t="shared" ref="R6217:R6280" si="293">IF(AND(O6217="Blank",K6217&lt;50,Q6217=1),K6217,0)</f>
        <v>0</v>
      </c>
    </row>
    <row r="6218" spans="15:18" x14ac:dyDescent="0.35">
      <c r="O6218" s="34" t="str">
        <f t="shared" si="291"/>
        <v>Blank</v>
      </c>
      <c r="Q6218" s="34">
        <f t="shared" si="292"/>
        <v>1</v>
      </c>
      <c r="R6218" s="34">
        <f t="shared" si="293"/>
        <v>0</v>
      </c>
    </row>
    <row r="6219" spans="15:18" x14ac:dyDescent="0.35">
      <c r="O6219" s="34" t="str">
        <f t="shared" si="291"/>
        <v>Blank</v>
      </c>
      <c r="Q6219" s="34">
        <f t="shared" si="292"/>
        <v>1</v>
      </c>
      <c r="R6219" s="34">
        <f t="shared" si="293"/>
        <v>0</v>
      </c>
    </row>
    <row r="6220" spans="15:18" x14ac:dyDescent="0.35">
      <c r="O6220" s="34" t="str">
        <f t="shared" si="291"/>
        <v>Blank</v>
      </c>
      <c r="Q6220" s="34">
        <f t="shared" si="292"/>
        <v>1</v>
      </c>
      <c r="R6220" s="34">
        <f t="shared" si="293"/>
        <v>0</v>
      </c>
    </row>
    <row r="6221" spans="15:18" x14ac:dyDescent="0.35">
      <c r="O6221" s="34" t="str">
        <f t="shared" si="291"/>
        <v>Blank</v>
      </c>
      <c r="Q6221" s="34">
        <f t="shared" si="292"/>
        <v>1</v>
      </c>
      <c r="R6221" s="34">
        <f t="shared" si="293"/>
        <v>0</v>
      </c>
    </row>
    <row r="6222" spans="15:18" x14ac:dyDescent="0.35">
      <c r="O6222" s="34" t="str">
        <f t="shared" si="291"/>
        <v>Blank</v>
      </c>
      <c r="Q6222" s="34">
        <f t="shared" si="292"/>
        <v>1</v>
      </c>
      <c r="R6222" s="34">
        <f t="shared" si="293"/>
        <v>0</v>
      </c>
    </row>
    <row r="6223" spans="15:18" x14ac:dyDescent="0.35">
      <c r="O6223" s="34" t="str">
        <f t="shared" si="291"/>
        <v>Blank</v>
      </c>
      <c r="Q6223" s="34">
        <f t="shared" si="292"/>
        <v>1</v>
      </c>
      <c r="R6223" s="34">
        <f t="shared" si="293"/>
        <v>0</v>
      </c>
    </row>
    <row r="6224" spans="15:18" x14ac:dyDescent="0.35">
      <c r="O6224" s="34" t="str">
        <f t="shared" si="291"/>
        <v>Blank</v>
      </c>
      <c r="Q6224" s="34">
        <f t="shared" si="292"/>
        <v>1</v>
      </c>
      <c r="R6224" s="34">
        <f t="shared" si="293"/>
        <v>0</v>
      </c>
    </row>
    <row r="6225" spans="15:18" x14ac:dyDescent="0.35">
      <c r="O6225" s="34" t="str">
        <f t="shared" si="291"/>
        <v>Blank</v>
      </c>
      <c r="Q6225" s="34">
        <f t="shared" si="292"/>
        <v>1</v>
      </c>
      <c r="R6225" s="34">
        <f t="shared" si="293"/>
        <v>0</v>
      </c>
    </row>
    <row r="6226" spans="15:18" x14ac:dyDescent="0.35">
      <c r="O6226" s="34" t="str">
        <f t="shared" si="291"/>
        <v>Blank</v>
      </c>
      <c r="Q6226" s="34">
        <f t="shared" si="292"/>
        <v>1</v>
      </c>
      <c r="R6226" s="34">
        <f t="shared" si="293"/>
        <v>0</v>
      </c>
    </row>
    <row r="6227" spans="15:18" x14ac:dyDescent="0.35">
      <c r="O6227" s="34" t="str">
        <f t="shared" si="291"/>
        <v>Blank</v>
      </c>
      <c r="Q6227" s="34">
        <f t="shared" si="292"/>
        <v>1</v>
      </c>
      <c r="R6227" s="34">
        <f t="shared" si="293"/>
        <v>0</v>
      </c>
    </row>
    <row r="6228" spans="15:18" x14ac:dyDescent="0.35">
      <c r="O6228" s="34" t="str">
        <f t="shared" si="291"/>
        <v>Blank</v>
      </c>
      <c r="Q6228" s="34">
        <f t="shared" si="292"/>
        <v>1</v>
      </c>
      <c r="R6228" s="34">
        <f t="shared" si="293"/>
        <v>0</v>
      </c>
    </row>
    <row r="6229" spans="15:18" x14ac:dyDescent="0.35">
      <c r="O6229" s="34" t="str">
        <f t="shared" si="291"/>
        <v>Blank</v>
      </c>
      <c r="Q6229" s="34">
        <f t="shared" si="292"/>
        <v>1</v>
      </c>
      <c r="R6229" s="34">
        <f t="shared" si="293"/>
        <v>0</v>
      </c>
    </row>
    <row r="6230" spans="15:18" x14ac:dyDescent="0.35">
      <c r="O6230" s="34" t="str">
        <f t="shared" si="291"/>
        <v>Blank</v>
      </c>
      <c r="Q6230" s="34">
        <f t="shared" si="292"/>
        <v>1</v>
      </c>
      <c r="R6230" s="34">
        <f t="shared" si="293"/>
        <v>0</v>
      </c>
    </row>
    <row r="6231" spans="15:18" x14ac:dyDescent="0.35">
      <c r="O6231" s="34" t="str">
        <f t="shared" si="291"/>
        <v>Blank</v>
      </c>
      <c r="Q6231" s="34">
        <f t="shared" si="292"/>
        <v>1</v>
      </c>
      <c r="R6231" s="34">
        <f t="shared" si="293"/>
        <v>0</v>
      </c>
    </row>
    <row r="6232" spans="15:18" x14ac:dyDescent="0.35">
      <c r="O6232" s="34" t="str">
        <f t="shared" si="291"/>
        <v>Blank</v>
      </c>
      <c r="Q6232" s="34">
        <f t="shared" si="292"/>
        <v>1</v>
      </c>
      <c r="R6232" s="34">
        <f t="shared" si="293"/>
        <v>0</v>
      </c>
    </row>
    <row r="6233" spans="15:18" x14ac:dyDescent="0.35">
      <c r="O6233" s="34" t="str">
        <f t="shared" si="291"/>
        <v>Blank</v>
      </c>
      <c r="Q6233" s="34">
        <f t="shared" si="292"/>
        <v>1</v>
      </c>
      <c r="R6233" s="34">
        <f t="shared" si="293"/>
        <v>0</v>
      </c>
    </row>
    <row r="6234" spans="15:18" x14ac:dyDescent="0.35">
      <c r="O6234" s="34" t="str">
        <f t="shared" si="291"/>
        <v>Blank</v>
      </c>
      <c r="Q6234" s="34">
        <f t="shared" si="292"/>
        <v>1</v>
      </c>
      <c r="R6234" s="34">
        <f t="shared" si="293"/>
        <v>0</v>
      </c>
    </row>
    <row r="6235" spans="15:18" x14ac:dyDescent="0.35">
      <c r="O6235" s="34" t="str">
        <f t="shared" si="291"/>
        <v>Blank</v>
      </c>
      <c r="Q6235" s="34">
        <f t="shared" si="292"/>
        <v>1</v>
      </c>
      <c r="R6235" s="34">
        <f t="shared" si="293"/>
        <v>0</v>
      </c>
    </row>
    <row r="6236" spans="15:18" x14ac:dyDescent="0.35">
      <c r="O6236" s="34" t="str">
        <f t="shared" si="291"/>
        <v>Blank</v>
      </c>
      <c r="Q6236" s="34">
        <f t="shared" si="292"/>
        <v>1</v>
      </c>
      <c r="R6236" s="34">
        <f t="shared" si="293"/>
        <v>0</v>
      </c>
    </row>
    <row r="6237" spans="15:18" x14ac:dyDescent="0.35">
      <c r="O6237" s="34" t="str">
        <f t="shared" si="291"/>
        <v>Blank</v>
      </c>
      <c r="Q6237" s="34">
        <f t="shared" si="292"/>
        <v>1</v>
      </c>
      <c r="R6237" s="34">
        <f t="shared" si="293"/>
        <v>0</v>
      </c>
    </row>
    <row r="6238" spans="15:18" x14ac:dyDescent="0.35">
      <c r="O6238" s="34" t="str">
        <f t="shared" si="291"/>
        <v>Blank</v>
      </c>
      <c r="Q6238" s="34">
        <f t="shared" si="292"/>
        <v>1</v>
      </c>
      <c r="R6238" s="34">
        <f t="shared" si="293"/>
        <v>0</v>
      </c>
    </row>
    <row r="6239" spans="15:18" x14ac:dyDescent="0.35">
      <c r="O6239" s="34" t="str">
        <f t="shared" si="291"/>
        <v>Blank</v>
      </c>
      <c r="Q6239" s="34">
        <f t="shared" si="292"/>
        <v>1</v>
      </c>
      <c r="R6239" s="34">
        <f t="shared" si="293"/>
        <v>0</v>
      </c>
    </row>
    <row r="6240" spans="15:18" x14ac:dyDescent="0.35">
      <c r="O6240" s="34" t="str">
        <f t="shared" si="291"/>
        <v>Blank</v>
      </c>
      <c r="Q6240" s="34">
        <f t="shared" si="292"/>
        <v>1</v>
      </c>
      <c r="R6240" s="34">
        <f t="shared" si="293"/>
        <v>0</v>
      </c>
    </row>
    <row r="6241" spans="15:18" x14ac:dyDescent="0.35">
      <c r="O6241" s="34" t="str">
        <f t="shared" si="291"/>
        <v>Blank</v>
      </c>
      <c r="Q6241" s="34">
        <f t="shared" si="292"/>
        <v>1</v>
      </c>
      <c r="R6241" s="34">
        <f t="shared" si="293"/>
        <v>0</v>
      </c>
    </row>
    <row r="6242" spans="15:18" x14ac:dyDescent="0.35">
      <c r="O6242" s="34" t="str">
        <f t="shared" si="291"/>
        <v>Blank</v>
      </c>
      <c r="Q6242" s="34">
        <f t="shared" si="292"/>
        <v>1</v>
      </c>
      <c r="R6242" s="34">
        <f t="shared" si="293"/>
        <v>0</v>
      </c>
    </row>
    <row r="6243" spans="15:18" x14ac:dyDescent="0.35">
      <c r="O6243" s="34" t="str">
        <f t="shared" si="291"/>
        <v>Blank</v>
      </c>
      <c r="Q6243" s="34">
        <f t="shared" si="292"/>
        <v>1</v>
      </c>
      <c r="R6243" s="34">
        <f t="shared" si="293"/>
        <v>0</v>
      </c>
    </row>
    <row r="6244" spans="15:18" x14ac:dyDescent="0.35">
      <c r="O6244" s="34" t="str">
        <f t="shared" si="291"/>
        <v>Blank</v>
      </c>
      <c r="Q6244" s="34">
        <f t="shared" si="292"/>
        <v>1</v>
      </c>
      <c r="R6244" s="34">
        <f t="shared" si="293"/>
        <v>0</v>
      </c>
    </row>
    <row r="6245" spans="15:18" x14ac:dyDescent="0.35">
      <c r="O6245" s="34" t="str">
        <f t="shared" si="291"/>
        <v>Blank</v>
      </c>
      <c r="Q6245" s="34">
        <f t="shared" si="292"/>
        <v>1</v>
      </c>
      <c r="R6245" s="34">
        <f t="shared" si="293"/>
        <v>0</v>
      </c>
    </row>
    <row r="6246" spans="15:18" x14ac:dyDescent="0.35">
      <c r="O6246" s="34" t="str">
        <f t="shared" si="291"/>
        <v>Blank</v>
      </c>
      <c r="Q6246" s="34">
        <f t="shared" si="292"/>
        <v>1</v>
      </c>
      <c r="R6246" s="34">
        <f t="shared" si="293"/>
        <v>0</v>
      </c>
    </row>
    <row r="6247" spans="15:18" x14ac:dyDescent="0.35">
      <c r="O6247" s="34" t="str">
        <f t="shared" si="291"/>
        <v>Blank</v>
      </c>
      <c r="Q6247" s="34">
        <f t="shared" si="292"/>
        <v>1</v>
      </c>
      <c r="R6247" s="34">
        <f t="shared" si="293"/>
        <v>0</v>
      </c>
    </row>
    <row r="6248" spans="15:18" x14ac:dyDescent="0.35">
      <c r="O6248" s="34" t="str">
        <f t="shared" si="291"/>
        <v>Blank</v>
      </c>
      <c r="Q6248" s="34">
        <f t="shared" si="292"/>
        <v>1</v>
      </c>
      <c r="R6248" s="34">
        <f t="shared" si="293"/>
        <v>0</v>
      </c>
    </row>
    <row r="6249" spans="15:18" x14ac:dyDescent="0.35">
      <c r="O6249" s="34" t="str">
        <f t="shared" si="291"/>
        <v>Blank</v>
      </c>
      <c r="Q6249" s="34">
        <f t="shared" si="292"/>
        <v>1</v>
      </c>
      <c r="R6249" s="34">
        <f t="shared" si="293"/>
        <v>0</v>
      </c>
    </row>
    <row r="6250" spans="15:18" x14ac:dyDescent="0.35">
      <c r="O6250" s="34" t="str">
        <f t="shared" si="291"/>
        <v>Blank</v>
      </c>
      <c r="Q6250" s="34">
        <f t="shared" si="292"/>
        <v>1</v>
      </c>
      <c r="R6250" s="34">
        <f t="shared" si="293"/>
        <v>0</v>
      </c>
    </row>
    <row r="6251" spans="15:18" x14ac:dyDescent="0.35">
      <c r="O6251" s="34" t="str">
        <f t="shared" si="291"/>
        <v>Blank</v>
      </c>
      <c r="Q6251" s="34">
        <f t="shared" si="292"/>
        <v>1</v>
      </c>
      <c r="R6251" s="34">
        <f t="shared" si="293"/>
        <v>0</v>
      </c>
    </row>
    <row r="6252" spans="15:18" x14ac:dyDescent="0.35">
      <c r="O6252" s="34" t="str">
        <f t="shared" si="291"/>
        <v>Blank</v>
      </c>
      <c r="Q6252" s="34">
        <f t="shared" si="292"/>
        <v>1</v>
      </c>
      <c r="R6252" s="34">
        <f t="shared" si="293"/>
        <v>0</v>
      </c>
    </row>
    <row r="6253" spans="15:18" x14ac:dyDescent="0.35">
      <c r="O6253" s="34" t="str">
        <f t="shared" si="291"/>
        <v>Blank</v>
      </c>
      <c r="Q6253" s="34">
        <f t="shared" si="292"/>
        <v>1</v>
      </c>
      <c r="R6253" s="34">
        <f t="shared" si="293"/>
        <v>0</v>
      </c>
    </row>
    <row r="6254" spans="15:18" x14ac:dyDescent="0.35">
      <c r="O6254" s="34" t="str">
        <f t="shared" si="291"/>
        <v>Blank</v>
      </c>
      <c r="Q6254" s="34">
        <f t="shared" si="292"/>
        <v>1</v>
      </c>
      <c r="R6254" s="34">
        <f t="shared" si="293"/>
        <v>0</v>
      </c>
    </row>
    <row r="6255" spans="15:18" x14ac:dyDescent="0.35">
      <c r="O6255" s="34" t="str">
        <f t="shared" si="291"/>
        <v>Blank</v>
      </c>
      <c r="Q6255" s="34">
        <f t="shared" si="292"/>
        <v>1</v>
      </c>
      <c r="R6255" s="34">
        <f t="shared" si="293"/>
        <v>0</v>
      </c>
    </row>
    <row r="6256" spans="15:18" x14ac:dyDescent="0.35">
      <c r="O6256" s="34" t="str">
        <f t="shared" si="291"/>
        <v>Blank</v>
      </c>
      <c r="Q6256" s="34">
        <f t="shared" si="292"/>
        <v>1</v>
      </c>
      <c r="R6256" s="34">
        <f t="shared" si="293"/>
        <v>0</v>
      </c>
    </row>
    <row r="6257" spans="15:18" x14ac:dyDescent="0.35">
      <c r="O6257" s="34" t="str">
        <f t="shared" si="291"/>
        <v>Blank</v>
      </c>
      <c r="Q6257" s="34">
        <f t="shared" si="292"/>
        <v>1</v>
      </c>
      <c r="R6257" s="34">
        <f t="shared" si="293"/>
        <v>0</v>
      </c>
    </row>
    <row r="6258" spans="15:18" x14ac:dyDescent="0.35">
      <c r="O6258" s="34" t="str">
        <f t="shared" si="291"/>
        <v>Blank</v>
      </c>
      <c r="Q6258" s="34">
        <f t="shared" si="292"/>
        <v>1</v>
      </c>
      <c r="R6258" s="34">
        <f t="shared" si="293"/>
        <v>0</v>
      </c>
    </row>
    <row r="6259" spans="15:18" x14ac:dyDescent="0.35">
      <c r="O6259" s="34" t="str">
        <f t="shared" si="291"/>
        <v>Blank</v>
      </c>
      <c r="Q6259" s="34">
        <f t="shared" si="292"/>
        <v>1</v>
      </c>
      <c r="R6259" s="34">
        <f t="shared" si="293"/>
        <v>0</v>
      </c>
    </row>
    <row r="6260" spans="15:18" x14ac:dyDescent="0.35">
      <c r="O6260" s="34" t="str">
        <f t="shared" si="291"/>
        <v>Blank</v>
      </c>
      <c r="Q6260" s="34">
        <f t="shared" si="292"/>
        <v>1</v>
      </c>
      <c r="R6260" s="34">
        <f t="shared" si="293"/>
        <v>0</v>
      </c>
    </row>
    <row r="6261" spans="15:18" x14ac:dyDescent="0.35">
      <c r="O6261" s="34" t="str">
        <f t="shared" si="291"/>
        <v>Blank</v>
      </c>
      <c r="Q6261" s="34">
        <f t="shared" si="292"/>
        <v>1</v>
      </c>
      <c r="R6261" s="34">
        <f t="shared" si="293"/>
        <v>0</v>
      </c>
    </row>
    <row r="6262" spans="15:18" x14ac:dyDescent="0.35">
      <c r="O6262" s="34" t="str">
        <f t="shared" si="291"/>
        <v>Blank</v>
      </c>
      <c r="Q6262" s="34">
        <f t="shared" si="292"/>
        <v>1</v>
      </c>
      <c r="R6262" s="34">
        <f t="shared" si="293"/>
        <v>0</v>
      </c>
    </row>
    <row r="6263" spans="15:18" x14ac:dyDescent="0.35">
      <c r="O6263" s="34" t="str">
        <f t="shared" si="291"/>
        <v>Blank</v>
      </c>
      <c r="Q6263" s="34">
        <f t="shared" si="292"/>
        <v>1</v>
      </c>
      <c r="R6263" s="34">
        <f t="shared" si="293"/>
        <v>0</v>
      </c>
    </row>
    <row r="6264" spans="15:18" x14ac:dyDescent="0.35">
      <c r="O6264" s="34" t="str">
        <f t="shared" si="291"/>
        <v>Blank</v>
      </c>
      <c r="Q6264" s="34">
        <f t="shared" si="292"/>
        <v>1</v>
      </c>
      <c r="R6264" s="34">
        <f t="shared" si="293"/>
        <v>0</v>
      </c>
    </row>
    <row r="6265" spans="15:18" x14ac:dyDescent="0.35">
      <c r="O6265" s="34" t="str">
        <f t="shared" si="291"/>
        <v>Blank</v>
      </c>
      <c r="Q6265" s="34">
        <f t="shared" si="292"/>
        <v>1</v>
      </c>
      <c r="R6265" s="34">
        <f t="shared" si="293"/>
        <v>0</v>
      </c>
    </row>
    <row r="6266" spans="15:18" x14ac:dyDescent="0.35">
      <c r="O6266" s="34" t="str">
        <f t="shared" si="291"/>
        <v>Blank</v>
      </c>
      <c r="Q6266" s="34">
        <f t="shared" si="292"/>
        <v>1</v>
      </c>
      <c r="R6266" s="34">
        <f t="shared" si="293"/>
        <v>0</v>
      </c>
    </row>
    <row r="6267" spans="15:18" x14ac:dyDescent="0.35">
      <c r="O6267" s="34" t="str">
        <f t="shared" si="291"/>
        <v>Blank</v>
      </c>
      <c r="Q6267" s="34">
        <f t="shared" si="292"/>
        <v>1</v>
      </c>
      <c r="R6267" s="34">
        <f t="shared" si="293"/>
        <v>0</v>
      </c>
    </row>
    <row r="6268" spans="15:18" x14ac:dyDescent="0.35">
      <c r="O6268" s="34" t="str">
        <f t="shared" si="291"/>
        <v>Blank</v>
      </c>
      <c r="Q6268" s="34">
        <f t="shared" si="292"/>
        <v>1</v>
      </c>
      <c r="R6268" s="34">
        <f t="shared" si="293"/>
        <v>0</v>
      </c>
    </row>
    <row r="6269" spans="15:18" x14ac:dyDescent="0.35">
      <c r="O6269" s="34" t="str">
        <f t="shared" si="291"/>
        <v>Blank</v>
      </c>
      <c r="Q6269" s="34">
        <f t="shared" si="292"/>
        <v>1</v>
      </c>
      <c r="R6269" s="34">
        <f t="shared" si="293"/>
        <v>0</v>
      </c>
    </row>
    <row r="6270" spans="15:18" x14ac:dyDescent="0.35">
      <c r="O6270" s="34" t="str">
        <f t="shared" si="291"/>
        <v>Blank</v>
      </c>
      <c r="Q6270" s="34">
        <f t="shared" si="292"/>
        <v>1</v>
      </c>
      <c r="R6270" s="34">
        <f t="shared" si="293"/>
        <v>0</v>
      </c>
    </row>
    <row r="6271" spans="15:18" x14ac:dyDescent="0.35">
      <c r="O6271" s="34" t="str">
        <f t="shared" si="291"/>
        <v>Blank</v>
      </c>
      <c r="Q6271" s="34">
        <f t="shared" si="292"/>
        <v>1</v>
      </c>
      <c r="R6271" s="34">
        <f t="shared" si="293"/>
        <v>0</v>
      </c>
    </row>
    <row r="6272" spans="15:18" x14ac:dyDescent="0.35">
      <c r="O6272" s="34" t="str">
        <f t="shared" si="291"/>
        <v>Blank</v>
      </c>
      <c r="Q6272" s="34">
        <f t="shared" si="292"/>
        <v>1</v>
      </c>
      <c r="R6272" s="34">
        <f t="shared" si="293"/>
        <v>0</v>
      </c>
    </row>
    <row r="6273" spans="15:18" x14ac:dyDescent="0.35">
      <c r="O6273" s="34" t="str">
        <f t="shared" si="291"/>
        <v>Blank</v>
      </c>
      <c r="Q6273" s="34">
        <f t="shared" si="292"/>
        <v>1</v>
      </c>
      <c r="R6273" s="34">
        <f t="shared" si="293"/>
        <v>0</v>
      </c>
    </row>
    <row r="6274" spans="15:18" x14ac:dyDescent="0.35">
      <c r="O6274" s="34" t="str">
        <f t="shared" si="291"/>
        <v>Blank</v>
      </c>
      <c r="Q6274" s="34">
        <f t="shared" si="292"/>
        <v>1</v>
      </c>
      <c r="R6274" s="34">
        <f t="shared" si="293"/>
        <v>0</v>
      </c>
    </row>
    <row r="6275" spans="15:18" x14ac:dyDescent="0.35">
      <c r="O6275" s="34" t="str">
        <f t="shared" si="291"/>
        <v>Blank</v>
      </c>
      <c r="Q6275" s="34">
        <f t="shared" si="292"/>
        <v>1</v>
      </c>
      <c r="R6275" s="34">
        <f t="shared" si="293"/>
        <v>0</v>
      </c>
    </row>
    <row r="6276" spans="15:18" x14ac:dyDescent="0.35">
      <c r="O6276" s="34" t="str">
        <f t="shared" si="291"/>
        <v>Blank</v>
      </c>
      <c r="Q6276" s="34">
        <f t="shared" si="292"/>
        <v>1</v>
      </c>
      <c r="R6276" s="34">
        <f t="shared" si="293"/>
        <v>0</v>
      </c>
    </row>
    <row r="6277" spans="15:18" x14ac:dyDescent="0.35">
      <c r="O6277" s="34" t="str">
        <f t="shared" si="291"/>
        <v>Blank</v>
      </c>
      <c r="Q6277" s="34">
        <f t="shared" si="292"/>
        <v>1</v>
      </c>
      <c r="R6277" s="34">
        <f t="shared" si="293"/>
        <v>0</v>
      </c>
    </row>
    <row r="6278" spans="15:18" x14ac:dyDescent="0.35">
      <c r="O6278" s="34" t="str">
        <f t="shared" si="291"/>
        <v>Blank</v>
      </c>
      <c r="Q6278" s="34">
        <f t="shared" si="292"/>
        <v>1</v>
      </c>
      <c r="R6278" s="34">
        <f t="shared" si="293"/>
        <v>0</v>
      </c>
    </row>
    <row r="6279" spans="15:18" x14ac:dyDescent="0.35">
      <c r="O6279" s="34" t="str">
        <f t="shared" si="291"/>
        <v>Blank</v>
      </c>
      <c r="Q6279" s="34">
        <f t="shared" si="292"/>
        <v>1</v>
      </c>
      <c r="R6279" s="34">
        <f t="shared" si="293"/>
        <v>0</v>
      </c>
    </row>
    <row r="6280" spans="15:18" x14ac:dyDescent="0.35">
      <c r="O6280" s="34" t="str">
        <f t="shared" ref="O6280:O6343" si="294">IF(ISBLANK(D6280),"Blank","Not Blank")</f>
        <v>Blank</v>
      </c>
      <c r="Q6280" s="34">
        <f t="shared" si="292"/>
        <v>1</v>
      </c>
      <c r="R6280" s="34">
        <f t="shared" si="293"/>
        <v>0</v>
      </c>
    </row>
    <row r="6281" spans="15:18" x14ac:dyDescent="0.35">
      <c r="O6281" s="34" t="str">
        <f t="shared" si="294"/>
        <v>Blank</v>
      </c>
      <c r="Q6281" s="34">
        <f t="shared" ref="Q6281:Q6344" si="295">COUNTIF(J6281,"&lt;&gt;*R*")</f>
        <v>1</v>
      </c>
      <c r="R6281" s="34">
        <f t="shared" ref="R6281:R6344" si="296">IF(AND(O6281="Blank",K6281&lt;50,Q6281=1),K6281,0)</f>
        <v>0</v>
      </c>
    </row>
    <row r="6282" spans="15:18" x14ac:dyDescent="0.35">
      <c r="O6282" s="34" t="str">
        <f t="shared" si="294"/>
        <v>Blank</v>
      </c>
      <c r="Q6282" s="34">
        <f t="shared" si="295"/>
        <v>1</v>
      </c>
      <c r="R6282" s="34">
        <f t="shared" si="296"/>
        <v>0</v>
      </c>
    </row>
    <row r="6283" spans="15:18" x14ac:dyDescent="0.35">
      <c r="O6283" s="34" t="str">
        <f t="shared" si="294"/>
        <v>Blank</v>
      </c>
      <c r="Q6283" s="34">
        <f t="shared" si="295"/>
        <v>1</v>
      </c>
      <c r="R6283" s="34">
        <f t="shared" si="296"/>
        <v>0</v>
      </c>
    </row>
    <row r="6284" spans="15:18" x14ac:dyDescent="0.35">
      <c r="O6284" s="34" t="str">
        <f t="shared" si="294"/>
        <v>Blank</v>
      </c>
      <c r="Q6284" s="34">
        <f t="shared" si="295"/>
        <v>1</v>
      </c>
      <c r="R6284" s="34">
        <f t="shared" si="296"/>
        <v>0</v>
      </c>
    </row>
    <row r="6285" spans="15:18" x14ac:dyDescent="0.35">
      <c r="O6285" s="34" t="str">
        <f t="shared" si="294"/>
        <v>Blank</v>
      </c>
      <c r="Q6285" s="34">
        <f t="shared" si="295"/>
        <v>1</v>
      </c>
      <c r="R6285" s="34">
        <f t="shared" si="296"/>
        <v>0</v>
      </c>
    </row>
    <row r="6286" spans="15:18" x14ac:dyDescent="0.35">
      <c r="O6286" s="34" t="str">
        <f t="shared" si="294"/>
        <v>Blank</v>
      </c>
      <c r="Q6286" s="34">
        <f t="shared" si="295"/>
        <v>1</v>
      </c>
      <c r="R6286" s="34">
        <f t="shared" si="296"/>
        <v>0</v>
      </c>
    </row>
    <row r="6287" spans="15:18" x14ac:dyDescent="0.35">
      <c r="O6287" s="34" t="str">
        <f t="shared" si="294"/>
        <v>Blank</v>
      </c>
      <c r="Q6287" s="34">
        <f t="shared" si="295"/>
        <v>1</v>
      </c>
      <c r="R6287" s="34">
        <f t="shared" si="296"/>
        <v>0</v>
      </c>
    </row>
    <row r="6288" spans="15:18" x14ac:dyDescent="0.35">
      <c r="O6288" s="34" t="str">
        <f t="shared" si="294"/>
        <v>Blank</v>
      </c>
      <c r="Q6288" s="34">
        <f t="shared" si="295"/>
        <v>1</v>
      </c>
      <c r="R6288" s="34">
        <f t="shared" si="296"/>
        <v>0</v>
      </c>
    </row>
    <row r="6289" spans="15:18" x14ac:dyDescent="0.35">
      <c r="O6289" s="34" t="str">
        <f t="shared" si="294"/>
        <v>Blank</v>
      </c>
      <c r="Q6289" s="34">
        <f t="shared" si="295"/>
        <v>1</v>
      </c>
      <c r="R6289" s="34">
        <f t="shared" si="296"/>
        <v>0</v>
      </c>
    </row>
    <row r="6290" spans="15:18" x14ac:dyDescent="0.35">
      <c r="O6290" s="34" t="str">
        <f t="shared" si="294"/>
        <v>Blank</v>
      </c>
      <c r="Q6290" s="34">
        <f t="shared" si="295"/>
        <v>1</v>
      </c>
      <c r="R6290" s="34">
        <f t="shared" si="296"/>
        <v>0</v>
      </c>
    </row>
    <row r="6291" spans="15:18" x14ac:dyDescent="0.35">
      <c r="O6291" s="34" t="str">
        <f t="shared" si="294"/>
        <v>Blank</v>
      </c>
      <c r="Q6291" s="34">
        <f t="shared" si="295"/>
        <v>1</v>
      </c>
      <c r="R6291" s="34">
        <f t="shared" si="296"/>
        <v>0</v>
      </c>
    </row>
    <row r="6292" spans="15:18" x14ac:dyDescent="0.35">
      <c r="O6292" s="34" t="str">
        <f t="shared" si="294"/>
        <v>Blank</v>
      </c>
      <c r="Q6292" s="34">
        <f t="shared" si="295"/>
        <v>1</v>
      </c>
      <c r="R6292" s="34">
        <f t="shared" si="296"/>
        <v>0</v>
      </c>
    </row>
    <row r="6293" spans="15:18" x14ac:dyDescent="0.35">
      <c r="O6293" s="34" t="str">
        <f t="shared" si="294"/>
        <v>Blank</v>
      </c>
      <c r="Q6293" s="34">
        <f t="shared" si="295"/>
        <v>1</v>
      </c>
      <c r="R6293" s="34">
        <f t="shared" si="296"/>
        <v>0</v>
      </c>
    </row>
    <row r="6294" spans="15:18" x14ac:dyDescent="0.35">
      <c r="O6294" s="34" t="str">
        <f t="shared" si="294"/>
        <v>Blank</v>
      </c>
      <c r="Q6294" s="34">
        <f t="shared" si="295"/>
        <v>1</v>
      </c>
      <c r="R6294" s="34">
        <f t="shared" si="296"/>
        <v>0</v>
      </c>
    </row>
    <row r="6295" spans="15:18" x14ac:dyDescent="0.35">
      <c r="O6295" s="34" t="str">
        <f t="shared" si="294"/>
        <v>Blank</v>
      </c>
      <c r="Q6295" s="34">
        <f t="shared" si="295"/>
        <v>1</v>
      </c>
      <c r="R6295" s="34">
        <f t="shared" si="296"/>
        <v>0</v>
      </c>
    </row>
    <row r="6296" spans="15:18" x14ac:dyDescent="0.35">
      <c r="O6296" s="34" t="str">
        <f t="shared" si="294"/>
        <v>Blank</v>
      </c>
      <c r="Q6296" s="34">
        <f t="shared" si="295"/>
        <v>1</v>
      </c>
      <c r="R6296" s="34">
        <f t="shared" si="296"/>
        <v>0</v>
      </c>
    </row>
    <row r="6297" spans="15:18" x14ac:dyDescent="0.35">
      <c r="O6297" s="34" t="str">
        <f t="shared" si="294"/>
        <v>Blank</v>
      </c>
      <c r="Q6297" s="34">
        <f t="shared" si="295"/>
        <v>1</v>
      </c>
      <c r="R6297" s="34">
        <f t="shared" si="296"/>
        <v>0</v>
      </c>
    </row>
    <row r="6298" spans="15:18" x14ac:dyDescent="0.35">
      <c r="O6298" s="34" t="str">
        <f t="shared" si="294"/>
        <v>Blank</v>
      </c>
      <c r="Q6298" s="34">
        <f t="shared" si="295"/>
        <v>1</v>
      </c>
      <c r="R6298" s="34">
        <f t="shared" si="296"/>
        <v>0</v>
      </c>
    </row>
    <row r="6299" spans="15:18" x14ac:dyDescent="0.35">
      <c r="O6299" s="34" t="str">
        <f t="shared" si="294"/>
        <v>Blank</v>
      </c>
      <c r="Q6299" s="34">
        <f t="shared" si="295"/>
        <v>1</v>
      </c>
      <c r="R6299" s="34">
        <f t="shared" si="296"/>
        <v>0</v>
      </c>
    </row>
    <row r="6300" spans="15:18" x14ac:dyDescent="0.35">
      <c r="O6300" s="34" t="str">
        <f t="shared" si="294"/>
        <v>Blank</v>
      </c>
      <c r="Q6300" s="34">
        <f t="shared" si="295"/>
        <v>1</v>
      </c>
      <c r="R6300" s="34">
        <f t="shared" si="296"/>
        <v>0</v>
      </c>
    </row>
    <row r="6301" spans="15:18" x14ac:dyDescent="0.35">
      <c r="O6301" s="34" t="str">
        <f t="shared" si="294"/>
        <v>Blank</v>
      </c>
      <c r="Q6301" s="34">
        <f t="shared" si="295"/>
        <v>1</v>
      </c>
      <c r="R6301" s="34">
        <f t="shared" si="296"/>
        <v>0</v>
      </c>
    </row>
    <row r="6302" spans="15:18" x14ac:dyDescent="0.35">
      <c r="O6302" s="34" t="str">
        <f t="shared" si="294"/>
        <v>Blank</v>
      </c>
      <c r="Q6302" s="34">
        <f t="shared" si="295"/>
        <v>1</v>
      </c>
      <c r="R6302" s="34">
        <f t="shared" si="296"/>
        <v>0</v>
      </c>
    </row>
    <row r="6303" spans="15:18" x14ac:dyDescent="0.35">
      <c r="O6303" s="34" t="str">
        <f t="shared" si="294"/>
        <v>Blank</v>
      </c>
      <c r="Q6303" s="34">
        <f t="shared" si="295"/>
        <v>1</v>
      </c>
      <c r="R6303" s="34">
        <f t="shared" si="296"/>
        <v>0</v>
      </c>
    </row>
    <row r="6304" spans="15:18" x14ac:dyDescent="0.35">
      <c r="O6304" s="34" t="str">
        <f t="shared" si="294"/>
        <v>Blank</v>
      </c>
      <c r="Q6304" s="34">
        <f t="shared" si="295"/>
        <v>1</v>
      </c>
      <c r="R6304" s="34">
        <f t="shared" si="296"/>
        <v>0</v>
      </c>
    </row>
    <row r="6305" spans="15:18" x14ac:dyDescent="0.35">
      <c r="O6305" s="34" t="str">
        <f t="shared" si="294"/>
        <v>Blank</v>
      </c>
      <c r="Q6305" s="34">
        <f t="shared" si="295"/>
        <v>1</v>
      </c>
      <c r="R6305" s="34">
        <f t="shared" si="296"/>
        <v>0</v>
      </c>
    </row>
    <row r="6306" spans="15:18" x14ac:dyDescent="0.35">
      <c r="O6306" s="34" t="str">
        <f t="shared" si="294"/>
        <v>Blank</v>
      </c>
      <c r="Q6306" s="34">
        <f t="shared" si="295"/>
        <v>1</v>
      </c>
      <c r="R6306" s="34">
        <f t="shared" si="296"/>
        <v>0</v>
      </c>
    </row>
    <row r="6307" spans="15:18" x14ac:dyDescent="0.35">
      <c r="O6307" s="34" t="str">
        <f t="shared" si="294"/>
        <v>Blank</v>
      </c>
      <c r="Q6307" s="34">
        <f t="shared" si="295"/>
        <v>1</v>
      </c>
      <c r="R6307" s="34">
        <f t="shared" si="296"/>
        <v>0</v>
      </c>
    </row>
    <row r="6308" spans="15:18" x14ac:dyDescent="0.35">
      <c r="O6308" s="34" t="str">
        <f t="shared" si="294"/>
        <v>Blank</v>
      </c>
      <c r="Q6308" s="34">
        <f t="shared" si="295"/>
        <v>1</v>
      </c>
      <c r="R6308" s="34">
        <f t="shared" si="296"/>
        <v>0</v>
      </c>
    </row>
    <row r="6309" spans="15:18" x14ac:dyDescent="0.35">
      <c r="O6309" s="34" t="str">
        <f t="shared" si="294"/>
        <v>Blank</v>
      </c>
      <c r="Q6309" s="34">
        <f t="shared" si="295"/>
        <v>1</v>
      </c>
      <c r="R6309" s="34">
        <f t="shared" si="296"/>
        <v>0</v>
      </c>
    </row>
    <row r="6310" spans="15:18" x14ac:dyDescent="0.35">
      <c r="O6310" s="34" t="str">
        <f t="shared" si="294"/>
        <v>Blank</v>
      </c>
      <c r="Q6310" s="34">
        <f t="shared" si="295"/>
        <v>1</v>
      </c>
      <c r="R6310" s="34">
        <f t="shared" si="296"/>
        <v>0</v>
      </c>
    </row>
    <row r="6311" spans="15:18" x14ac:dyDescent="0.35">
      <c r="O6311" s="34" t="str">
        <f t="shared" si="294"/>
        <v>Blank</v>
      </c>
      <c r="Q6311" s="34">
        <f t="shared" si="295"/>
        <v>1</v>
      </c>
      <c r="R6311" s="34">
        <f t="shared" si="296"/>
        <v>0</v>
      </c>
    </row>
    <row r="6312" spans="15:18" x14ac:dyDescent="0.35">
      <c r="O6312" s="34" t="str">
        <f t="shared" si="294"/>
        <v>Blank</v>
      </c>
      <c r="Q6312" s="34">
        <f t="shared" si="295"/>
        <v>1</v>
      </c>
      <c r="R6312" s="34">
        <f t="shared" si="296"/>
        <v>0</v>
      </c>
    </row>
    <row r="6313" spans="15:18" x14ac:dyDescent="0.35">
      <c r="O6313" s="34" t="str">
        <f t="shared" si="294"/>
        <v>Blank</v>
      </c>
      <c r="Q6313" s="34">
        <f t="shared" si="295"/>
        <v>1</v>
      </c>
      <c r="R6313" s="34">
        <f t="shared" si="296"/>
        <v>0</v>
      </c>
    </row>
    <row r="6314" spans="15:18" x14ac:dyDescent="0.35">
      <c r="O6314" s="34" t="str">
        <f t="shared" si="294"/>
        <v>Blank</v>
      </c>
      <c r="Q6314" s="34">
        <f t="shared" si="295"/>
        <v>1</v>
      </c>
      <c r="R6314" s="34">
        <f t="shared" si="296"/>
        <v>0</v>
      </c>
    </row>
    <row r="6315" spans="15:18" x14ac:dyDescent="0.35">
      <c r="O6315" s="34" t="str">
        <f t="shared" si="294"/>
        <v>Blank</v>
      </c>
      <c r="Q6315" s="34">
        <f t="shared" si="295"/>
        <v>1</v>
      </c>
      <c r="R6315" s="34">
        <f t="shared" si="296"/>
        <v>0</v>
      </c>
    </row>
    <row r="6316" spans="15:18" x14ac:dyDescent="0.35">
      <c r="O6316" s="34" t="str">
        <f t="shared" si="294"/>
        <v>Blank</v>
      </c>
      <c r="Q6316" s="34">
        <f t="shared" si="295"/>
        <v>1</v>
      </c>
      <c r="R6316" s="34">
        <f t="shared" si="296"/>
        <v>0</v>
      </c>
    </row>
    <row r="6317" spans="15:18" x14ac:dyDescent="0.35">
      <c r="O6317" s="34" t="str">
        <f t="shared" si="294"/>
        <v>Blank</v>
      </c>
      <c r="Q6317" s="34">
        <f t="shared" si="295"/>
        <v>1</v>
      </c>
      <c r="R6317" s="34">
        <f t="shared" si="296"/>
        <v>0</v>
      </c>
    </row>
    <row r="6318" spans="15:18" x14ac:dyDescent="0.35">
      <c r="O6318" s="34" t="str">
        <f t="shared" si="294"/>
        <v>Blank</v>
      </c>
      <c r="Q6318" s="34">
        <f t="shared" si="295"/>
        <v>1</v>
      </c>
      <c r="R6318" s="34">
        <f t="shared" si="296"/>
        <v>0</v>
      </c>
    </row>
    <row r="6319" spans="15:18" x14ac:dyDescent="0.35">
      <c r="O6319" s="34" t="str">
        <f t="shared" si="294"/>
        <v>Blank</v>
      </c>
      <c r="Q6319" s="34">
        <f t="shared" si="295"/>
        <v>1</v>
      </c>
      <c r="R6319" s="34">
        <f t="shared" si="296"/>
        <v>0</v>
      </c>
    </row>
    <row r="6320" spans="15:18" x14ac:dyDescent="0.35">
      <c r="O6320" s="34" t="str">
        <f t="shared" si="294"/>
        <v>Blank</v>
      </c>
      <c r="Q6320" s="34">
        <f t="shared" si="295"/>
        <v>1</v>
      </c>
      <c r="R6320" s="34">
        <f t="shared" si="296"/>
        <v>0</v>
      </c>
    </row>
    <row r="6321" spans="15:18" x14ac:dyDescent="0.35">
      <c r="O6321" s="34" t="str">
        <f t="shared" si="294"/>
        <v>Blank</v>
      </c>
      <c r="Q6321" s="34">
        <f t="shared" si="295"/>
        <v>1</v>
      </c>
      <c r="R6321" s="34">
        <f t="shared" si="296"/>
        <v>0</v>
      </c>
    </row>
    <row r="6322" spans="15:18" x14ac:dyDescent="0.35">
      <c r="O6322" s="34" t="str">
        <f t="shared" si="294"/>
        <v>Blank</v>
      </c>
      <c r="Q6322" s="34">
        <f t="shared" si="295"/>
        <v>1</v>
      </c>
      <c r="R6322" s="34">
        <f t="shared" si="296"/>
        <v>0</v>
      </c>
    </row>
    <row r="6323" spans="15:18" x14ac:dyDescent="0.35">
      <c r="O6323" s="34" t="str">
        <f t="shared" si="294"/>
        <v>Blank</v>
      </c>
      <c r="Q6323" s="34">
        <f t="shared" si="295"/>
        <v>1</v>
      </c>
      <c r="R6323" s="34">
        <f t="shared" si="296"/>
        <v>0</v>
      </c>
    </row>
    <row r="6324" spans="15:18" x14ac:dyDescent="0.35">
      <c r="O6324" s="34" t="str">
        <f t="shared" si="294"/>
        <v>Blank</v>
      </c>
      <c r="Q6324" s="34">
        <f t="shared" si="295"/>
        <v>1</v>
      </c>
      <c r="R6324" s="34">
        <f t="shared" si="296"/>
        <v>0</v>
      </c>
    </row>
    <row r="6325" spans="15:18" x14ac:dyDescent="0.35">
      <c r="O6325" s="34" t="str">
        <f t="shared" si="294"/>
        <v>Blank</v>
      </c>
      <c r="Q6325" s="34">
        <f t="shared" si="295"/>
        <v>1</v>
      </c>
      <c r="R6325" s="34">
        <f t="shared" si="296"/>
        <v>0</v>
      </c>
    </row>
    <row r="6326" spans="15:18" x14ac:dyDescent="0.35">
      <c r="O6326" s="34" t="str">
        <f t="shared" si="294"/>
        <v>Blank</v>
      </c>
      <c r="Q6326" s="34">
        <f t="shared" si="295"/>
        <v>1</v>
      </c>
      <c r="R6326" s="34">
        <f t="shared" si="296"/>
        <v>0</v>
      </c>
    </row>
    <row r="6327" spans="15:18" x14ac:dyDescent="0.35">
      <c r="O6327" s="34" t="str">
        <f t="shared" si="294"/>
        <v>Blank</v>
      </c>
      <c r="Q6327" s="34">
        <f t="shared" si="295"/>
        <v>1</v>
      </c>
      <c r="R6327" s="34">
        <f t="shared" si="296"/>
        <v>0</v>
      </c>
    </row>
    <row r="6328" spans="15:18" x14ac:dyDescent="0.35">
      <c r="O6328" s="34" t="str">
        <f t="shared" si="294"/>
        <v>Blank</v>
      </c>
      <c r="Q6328" s="34">
        <f t="shared" si="295"/>
        <v>1</v>
      </c>
      <c r="R6328" s="34">
        <f t="shared" si="296"/>
        <v>0</v>
      </c>
    </row>
    <row r="6329" spans="15:18" x14ac:dyDescent="0.35">
      <c r="O6329" s="34" t="str">
        <f t="shared" si="294"/>
        <v>Blank</v>
      </c>
      <c r="Q6329" s="34">
        <f t="shared" si="295"/>
        <v>1</v>
      </c>
      <c r="R6329" s="34">
        <f t="shared" si="296"/>
        <v>0</v>
      </c>
    </row>
    <row r="6330" spans="15:18" x14ac:dyDescent="0.35">
      <c r="O6330" s="34" t="str">
        <f t="shared" si="294"/>
        <v>Blank</v>
      </c>
      <c r="Q6330" s="34">
        <f t="shared" si="295"/>
        <v>1</v>
      </c>
      <c r="R6330" s="34">
        <f t="shared" si="296"/>
        <v>0</v>
      </c>
    </row>
    <row r="6331" spans="15:18" x14ac:dyDescent="0.35">
      <c r="O6331" s="34" t="str">
        <f t="shared" si="294"/>
        <v>Blank</v>
      </c>
      <c r="Q6331" s="34">
        <f t="shared" si="295"/>
        <v>1</v>
      </c>
      <c r="R6331" s="34">
        <f t="shared" si="296"/>
        <v>0</v>
      </c>
    </row>
    <row r="6332" spans="15:18" x14ac:dyDescent="0.35">
      <c r="O6332" s="34" t="str">
        <f t="shared" si="294"/>
        <v>Blank</v>
      </c>
      <c r="Q6332" s="34">
        <f t="shared" si="295"/>
        <v>1</v>
      </c>
      <c r="R6332" s="34">
        <f t="shared" si="296"/>
        <v>0</v>
      </c>
    </row>
    <row r="6333" spans="15:18" x14ac:dyDescent="0.35">
      <c r="O6333" s="34" t="str">
        <f t="shared" si="294"/>
        <v>Blank</v>
      </c>
      <c r="Q6333" s="34">
        <f t="shared" si="295"/>
        <v>1</v>
      </c>
      <c r="R6333" s="34">
        <f t="shared" si="296"/>
        <v>0</v>
      </c>
    </row>
    <row r="6334" spans="15:18" x14ac:dyDescent="0.35">
      <c r="O6334" s="34" t="str">
        <f t="shared" si="294"/>
        <v>Blank</v>
      </c>
      <c r="Q6334" s="34">
        <f t="shared" si="295"/>
        <v>1</v>
      </c>
      <c r="R6334" s="34">
        <f t="shared" si="296"/>
        <v>0</v>
      </c>
    </row>
    <row r="6335" spans="15:18" x14ac:dyDescent="0.35">
      <c r="O6335" s="34" t="str">
        <f t="shared" si="294"/>
        <v>Blank</v>
      </c>
      <c r="Q6335" s="34">
        <f t="shared" si="295"/>
        <v>1</v>
      </c>
      <c r="R6335" s="34">
        <f t="shared" si="296"/>
        <v>0</v>
      </c>
    </row>
    <row r="6336" spans="15:18" x14ac:dyDescent="0.35">
      <c r="O6336" s="34" t="str">
        <f t="shared" si="294"/>
        <v>Blank</v>
      </c>
      <c r="Q6336" s="34">
        <f t="shared" si="295"/>
        <v>1</v>
      </c>
      <c r="R6336" s="34">
        <f t="shared" si="296"/>
        <v>0</v>
      </c>
    </row>
    <row r="6337" spans="15:18" x14ac:dyDescent="0.35">
      <c r="O6337" s="34" t="str">
        <f t="shared" si="294"/>
        <v>Blank</v>
      </c>
      <c r="Q6337" s="34">
        <f t="shared" si="295"/>
        <v>1</v>
      </c>
      <c r="R6337" s="34">
        <f t="shared" si="296"/>
        <v>0</v>
      </c>
    </row>
    <row r="6338" spans="15:18" x14ac:dyDescent="0.35">
      <c r="O6338" s="34" t="str">
        <f t="shared" si="294"/>
        <v>Blank</v>
      </c>
      <c r="Q6338" s="34">
        <f t="shared" si="295"/>
        <v>1</v>
      </c>
      <c r="R6338" s="34">
        <f t="shared" si="296"/>
        <v>0</v>
      </c>
    </row>
    <row r="6339" spans="15:18" x14ac:dyDescent="0.35">
      <c r="O6339" s="34" t="str">
        <f t="shared" si="294"/>
        <v>Blank</v>
      </c>
      <c r="Q6339" s="34">
        <f t="shared" si="295"/>
        <v>1</v>
      </c>
      <c r="R6339" s="34">
        <f t="shared" si="296"/>
        <v>0</v>
      </c>
    </row>
    <row r="6340" spans="15:18" x14ac:dyDescent="0.35">
      <c r="O6340" s="34" t="str">
        <f t="shared" si="294"/>
        <v>Blank</v>
      </c>
      <c r="Q6340" s="34">
        <f t="shared" si="295"/>
        <v>1</v>
      </c>
      <c r="R6340" s="34">
        <f t="shared" si="296"/>
        <v>0</v>
      </c>
    </row>
    <row r="6341" spans="15:18" x14ac:dyDescent="0.35">
      <c r="O6341" s="34" t="str">
        <f t="shared" si="294"/>
        <v>Blank</v>
      </c>
      <c r="Q6341" s="34">
        <f t="shared" si="295"/>
        <v>1</v>
      </c>
      <c r="R6341" s="34">
        <f t="shared" si="296"/>
        <v>0</v>
      </c>
    </row>
    <row r="6342" spans="15:18" x14ac:dyDescent="0.35">
      <c r="O6342" s="34" t="str">
        <f t="shared" si="294"/>
        <v>Blank</v>
      </c>
      <c r="Q6342" s="34">
        <f t="shared" si="295"/>
        <v>1</v>
      </c>
      <c r="R6342" s="34">
        <f t="shared" si="296"/>
        <v>0</v>
      </c>
    </row>
    <row r="6343" spans="15:18" x14ac:dyDescent="0.35">
      <c r="O6343" s="34" t="str">
        <f t="shared" si="294"/>
        <v>Blank</v>
      </c>
      <c r="Q6343" s="34">
        <f t="shared" si="295"/>
        <v>1</v>
      </c>
      <c r="R6343" s="34">
        <f t="shared" si="296"/>
        <v>0</v>
      </c>
    </row>
    <row r="6344" spans="15:18" x14ac:dyDescent="0.35">
      <c r="O6344" s="34" t="str">
        <f t="shared" ref="O6344:O6407" si="297">IF(ISBLANK(D6344),"Blank","Not Blank")</f>
        <v>Blank</v>
      </c>
      <c r="Q6344" s="34">
        <f t="shared" si="295"/>
        <v>1</v>
      </c>
      <c r="R6344" s="34">
        <f t="shared" si="296"/>
        <v>0</v>
      </c>
    </row>
    <row r="6345" spans="15:18" x14ac:dyDescent="0.35">
      <c r="O6345" s="34" t="str">
        <f t="shared" si="297"/>
        <v>Blank</v>
      </c>
      <c r="Q6345" s="34">
        <f t="shared" ref="Q6345:Q6408" si="298">COUNTIF(J6345,"&lt;&gt;*R*")</f>
        <v>1</v>
      </c>
      <c r="R6345" s="34">
        <f t="shared" ref="R6345:R6408" si="299">IF(AND(O6345="Blank",K6345&lt;50,Q6345=1),K6345,0)</f>
        <v>0</v>
      </c>
    </row>
    <row r="6346" spans="15:18" x14ac:dyDescent="0.35">
      <c r="O6346" s="34" t="str">
        <f t="shared" si="297"/>
        <v>Blank</v>
      </c>
      <c r="Q6346" s="34">
        <f t="shared" si="298"/>
        <v>1</v>
      </c>
      <c r="R6346" s="34">
        <f t="shared" si="299"/>
        <v>0</v>
      </c>
    </row>
    <row r="6347" spans="15:18" x14ac:dyDescent="0.35">
      <c r="O6347" s="34" t="str">
        <f t="shared" si="297"/>
        <v>Blank</v>
      </c>
      <c r="Q6347" s="34">
        <f t="shared" si="298"/>
        <v>1</v>
      </c>
      <c r="R6347" s="34">
        <f t="shared" si="299"/>
        <v>0</v>
      </c>
    </row>
    <row r="6348" spans="15:18" x14ac:dyDescent="0.35">
      <c r="O6348" s="34" t="str">
        <f t="shared" si="297"/>
        <v>Blank</v>
      </c>
      <c r="Q6348" s="34">
        <f t="shared" si="298"/>
        <v>1</v>
      </c>
      <c r="R6348" s="34">
        <f t="shared" si="299"/>
        <v>0</v>
      </c>
    </row>
    <row r="6349" spans="15:18" x14ac:dyDescent="0.35">
      <c r="O6349" s="34" t="str">
        <f t="shared" si="297"/>
        <v>Blank</v>
      </c>
      <c r="Q6349" s="34">
        <f t="shared" si="298"/>
        <v>1</v>
      </c>
      <c r="R6349" s="34">
        <f t="shared" si="299"/>
        <v>0</v>
      </c>
    </row>
    <row r="6350" spans="15:18" x14ac:dyDescent="0.35">
      <c r="O6350" s="34" t="str">
        <f t="shared" si="297"/>
        <v>Blank</v>
      </c>
      <c r="Q6350" s="34">
        <f t="shared" si="298"/>
        <v>1</v>
      </c>
      <c r="R6350" s="34">
        <f t="shared" si="299"/>
        <v>0</v>
      </c>
    </row>
    <row r="6351" spans="15:18" x14ac:dyDescent="0.35">
      <c r="O6351" s="34" t="str">
        <f t="shared" si="297"/>
        <v>Blank</v>
      </c>
      <c r="Q6351" s="34">
        <f t="shared" si="298"/>
        <v>1</v>
      </c>
      <c r="R6351" s="34">
        <f t="shared" si="299"/>
        <v>0</v>
      </c>
    </row>
    <row r="6352" spans="15:18" x14ac:dyDescent="0.35">
      <c r="O6352" s="34" t="str">
        <f t="shared" si="297"/>
        <v>Blank</v>
      </c>
      <c r="Q6352" s="34">
        <f t="shared" si="298"/>
        <v>1</v>
      </c>
      <c r="R6352" s="34">
        <f t="shared" si="299"/>
        <v>0</v>
      </c>
    </row>
    <row r="6353" spans="15:18" x14ac:dyDescent="0.35">
      <c r="O6353" s="34" t="str">
        <f t="shared" si="297"/>
        <v>Blank</v>
      </c>
      <c r="Q6353" s="34">
        <f t="shared" si="298"/>
        <v>1</v>
      </c>
      <c r="R6353" s="34">
        <f t="shared" si="299"/>
        <v>0</v>
      </c>
    </row>
    <row r="6354" spans="15:18" x14ac:dyDescent="0.35">
      <c r="O6354" s="34" t="str">
        <f t="shared" si="297"/>
        <v>Blank</v>
      </c>
      <c r="Q6354" s="34">
        <f t="shared" si="298"/>
        <v>1</v>
      </c>
      <c r="R6354" s="34">
        <f t="shared" si="299"/>
        <v>0</v>
      </c>
    </row>
    <row r="6355" spans="15:18" x14ac:dyDescent="0.35">
      <c r="O6355" s="34" t="str">
        <f t="shared" si="297"/>
        <v>Blank</v>
      </c>
      <c r="Q6355" s="34">
        <f t="shared" si="298"/>
        <v>1</v>
      </c>
      <c r="R6355" s="34">
        <f t="shared" si="299"/>
        <v>0</v>
      </c>
    </row>
    <row r="6356" spans="15:18" x14ac:dyDescent="0.35">
      <c r="O6356" s="34" t="str">
        <f t="shared" si="297"/>
        <v>Blank</v>
      </c>
      <c r="Q6356" s="34">
        <f t="shared" si="298"/>
        <v>1</v>
      </c>
      <c r="R6356" s="34">
        <f t="shared" si="299"/>
        <v>0</v>
      </c>
    </row>
    <row r="6357" spans="15:18" x14ac:dyDescent="0.35">
      <c r="O6357" s="34" t="str">
        <f t="shared" si="297"/>
        <v>Blank</v>
      </c>
      <c r="Q6357" s="34">
        <f t="shared" si="298"/>
        <v>1</v>
      </c>
      <c r="R6357" s="34">
        <f t="shared" si="299"/>
        <v>0</v>
      </c>
    </row>
    <row r="6358" spans="15:18" x14ac:dyDescent="0.35">
      <c r="O6358" s="34" t="str">
        <f t="shared" si="297"/>
        <v>Blank</v>
      </c>
      <c r="Q6358" s="34">
        <f t="shared" si="298"/>
        <v>1</v>
      </c>
      <c r="R6358" s="34">
        <f t="shared" si="299"/>
        <v>0</v>
      </c>
    </row>
    <row r="6359" spans="15:18" x14ac:dyDescent="0.35">
      <c r="O6359" s="34" t="str">
        <f t="shared" si="297"/>
        <v>Blank</v>
      </c>
      <c r="Q6359" s="34">
        <f t="shared" si="298"/>
        <v>1</v>
      </c>
      <c r="R6359" s="34">
        <f t="shared" si="299"/>
        <v>0</v>
      </c>
    </row>
    <row r="6360" spans="15:18" x14ac:dyDescent="0.35">
      <c r="O6360" s="34" t="str">
        <f t="shared" si="297"/>
        <v>Blank</v>
      </c>
      <c r="Q6360" s="34">
        <f t="shared" si="298"/>
        <v>1</v>
      </c>
      <c r="R6360" s="34">
        <f t="shared" si="299"/>
        <v>0</v>
      </c>
    </row>
    <row r="6361" spans="15:18" x14ac:dyDescent="0.35">
      <c r="O6361" s="34" t="str">
        <f t="shared" si="297"/>
        <v>Blank</v>
      </c>
      <c r="Q6361" s="34">
        <f t="shared" si="298"/>
        <v>1</v>
      </c>
      <c r="R6361" s="34">
        <f t="shared" si="299"/>
        <v>0</v>
      </c>
    </row>
    <row r="6362" spans="15:18" x14ac:dyDescent="0.35">
      <c r="O6362" s="34" t="str">
        <f t="shared" si="297"/>
        <v>Blank</v>
      </c>
      <c r="Q6362" s="34">
        <f t="shared" si="298"/>
        <v>1</v>
      </c>
      <c r="R6362" s="34">
        <f t="shared" si="299"/>
        <v>0</v>
      </c>
    </row>
    <row r="6363" spans="15:18" x14ac:dyDescent="0.35">
      <c r="O6363" s="34" t="str">
        <f t="shared" si="297"/>
        <v>Blank</v>
      </c>
      <c r="Q6363" s="34">
        <f t="shared" si="298"/>
        <v>1</v>
      </c>
      <c r="R6363" s="34">
        <f t="shared" si="299"/>
        <v>0</v>
      </c>
    </row>
    <row r="6364" spans="15:18" x14ac:dyDescent="0.35">
      <c r="O6364" s="34" t="str">
        <f t="shared" si="297"/>
        <v>Blank</v>
      </c>
      <c r="Q6364" s="34">
        <f t="shared" si="298"/>
        <v>1</v>
      </c>
      <c r="R6364" s="34">
        <f t="shared" si="299"/>
        <v>0</v>
      </c>
    </row>
    <row r="6365" spans="15:18" x14ac:dyDescent="0.35">
      <c r="O6365" s="34" t="str">
        <f t="shared" si="297"/>
        <v>Blank</v>
      </c>
      <c r="Q6365" s="34">
        <f t="shared" si="298"/>
        <v>1</v>
      </c>
      <c r="R6365" s="34">
        <f t="shared" si="299"/>
        <v>0</v>
      </c>
    </row>
    <row r="6366" spans="15:18" x14ac:dyDescent="0.35">
      <c r="O6366" s="34" t="str">
        <f t="shared" si="297"/>
        <v>Blank</v>
      </c>
      <c r="Q6366" s="34">
        <f t="shared" si="298"/>
        <v>1</v>
      </c>
      <c r="R6366" s="34">
        <f t="shared" si="299"/>
        <v>0</v>
      </c>
    </row>
    <row r="6367" spans="15:18" x14ac:dyDescent="0.35">
      <c r="O6367" s="34" t="str">
        <f t="shared" si="297"/>
        <v>Blank</v>
      </c>
      <c r="Q6367" s="34">
        <f t="shared" si="298"/>
        <v>1</v>
      </c>
      <c r="R6367" s="34">
        <f t="shared" si="299"/>
        <v>0</v>
      </c>
    </row>
    <row r="6368" spans="15:18" x14ac:dyDescent="0.35">
      <c r="O6368" s="34" t="str">
        <f t="shared" si="297"/>
        <v>Blank</v>
      </c>
      <c r="Q6368" s="34">
        <f t="shared" si="298"/>
        <v>1</v>
      </c>
      <c r="R6368" s="34">
        <f t="shared" si="299"/>
        <v>0</v>
      </c>
    </row>
    <row r="6369" spans="15:18" x14ac:dyDescent="0.35">
      <c r="O6369" s="34" t="str">
        <f t="shared" si="297"/>
        <v>Blank</v>
      </c>
      <c r="Q6369" s="34">
        <f t="shared" si="298"/>
        <v>1</v>
      </c>
      <c r="R6369" s="34">
        <f t="shared" si="299"/>
        <v>0</v>
      </c>
    </row>
    <row r="6370" spans="15:18" x14ac:dyDescent="0.35">
      <c r="O6370" s="34" t="str">
        <f t="shared" si="297"/>
        <v>Blank</v>
      </c>
      <c r="Q6370" s="34">
        <f t="shared" si="298"/>
        <v>1</v>
      </c>
      <c r="R6370" s="34">
        <f t="shared" si="299"/>
        <v>0</v>
      </c>
    </row>
    <row r="6371" spans="15:18" x14ac:dyDescent="0.35">
      <c r="O6371" s="34" t="str">
        <f t="shared" si="297"/>
        <v>Blank</v>
      </c>
      <c r="Q6371" s="34">
        <f t="shared" si="298"/>
        <v>1</v>
      </c>
      <c r="R6371" s="34">
        <f t="shared" si="299"/>
        <v>0</v>
      </c>
    </row>
    <row r="6372" spans="15:18" x14ac:dyDescent="0.35">
      <c r="O6372" s="34" t="str">
        <f t="shared" si="297"/>
        <v>Blank</v>
      </c>
      <c r="Q6372" s="34">
        <f t="shared" si="298"/>
        <v>1</v>
      </c>
      <c r="R6372" s="34">
        <f t="shared" si="299"/>
        <v>0</v>
      </c>
    </row>
    <row r="6373" spans="15:18" x14ac:dyDescent="0.35">
      <c r="O6373" s="34" t="str">
        <f t="shared" si="297"/>
        <v>Blank</v>
      </c>
      <c r="Q6373" s="34">
        <f t="shared" si="298"/>
        <v>1</v>
      </c>
      <c r="R6373" s="34">
        <f t="shared" si="299"/>
        <v>0</v>
      </c>
    </row>
    <row r="6374" spans="15:18" x14ac:dyDescent="0.35">
      <c r="O6374" s="34" t="str">
        <f t="shared" si="297"/>
        <v>Blank</v>
      </c>
      <c r="Q6374" s="34">
        <f t="shared" si="298"/>
        <v>1</v>
      </c>
      <c r="R6374" s="34">
        <f t="shared" si="299"/>
        <v>0</v>
      </c>
    </row>
    <row r="6375" spans="15:18" x14ac:dyDescent="0.35">
      <c r="O6375" s="34" t="str">
        <f t="shared" si="297"/>
        <v>Blank</v>
      </c>
      <c r="Q6375" s="34">
        <f t="shared" si="298"/>
        <v>1</v>
      </c>
      <c r="R6375" s="34">
        <f t="shared" si="299"/>
        <v>0</v>
      </c>
    </row>
    <row r="6376" spans="15:18" x14ac:dyDescent="0.35">
      <c r="O6376" s="34" t="str">
        <f t="shared" si="297"/>
        <v>Blank</v>
      </c>
      <c r="Q6376" s="34">
        <f t="shared" si="298"/>
        <v>1</v>
      </c>
      <c r="R6376" s="34">
        <f t="shared" si="299"/>
        <v>0</v>
      </c>
    </row>
    <row r="6377" spans="15:18" x14ac:dyDescent="0.35">
      <c r="O6377" s="34" t="str">
        <f t="shared" si="297"/>
        <v>Blank</v>
      </c>
      <c r="Q6377" s="34">
        <f t="shared" si="298"/>
        <v>1</v>
      </c>
      <c r="R6377" s="34">
        <f t="shared" si="299"/>
        <v>0</v>
      </c>
    </row>
    <row r="6378" spans="15:18" x14ac:dyDescent="0.35">
      <c r="O6378" s="34" t="str">
        <f t="shared" si="297"/>
        <v>Blank</v>
      </c>
      <c r="Q6378" s="34">
        <f t="shared" si="298"/>
        <v>1</v>
      </c>
      <c r="R6378" s="34">
        <f t="shared" si="299"/>
        <v>0</v>
      </c>
    </row>
    <row r="6379" spans="15:18" x14ac:dyDescent="0.35">
      <c r="O6379" s="34" t="str">
        <f t="shared" si="297"/>
        <v>Blank</v>
      </c>
      <c r="Q6379" s="34">
        <f t="shared" si="298"/>
        <v>1</v>
      </c>
      <c r="R6379" s="34">
        <f t="shared" si="299"/>
        <v>0</v>
      </c>
    </row>
    <row r="6380" spans="15:18" x14ac:dyDescent="0.35">
      <c r="O6380" s="34" t="str">
        <f t="shared" si="297"/>
        <v>Blank</v>
      </c>
      <c r="Q6380" s="34">
        <f t="shared" si="298"/>
        <v>1</v>
      </c>
      <c r="R6380" s="34">
        <f t="shared" si="299"/>
        <v>0</v>
      </c>
    </row>
    <row r="6381" spans="15:18" x14ac:dyDescent="0.35">
      <c r="O6381" s="34" t="str">
        <f t="shared" si="297"/>
        <v>Blank</v>
      </c>
      <c r="Q6381" s="34">
        <f t="shared" si="298"/>
        <v>1</v>
      </c>
      <c r="R6381" s="34">
        <f t="shared" si="299"/>
        <v>0</v>
      </c>
    </row>
    <row r="6382" spans="15:18" x14ac:dyDescent="0.35">
      <c r="O6382" s="34" t="str">
        <f t="shared" si="297"/>
        <v>Blank</v>
      </c>
      <c r="Q6382" s="34">
        <f t="shared" si="298"/>
        <v>1</v>
      </c>
      <c r="R6382" s="34">
        <f t="shared" si="299"/>
        <v>0</v>
      </c>
    </row>
    <row r="6383" spans="15:18" x14ac:dyDescent="0.35">
      <c r="O6383" s="34" t="str">
        <f t="shared" si="297"/>
        <v>Blank</v>
      </c>
      <c r="Q6383" s="34">
        <f t="shared" si="298"/>
        <v>1</v>
      </c>
      <c r="R6383" s="34">
        <f t="shared" si="299"/>
        <v>0</v>
      </c>
    </row>
    <row r="6384" spans="15:18" x14ac:dyDescent="0.35">
      <c r="O6384" s="34" t="str">
        <f t="shared" si="297"/>
        <v>Blank</v>
      </c>
      <c r="Q6384" s="34">
        <f t="shared" si="298"/>
        <v>1</v>
      </c>
      <c r="R6384" s="34">
        <f t="shared" si="299"/>
        <v>0</v>
      </c>
    </row>
    <row r="6385" spans="15:18" x14ac:dyDescent="0.35">
      <c r="O6385" s="34" t="str">
        <f t="shared" si="297"/>
        <v>Blank</v>
      </c>
      <c r="Q6385" s="34">
        <f t="shared" si="298"/>
        <v>1</v>
      </c>
      <c r="R6385" s="34">
        <f t="shared" si="299"/>
        <v>0</v>
      </c>
    </row>
    <row r="6386" spans="15:18" x14ac:dyDescent="0.35">
      <c r="O6386" s="34" t="str">
        <f t="shared" si="297"/>
        <v>Blank</v>
      </c>
      <c r="Q6386" s="34">
        <f t="shared" si="298"/>
        <v>1</v>
      </c>
      <c r="R6386" s="34">
        <f t="shared" si="299"/>
        <v>0</v>
      </c>
    </row>
    <row r="6387" spans="15:18" x14ac:dyDescent="0.35">
      <c r="O6387" s="34" t="str">
        <f t="shared" si="297"/>
        <v>Blank</v>
      </c>
      <c r="Q6387" s="34">
        <f t="shared" si="298"/>
        <v>1</v>
      </c>
      <c r="R6387" s="34">
        <f t="shared" si="299"/>
        <v>0</v>
      </c>
    </row>
    <row r="6388" spans="15:18" x14ac:dyDescent="0.35">
      <c r="O6388" s="34" t="str">
        <f t="shared" si="297"/>
        <v>Blank</v>
      </c>
      <c r="Q6388" s="34">
        <f t="shared" si="298"/>
        <v>1</v>
      </c>
      <c r="R6388" s="34">
        <f t="shared" si="299"/>
        <v>0</v>
      </c>
    </row>
    <row r="6389" spans="15:18" x14ac:dyDescent="0.35">
      <c r="O6389" s="34" t="str">
        <f t="shared" si="297"/>
        <v>Blank</v>
      </c>
      <c r="Q6389" s="34">
        <f t="shared" si="298"/>
        <v>1</v>
      </c>
      <c r="R6389" s="34">
        <f t="shared" si="299"/>
        <v>0</v>
      </c>
    </row>
    <row r="6390" spans="15:18" x14ac:dyDescent="0.35">
      <c r="O6390" s="34" t="str">
        <f t="shared" si="297"/>
        <v>Blank</v>
      </c>
      <c r="Q6390" s="34">
        <f t="shared" si="298"/>
        <v>1</v>
      </c>
      <c r="R6390" s="34">
        <f t="shared" si="299"/>
        <v>0</v>
      </c>
    </row>
    <row r="6391" spans="15:18" x14ac:dyDescent="0.35">
      <c r="O6391" s="34" t="str">
        <f t="shared" si="297"/>
        <v>Blank</v>
      </c>
      <c r="Q6391" s="34">
        <f t="shared" si="298"/>
        <v>1</v>
      </c>
      <c r="R6391" s="34">
        <f t="shared" si="299"/>
        <v>0</v>
      </c>
    </row>
    <row r="6392" spans="15:18" x14ac:dyDescent="0.35">
      <c r="O6392" s="34" t="str">
        <f t="shared" si="297"/>
        <v>Blank</v>
      </c>
      <c r="Q6392" s="34">
        <f t="shared" si="298"/>
        <v>1</v>
      </c>
      <c r="R6392" s="34">
        <f t="shared" si="299"/>
        <v>0</v>
      </c>
    </row>
    <row r="6393" spans="15:18" x14ac:dyDescent="0.35">
      <c r="O6393" s="34" t="str">
        <f t="shared" si="297"/>
        <v>Blank</v>
      </c>
      <c r="Q6393" s="34">
        <f t="shared" si="298"/>
        <v>1</v>
      </c>
      <c r="R6393" s="34">
        <f t="shared" si="299"/>
        <v>0</v>
      </c>
    </row>
    <row r="6394" spans="15:18" x14ac:dyDescent="0.35">
      <c r="O6394" s="34" t="str">
        <f t="shared" si="297"/>
        <v>Blank</v>
      </c>
      <c r="Q6394" s="34">
        <f t="shared" si="298"/>
        <v>1</v>
      </c>
      <c r="R6394" s="34">
        <f t="shared" si="299"/>
        <v>0</v>
      </c>
    </row>
    <row r="6395" spans="15:18" x14ac:dyDescent="0.35">
      <c r="O6395" s="34" t="str">
        <f t="shared" si="297"/>
        <v>Blank</v>
      </c>
      <c r="Q6395" s="34">
        <f t="shared" si="298"/>
        <v>1</v>
      </c>
      <c r="R6395" s="34">
        <f t="shared" si="299"/>
        <v>0</v>
      </c>
    </row>
    <row r="6396" spans="15:18" x14ac:dyDescent="0.35">
      <c r="O6396" s="34" t="str">
        <f t="shared" si="297"/>
        <v>Blank</v>
      </c>
      <c r="Q6396" s="34">
        <f t="shared" si="298"/>
        <v>1</v>
      </c>
      <c r="R6396" s="34">
        <f t="shared" si="299"/>
        <v>0</v>
      </c>
    </row>
    <row r="6397" spans="15:18" x14ac:dyDescent="0.35">
      <c r="O6397" s="34" t="str">
        <f t="shared" si="297"/>
        <v>Blank</v>
      </c>
      <c r="Q6397" s="34">
        <f t="shared" si="298"/>
        <v>1</v>
      </c>
      <c r="R6397" s="34">
        <f t="shared" si="299"/>
        <v>0</v>
      </c>
    </row>
    <row r="6398" spans="15:18" x14ac:dyDescent="0.35">
      <c r="O6398" s="34" t="str">
        <f t="shared" si="297"/>
        <v>Blank</v>
      </c>
      <c r="Q6398" s="34">
        <f t="shared" si="298"/>
        <v>1</v>
      </c>
      <c r="R6398" s="34">
        <f t="shared" si="299"/>
        <v>0</v>
      </c>
    </row>
    <row r="6399" spans="15:18" x14ac:dyDescent="0.35">
      <c r="O6399" s="34" t="str">
        <f t="shared" si="297"/>
        <v>Blank</v>
      </c>
      <c r="Q6399" s="34">
        <f t="shared" si="298"/>
        <v>1</v>
      </c>
      <c r="R6399" s="34">
        <f t="shared" si="299"/>
        <v>0</v>
      </c>
    </row>
    <row r="6400" spans="15:18" x14ac:dyDescent="0.35">
      <c r="O6400" s="34" t="str">
        <f t="shared" si="297"/>
        <v>Blank</v>
      </c>
      <c r="Q6400" s="34">
        <f t="shared" si="298"/>
        <v>1</v>
      </c>
      <c r="R6400" s="34">
        <f t="shared" si="299"/>
        <v>0</v>
      </c>
    </row>
    <row r="6401" spans="15:18" x14ac:dyDescent="0.35">
      <c r="O6401" s="34" t="str">
        <f t="shared" si="297"/>
        <v>Blank</v>
      </c>
      <c r="Q6401" s="34">
        <f t="shared" si="298"/>
        <v>1</v>
      </c>
      <c r="R6401" s="34">
        <f t="shared" si="299"/>
        <v>0</v>
      </c>
    </row>
    <row r="6402" spans="15:18" x14ac:dyDescent="0.35">
      <c r="O6402" s="34" t="str">
        <f t="shared" si="297"/>
        <v>Blank</v>
      </c>
      <c r="Q6402" s="34">
        <f t="shared" si="298"/>
        <v>1</v>
      </c>
      <c r="R6402" s="34">
        <f t="shared" si="299"/>
        <v>0</v>
      </c>
    </row>
    <row r="6403" spans="15:18" x14ac:dyDescent="0.35">
      <c r="O6403" s="34" t="str">
        <f t="shared" si="297"/>
        <v>Blank</v>
      </c>
      <c r="Q6403" s="34">
        <f t="shared" si="298"/>
        <v>1</v>
      </c>
      <c r="R6403" s="34">
        <f t="shared" si="299"/>
        <v>0</v>
      </c>
    </row>
    <row r="6404" spans="15:18" x14ac:dyDescent="0.35">
      <c r="O6404" s="34" t="str">
        <f t="shared" si="297"/>
        <v>Blank</v>
      </c>
      <c r="Q6404" s="34">
        <f t="shared" si="298"/>
        <v>1</v>
      </c>
      <c r="R6404" s="34">
        <f t="shared" si="299"/>
        <v>0</v>
      </c>
    </row>
    <row r="6405" spans="15:18" x14ac:dyDescent="0.35">
      <c r="O6405" s="34" t="str">
        <f t="shared" si="297"/>
        <v>Blank</v>
      </c>
      <c r="Q6405" s="34">
        <f t="shared" si="298"/>
        <v>1</v>
      </c>
      <c r="R6405" s="34">
        <f t="shared" si="299"/>
        <v>0</v>
      </c>
    </row>
    <row r="6406" spans="15:18" x14ac:dyDescent="0.35">
      <c r="O6406" s="34" t="str">
        <f t="shared" si="297"/>
        <v>Blank</v>
      </c>
      <c r="Q6406" s="34">
        <f t="shared" si="298"/>
        <v>1</v>
      </c>
      <c r="R6406" s="34">
        <f t="shared" si="299"/>
        <v>0</v>
      </c>
    </row>
    <row r="6407" spans="15:18" x14ac:dyDescent="0.35">
      <c r="O6407" s="34" t="str">
        <f t="shared" si="297"/>
        <v>Blank</v>
      </c>
      <c r="Q6407" s="34">
        <f t="shared" si="298"/>
        <v>1</v>
      </c>
      <c r="R6407" s="34">
        <f t="shared" si="299"/>
        <v>0</v>
      </c>
    </row>
    <row r="6408" spans="15:18" x14ac:dyDescent="0.35">
      <c r="O6408" s="34" t="str">
        <f t="shared" ref="O6408:O6471" si="300">IF(ISBLANK(D6408),"Blank","Not Blank")</f>
        <v>Blank</v>
      </c>
      <c r="Q6408" s="34">
        <f t="shared" si="298"/>
        <v>1</v>
      </c>
      <c r="R6408" s="34">
        <f t="shared" si="299"/>
        <v>0</v>
      </c>
    </row>
    <row r="6409" spans="15:18" x14ac:dyDescent="0.35">
      <c r="O6409" s="34" t="str">
        <f t="shared" si="300"/>
        <v>Blank</v>
      </c>
      <c r="Q6409" s="34">
        <f t="shared" ref="Q6409:Q6472" si="301">COUNTIF(J6409,"&lt;&gt;*R*")</f>
        <v>1</v>
      </c>
      <c r="R6409" s="34">
        <f t="shared" ref="R6409:R6472" si="302">IF(AND(O6409="Blank",K6409&lt;50,Q6409=1),K6409,0)</f>
        <v>0</v>
      </c>
    </row>
    <row r="6410" spans="15:18" x14ac:dyDescent="0.35">
      <c r="O6410" s="34" t="str">
        <f t="shared" si="300"/>
        <v>Blank</v>
      </c>
      <c r="Q6410" s="34">
        <f t="shared" si="301"/>
        <v>1</v>
      </c>
      <c r="R6410" s="34">
        <f t="shared" si="302"/>
        <v>0</v>
      </c>
    </row>
    <row r="6411" spans="15:18" x14ac:dyDescent="0.35">
      <c r="O6411" s="34" t="str">
        <f t="shared" si="300"/>
        <v>Blank</v>
      </c>
      <c r="Q6411" s="34">
        <f t="shared" si="301"/>
        <v>1</v>
      </c>
      <c r="R6411" s="34">
        <f t="shared" si="302"/>
        <v>0</v>
      </c>
    </row>
    <row r="6412" spans="15:18" x14ac:dyDescent="0.35">
      <c r="O6412" s="34" t="str">
        <f t="shared" si="300"/>
        <v>Blank</v>
      </c>
      <c r="Q6412" s="34">
        <f t="shared" si="301"/>
        <v>1</v>
      </c>
      <c r="R6412" s="34">
        <f t="shared" si="302"/>
        <v>0</v>
      </c>
    </row>
    <row r="6413" spans="15:18" x14ac:dyDescent="0.35">
      <c r="O6413" s="34" t="str">
        <f t="shared" si="300"/>
        <v>Blank</v>
      </c>
      <c r="Q6413" s="34">
        <f t="shared" si="301"/>
        <v>1</v>
      </c>
      <c r="R6413" s="34">
        <f t="shared" si="302"/>
        <v>0</v>
      </c>
    </row>
    <row r="6414" spans="15:18" x14ac:dyDescent="0.35">
      <c r="O6414" s="34" t="str">
        <f t="shared" si="300"/>
        <v>Blank</v>
      </c>
      <c r="Q6414" s="34">
        <f t="shared" si="301"/>
        <v>1</v>
      </c>
      <c r="R6414" s="34">
        <f t="shared" si="302"/>
        <v>0</v>
      </c>
    </row>
    <row r="6415" spans="15:18" x14ac:dyDescent="0.35">
      <c r="O6415" s="34" t="str">
        <f t="shared" si="300"/>
        <v>Blank</v>
      </c>
      <c r="Q6415" s="34">
        <f t="shared" si="301"/>
        <v>1</v>
      </c>
      <c r="R6415" s="34">
        <f t="shared" si="302"/>
        <v>0</v>
      </c>
    </row>
    <row r="6416" spans="15:18" x14ac:dyDescent="0.35">
      <c r="O6416" s="34" t="str">
        <f t="shared" si="300"/>
        <v>Blank</v>
      </c>
      <c r="Q6416" s="34">
        <f t="shared" si="301"/>
        <v>1</v>
      </c>
      <c r="R6416" s="34">
        <f t="shared" si="302"/>
        <v>0</v>
      </c>
    </row>
    <row r="6417" spans="15:18" x14ac:dyDescent="0.35">
      <c r="O6417" s="34" t="str">
        <f t="shared" si="300"/>
        <v>Blank</v>
      </c>
      <c r="Q6417" s="34">
        <f t="shared" si="301"/>
        <v>1</v>
      </c>
      <c r="R6417" s="34">
        <f t="shared" si="302"/>
        <v>0</v>
      </c>
    </row>
    <row r="6418" spans="15:18" x14ac:dyDescent="0.35">
      <c r="O6418" s="34" t="str">
        <f t="shared" si="300"/>
        <v>Blank</v>
      </c>
      <c r="Q6418" s="34">
        <f t="shared" si="301"/>
        <v>1</v>
      </c>
      <c r="R6418" s="34">
        <f t="shared" si="302"/>
        <v>0</v>
      </c>
    </row>
    <row r="6419" spans="15:18" x14ac:dyDescent="0.35">
      <c r="O6419" s="34" t="str">
        <f t="shared" si="300"/>
        <v>Blank</v>
      </c>
      <c r="Q6419" s="34">
        <f t="shared" si="301"/>
        <v>1</v>
      </c>
      <c r="R6419" s="34">
        <f t="shared" si="302"/>
        <v>0</v>
      </c>
    </row>
    <row r="6420" spans="15:18" x14ac:dyDescent="0.35">
      <c r="O6420" s="34" t="str">
        <f t="shared" si="300"/>
        <v>Blank</v>
      </c>
      <c r="Q6420" s="34">
        <f t="shared" si="301"/>
        <v>1</v>
      </c>
      <c r="R6420" s="34">
        <f t="shared" si="302"/>
        <v>0</v>
      </c>
    </row>
    <row r="6421" spans="15:18" x14ac:dyDescent="0.35">
      <c r="O6421" s="34" t="str">
        <f t="shared" si="300"/>
        <v>Blank</v>
      </c>
      <c r="Q6421" s="34">
        <f t="shared" si="301"/>
        <v>1</v>
      </c>
      <c r="R6421" s="34">
        <f t="shared" si="302"/>
        <v>0</v>
      </c>
    </row>
    <row r="6422" spans="15:18" x14ac:dyDescent="0.35">
      <c r="O6422" s="34" t="str">
        <f t="shared" si="300"/>
        <v>Blank</v>
      </c>
      <c r="Q6422" s="34">
        <f t="shared" si="301"/>
        <v>1</v>
      </c>
      <c r="R6422" s="34">
        <f t="shared" si="302"/>
        <v>0</v>
      </c>
    </row>
    <row r="6423" spans="15:18" x14ac:dyDescent="0.35">
      <c r="O6423" s="34" t="str">
        <f t="shared" si="300"/>
        <v>Blank</v>
      </c>
      <c r="Q6423" s="34">
        <f t="shared" si="301"/>
        <v>1</v>
      </c>
      <c r="R6423" s="34">
        <f t="shared" si="302"/>
        <v>0</v>
      </c>
    </row>
    <row r="6424" spans="15:18" x14ac:dyDescent="0.35">
      <c r="O6424" s="34" t="str">
        <f t="shared" si="300"/>
        <v>Blank</v>
      </c>
      <c r="Q6424" s="34">
        <f t="shared" si="301"/>
        <v>1</v>
      </c>
      <c r="R6424" s="34">
        <f t="shared" si="302"/>
        <v>0</v>
      </c>
    </row>
    <row r="6425" spans="15:18" x14ac:dyDescent="0.35">
      <c r="O6425" s="34" t="str">
        <f t="shared" si="300"/>
        <v>Blank</v>
      </c>
      <c r="Q6425" s="34">
        <f t="shared" si="301"/>
        <v>1</v>
      </c>
      <c r="R6425" s="34">
        <f t="shared" si="302"/>
        <v>0</v>
      </c>
    </row>
    <row r="6426" spans="15:18" x14ac:dyDescent="0.35">
      <c r="O6426" s="34" t="str">
        <f t="shared" si="300"/>
        <v>Blank</v>
      </c>
      <c r="Q6426" s="34">
        <f t="shared" si="301"/>
        <v>1</v>
      </c>
      <c r="R6426" s="34">
        <f t="shared" si="302"/>
        <v>0</v>
      </c>
    </row>
    <row r="6427" spans="15:18" x14ac:dyDescent="0.35">
      <c r="O6427" s="34" t="str">
        <f t="shared" si="300"/>
        <v>Blank</v>
      </c>
      <c r="Q6427" s="34">
        <f t="shared" si="301"/>
        <v>1</v>
      </c>
      <c r="R6427" s="34">
        <f t="shared" si="302"/>
        <v>0</v>
      </c>
    </row>
    <row r="6428" spans="15:18" x14ac:dyDescent="0.35">
      <c r="O6428" s="34" t="str">
        <f t="shared" si="300"/>
        <v>Blank</v>
      </c>
      <c r="Q6428" s="34">
        <f t="shared" si="301"/>
        <v>1</v>
      </c>
      <c r="R6428" s="34">
        <f t="shared" si="302"/>
        <v>0</v>
      </c>
    </row>
    <row r="6429" spans="15:18" x14ac:dyDescent="0.35">
      <c r="O6429" s="34" t="str">
        <f t="shared" si="300"/>
        <v>Blank</v>
      </c>
      <c r="Q6429" s="34">
        <f t="shared" si="301"/>
        <v>1</v>
      </c>
      <c r="R6429" s="34">
        <f t="shared" si="302"/>
        <v>0</v>
      </c>
    </row>
    <row r="6430" spans="15:18" x14ac:dyDescent="0.35">
      <c r="O6430" s="34" t="str">
        <f t="shared" si="300"/>
        <v>Blank</v>
      </c>
      <c r="Q6430" s="34">
        <f t="shared" si="301"/>
        <v>1</v>
      </c>
      <c r="R6430" s="34">
        <f t="shared" si="302"/>
        <v>0</v>
      </c>
    </row>
    <row r="6431" spans="15:18" x14ac:dyDescent="0.35">
      <c r="O6431" s="34" t="str">
        <f t="shared" si="300"/>
        <v>Blank</v>
      </c>
      <c r="Q6431" s="34">
        <f t="shared" si="301"/>
        <v>1</v>
      </c>
      <c r="R6431" s="34">
        <f t="shared" si="302"/>
        <v>0</v>
      </c>
    </row>
    <row r="6432" spans="15:18" x14ac:dyDescent="0.35">
      <c r="O6432" s="34" t="str">
        <f t="shared" si="300"/>
        <v>Blank</v>
      </c>
      <c r="Q6432" s="34">
        <f t="shared" si="301"/>
        <v>1</v>
      </c>
      <c r="R6432" s="34">
        <f t="shared" si="302"/>
        <v>0</v>
      </c>
    </row>
    <row r="6433" spans="15:18" x14ac:dyDescent="0.35">
      <c r="O6433" s="34" t="str">
        <f t="shared" si="300"/>
        <v>Blank</v>
      </c>
      <c r="Q6433" s="34">
        <f t="shared" si="301"/>
        <v>1</v>
      </c>
      <c r="R6433" s="34">
        <f t="shared" si="302"/>
        <v>0</v>
      </c>
    </row>
    <row r="6434" spans="15:18" x14ac:dyDescent="0.35">
      <c r="O6434" s="34" t="str">
        <f t="shared" si="300"/>
        <v>Blank</v>
      </c>
      <c r="Q6434" s="34">
        <f t="shared" si="301"/>
        <v>1</v>
      </c>
      <c r="R6434" s="34">
        <f t="shared" si="302"/>
        <v>0</v>
      </c>
    </row>
    <row r="6435" spans="15:18" x14ac:dyDescent="0.35">
      <c r="O6435" s="34" t="str">
        <f t="shared" si="300"/>
        <v>Blank</v>
      </c>
      <c r="Q6435" s="34">
        <f t="shared" si="301"/>
        <v>1</v>
      </c>
      <c r="R6435" s="34">
        <f t="shared" si="302"/>
        <v>0</v>
      </c>
    </row>
    <row r="6436" spans="15:18" x14ac:dyDescent="0.35">
      <c r="O6436" s="34" t="str">
        <f t="shared" si="300"/>
        <v>Blank</v>
      </c>
      <c r="Q6436" s="34">
        <f t="shared" si="301"/>
        <v>1</v>
      </c>
      <c r="R6436" s="34">
        <f t="shared" si="302"/>
        <v>0</v>
      </c>
    </row>
    <row r="6437" spans="15:18" x14ac:dyDescent="0.35">
      <c r="O6437" s="34" t="str">
        <f t="shared" si="300"/>
        <v>Blank</v>
      </c>
      <c r="Q6437" s="34">
        <f t="shared" si="301"/>
        <v>1</v>
      </c>
      <c r="R6437" s="34">
        <f t="shared" si="302"/>
        <v>0</v>
      </c>
    </row>
    <row r="6438" spans="15:18" x14ac:dyDescent="0.35">
      <c r="O6438" s="34" t="str">
        <f t="shared" si="300"/>
        <v>Blank</v>
      </c>
      <c r="Q6438" s="34">
        <f t="shared" si="301"/>
        <v>1</v>
      </c>
      <c r="R6438" s="34">
        <f t="shared" si="302"/>
        <v>0</v>
      </c>
    </row>
    <row r="6439" spans="15:18" x14ac:dyDescent="0.35">
      <c r="O6439" s="34" t="str">
        <f t="shared" si="300"/>
        <v>Blank</v>
      </c>
      <c r="Q6439" s="34">
        <f t="shared" si="301"/>
        <v>1</v>
      </c>
      <c r="R6439" s="34">
        <f t="shared" si="302"/>
        <v>0</v>
      </c>
    </row>
    <row r="6440" spans="15:18" x14ac:dyDescent="0.35">
      <c r="O6440" s="34" t="str">
        <f t="shared" si="300"/>
        <v>Blank</v>
      </c>
      <c r="Q6440" s="34">
        <f t="shared" si="301"/>
        <v>1</v>
      </c>
      <c r="R6440" s="34">
        <f t="shared" si="302"/>
        <v>0</v>
      </c>
    </row>
    <row r="6441" spans="15:18" x14ac:dyDescent="0.35">
      <c r="O6441" s="34" t="str">
        <f t="shared" si="300"/>
        <v>Blank</v>
      </c>
      <c r="Q6441" s="34">
        <f t="shared" si="301"/>
        <v>1</v>
      </c>
      <c r="R6441" s="34">
        <f t="shared" si="302"/>
        <v>0</v>
      </c>
    </row>
    <row r="6442" spans="15:18" x14ac:dyDescent="0.35">
      <c r="O6442" s="34" t="str">
        <f t="shared" si="300"/>
        <v>Blank</v>
      </c>
      <c r="Q6442" s="34">
        <f t="shared" si="301"/>
        <v>1</v>
      </c>
      <c r="R6442" s="34">
        <f t="shared" si="302"/>
        <v>0</v>
      </c>
    </row>
    <row r="6443" spans="15:18" x14ac:dyDescent="0.35">
      <c r="O6443" s="34" t="str">
        <f t="shared" si="300"/>
        <v>Blank</v>
      </c>
      <c r="Q6443" s="34">
        <f t="shared" si="301"/>
        <v>1</v>
      </c>
      <c r="R6443" s="34">
        <f t="shared" si="302"/>
        <v>0</v>
      </c>
    </row>
    <row r="6444" spans="15:18" x14ac:dyDescent="0.35">
      <c r="O6444" s="34" t="str">
        <f t="shared" si="300"/>
        <v>Blank</v>
      </c>
      <c r="Q6444" s="34">
        <f t="shared" si="301"/>
        <v>1</v>
      </c>
      <c r="R6444" s="34">
        <f t="shared" si="302"/>
        <v>0</v>
      </c>
    </row>
    <row r="6445" spans="15:18" x14ac:dyDescent="0.35">
      <c r="O6445" s="34" t="str">
        <f t="shared" si="300"/>
        <v>Blank</v>
      </c>
      <c r="Q6445" s="34">
        <f t="shared" si="301"/>
        <v>1</v>
      </c>
      <c r="R6445" s="34">
        <f t="shared" si="302"/>
        <v>0</v>
      </c>
    </row>
    <row r="6446" spans="15:18" x14ac:dyDescent="0.35">
      <c r="O6446" s="34" t="str">
        <f t="shared" si="300"/>
        <v>Blank</v>
      </c>
      <c r="Q6446" s="34">
        <f t="shared" si="301"/>
        <v>1</v>
      </c>
      <c r="R6446" s="34">
        <f t="shared" si="302"/>
        <v>0</v>
      </c>
    </row>
    <row r="6447" spans="15:18" x14ac:dyDescent="0.35">
      <c r="O6447" s="34" t="str">
        <f t="shared" si="300"/>
        <v>Blank</v>
      </c>
      <c r="Q6447" s="34">
        <f t="shared" si="301"/>
        <v>1</v>
      </c>
      <c r="R6447" s="34">
        <f t="shared" si="302"/>
        <v>0</v>
      </c>
    </row>
    <row r="6448" spans="15:18" x14ac:dyDescent="0.35">
      <c r="O6448" s="34" t="str">
        <f t="shared" si="300"/>
        <v>Blank</v>
      </c>
      <c r="Q6448" s="34">
        <f t="shared" si="301"/>
        <v>1</v>
      </c>
      <c r="R6448" s="34">
        <f t="shared" si="302"/>
        <v>0</v>
      </c>
    </row>
    <row r="6449" spans="15:18" x14ac:dyDescent="0.35">
      <c r="O6449" s="34" t="str">
        <f t="shared" si="300"/>
        <v>Blank</v>
      </c>
      <c r="Q6449" s="34">
        <f t="shared" si="301"/>
        <v>1</v>
      </c>
      <c r="R6449" s="34">
        <f t="shared" si="302"/>
        <v>0</v>
      </c>
    </row>
    <row r="6450" spans="15:18" x14ac:dyDescent="0.35">
      <c r="O6450" s="34" t="str">
        <f t="shared" si="300"/>
        <v>Blank</v>
      </c>
      <c r="Q6450" s="34">
        <f t="shared" si="301"/>
        <v>1</v>
      </c>
      <c r="R6450" s="34">
        <f t="shared" si="302"/>
        <v>0</v>
      </c>
    </row>
    <row r="6451" spans="15:18" x14ac:dyDescent="0.35">
      <c r="O6451" s="34" t="str">
        <f t="shared" si="300"/>
        <v>Blank</v>
      </c>
      <c r="Q6451" s="34">
        <f t="shared" si="301"/>
        <v>1</v>
      </c>
      <c r="R6451" s="34">
        <f t="shared" si="302"/>
        <v>0</v>
      </c>
    </row>
    <row r="6452" spans="15:18" x14ac:dyDescent="0.35">
      <c r="O6452" s="34" t="str">
        <f t="shared" si="300"/>
        <v>Blank</v>
      </c>
      <c r="Q6452" s="34">
        <f t="shared" si="301"/>
        <v>1</v>
      </c>
      <c r="R6452" s="34">
        <f t="shared" si="302"/>
        <v>0</v>
      </c>
    </row>
    <row r="6453" spans="15:18" x14ac:dyDescent="0.35">
      <c r="O6453" s="34" t="str">
        <f t="shared" si="300"/>
        <v>Blank</v>
      </c>
      <c r="Q6453" s="34">
        <f t="shared" si="301"/>
        <v>1</v>
      </c>
      <c r="R6453" s="34">
        <f t="shared" si="302"/>
        <v>0</v>
      </c>
    </row>
    <row r="6454" spans="15:18" x14ac:dyDescent="0.35">
      <c r="O6454" s="34" t="str">
        <f t="shared" si="300"/>
        <v>Blank</v>
      </c>
      <c r="Q6454" s="34">
        <f t="shared" si="301"/>
        <v>1</v>
      </c>
      <c r="R6454" s="34">
        <f t="shared" si="302"/>
        <v>0</v>
      </c>
    </row>
    <row r="6455" spans="15:18" x14ac:dyDescent="0.35">
      <c r="O6455" s="34" t="str">
        <f t="shared" si="300"/>
        <v>Blank</v>
      </c>
      <c r="Q6455" s="34">
        <f t="shared" si="301"/>
        <v>1</v>
      </c>
      <c r="R6455" s="34">
        <f t="shared" si="302"/>
        <v>0</v>
      </c>
    </row>
    <row r="6456" spans="15:18" x14ac:dyDescent="0.35">
      <c r="O6456" s="34" t="str">
        <f t="shared" si="300"/>
        <v>Blank</v>
      </c>
      <c r="Q6456" s="34">
        <f t="shared" si="301"/>
        <v>1</v>
      </c>
      <c r="R6456" s="34">
        <f t="shared" si="302"/>
        <v>0</v>
      </c>
    </row>
    <row r="6457" spans="15:18" x14ac:dyDescent="0.35">
      <c r="O6457" s="34" t="str">
        <f t="shared" si="300"/>
        <v>Blank</v>
      </c>
      <c r="Q6457" s="34">
        <f t="shared" si="301"/>
        <v>1</v>
      </c>
      <c r="R6457" s="34">
        <f t="shared" si="302"/>
        <v>0</v>
      </c>
    </row>
    <row r="6458" spans="15:18" x14ac:dyDescent="0.35">
      <c r="O6458" s="34" t="str">
        <f t="shared" si="300"/>
        <v>Blank</v>
      </c>
      <c r="Q6458" s="34">
        <f t="shared" si="301"/>
        <v>1</v>
      </c>
      <c r="R6458" s="34">
        <f t="shared" si="302"/>
        <v>0</v>
      </c>
    </row>
    <row r="6459" spans="15:18" x14ac:dyDescent="0.35">
      <c r="O6459" s="34" t="str">
        <f t="shared" si="300"/>
        <v>Blank</v>
      </c>
      <c r="Q6459" s="34">
        <f t="shared" si="301"/>
        <v>1</v>
      </c>
      <c r="R6459" s="34">
        <f t="shared" si="302"/>
        <v>0</v>
      </c>
    </row>
    <row r="6460" spans="15:18" x14ac:dyDescent="0.35">
      <c r="O6460" s="34" t="str">
        <f t="shared" si="300"/>
        <v>Blank</v>
      </c>
      <c r="Q6460" s="34">
        <f t="shared" si="301"/>
        <v>1</v>
      </c>
      <c r="R6460" s="34">
        <f t="shared" si="302"/>
        <v>0</v>
      </c>
    </row>
    <row r="6461" spans="15:18" x14ac:dyDescent="0.35">
      <c r="O6461" s="34" t="str">
        <f t="shared" si="300"/>
        <v>Blank</v>
      </c>
      <c r="Q6461" s="34">
        <f t="shared" si="301"/>
        <v>1</v>
      </c>
      <c r="R6461" s="34">
        <f t="shared" si="302"/>
        <v>0</v>
      </c>
    </row>
    <row r="6462" spans="15:18" x14ac:dyDescent="0.35">
      <c r="O6462" s="34" t="str">
        <f t="shared" si="300"/>
        <v>Blank</v>
      </c>
      <c r="Q6462" s="34">
        <f t="shared" si="301"/>
        <v>1</v>
      </c>
      <c r="R6462" s="34">
        <f t="shared" si="302"/>
        <v>0</v>
      </c>
    </row>
    <row r="6463" spans="15:18" x14ac:dyDescent="0.35">
      <c r="O6463" s="34" t="str">
        <f t="shared" si="300"/>
        <v>Blank</v>
      </c>
      <c r="Q6463" s="34">
        <f t="shared" si="301"/>
        <v>1</v>
      </c>
      <c r="R6463" s="34">
        <f t="shared" si="302"/>
        <v>0</v>
      </c>
    </row>
    <row r="6464" spans="15:18" x14ac:dyDescent="0.35">
      <c r="O6464" s="34" t="str">
        <f t="shared" si="300"/>
        <v>Blank</v>
      </c>
      <c r="Q6464" s="34">
        <f t="shared" si="301"/>
        <v>1</v>
      </c>
      <c r="R6464" s="34">
        <f t="shared" si="302"/>
        <v>0</v>
      </c>
    </row>
    <row r="6465" spans="15:18" x14ac:dyDescent="0.35">
      <c r="O6465" s="34" t="str">
        <f t="shared" si="300"/>
        <v>Blank</v>
      </c>
      <c r="Q6465" s="34">
        <f t="shared" si="301"/>
        <v>1</v>
      </c>
      <c r="R6465" s="34">
        <f t="shared" si="302"/>
        <v>0</v>
      </c>
    </row>
    <row r="6466" spans="15:18" x14ac:dyDescent="0.35">
      <c r="O6466" s="34" t="str">
        <f t="shared" si="300"/>
        <v>Blank</v>
      </c>
      <c r="Q6466" s="34">
        <f t="shared" si="301"/>
        <v>1</v>
      </c>
      <c r="R6466" s="34">
        <f t="shared" si="302"/>
        <v>0</v>
      </c>
    </row>
    <row r="6467" spans="15:18" x14ac:dyDescent="0.35">
      <c r="O6467" s="34" t="str">
        <f t="shared" si="300"/>
        <v>Blank</v>
      </c>
      <c r="Q6467" s="34">
        <f t="shared" si="301"/>
        <v>1</v>
      </c>
      <c r="R6467" s="34">
        <f t="shared" si="302"/>
        <v>0</v>
      </c>
    </row>
    <row r="6468" spans="15:18" x14ac:dyDescent="0.35">
      <c r="O6468" s="34" t="str">
        <f t="shared" si="300"/>
        <v>Blank</v>
      </c>
      <c r="Q6468" s="34">
        <f t="shared" si="301"/>
        <v>1</v>
      </c>
      <c r="R6468" s="34">
        <f t="shared" si="302"/>
        <v>0</v>
      </c>
    </row>
    <row r="6469" spans="15:18" x14ac:dyDescent="0.35">
      <c r="O6469" s="34" t="str">
        <f t="shared" si="300"/>
        <v>Blank</v>
      </c>
      <c r="Q6469" s="34">
        <f t="shared" si="301"/>
        <v>1</v>
      </c>
      <c r="R6469" s="34">
        <f t="shared" si="302"/>
        <v>0</v>
      </c>
    </row>
    <row r="6470" spans="15:18" x14ac:dyDescent="0.35">
      <c r="O6470" s="34" t="str">
        <f t="shared" si="300"/>
        <v>Blank</v>
      </c>
      <c r="Q6470" s="34">
        <f t="shared" si="301"/>
        <v>1</v>
      </c>
      <c r="R6470" s="34">
        <f t="shared" si="302"/>
        <v>0</v>
      </c>
    </row>
    <row r="6471" spans="15:18" x14ac:dyDescent="0.35">
      <c r="O6471" s="34" t="str">
        <f t="shared" si="300"/>
        <v>Blank</v>
      </c>
      <c r="Q6471" s="34">
        <f t="shared" si="301"/>
        <v>1</v>
      </c>
      <c r="R6471" s="34">
        <f t="shared" si="302"/>
        <v>0</v>
      </c>
    </row>
    <row r="6472" spans="15:18" x14ac:dyDescent="0.35">
      <c r="O6472" s="34" t="str">
        <f t="shared" ref="O6472:O6535" si="303">IF(ISBLANK(D6472),"Blank","Not Blank")</f>
        <v>Blank</v>
      </c>
      <c r="Q6472" s="34">
        <f t="shared" si="301"/>
        <v>1</v>
      </c>
      <c r="R6472" s="34">
        <f t="shared" si="302"/>
        <v>0</v>
      </c>
    </row>
    <row r="6473" spans="15:18" x14ac:dyDescent="0.35">
      <c r="O6473" s="34" t="str">
        <f t="shared" si="303"/>
        <v>Blank</v>
      </c>
      <c r="Q6473" s="34">
        <f t="shared" ref="Q6473:Q6536" si="304">COUNTIF(J6473,"&lt;&gt;*R*")</f>
        <v>1</v>
      </c>
      <c r="R6473" s="34">
        <f t="shared" ref="R6473:R6536" si="305">IF(AND(O6473="Blank",K6473&lt;50,Q6473=1),K6473,0)</f>
        <v>0</v>
      </c>
    </row>
    <row r="6474" spans="15:18" x14ac:dyDescent="0.35">
      <c r="O6474" s="34" t="str">
        <f t="shared" si="303"/>
        <v>Blank</v>
      </c>
      <c r="Q6474" s="34">
        <f t="shared" si="304"/>
        <v>1</v>
      </c>
      <c r="R6474" s="34">
        <f t="shared" si="305"/>
        <v>0</v>
      </c>
    </row>
    <row r="6475" spans="15:18" x14ac:dyDescent="0.35">
      <c r="O6475" s="34" t="str">
        <f t="shared" si="303"/>
        <v>Blank</v>
      </c>
      <c r="Q6475" s="34">
        <f t="shared" si="304"/>
        <v>1</v>
      </c>
      <c r="R6475" s="34">
        <f t="shared" si="305"/>
        <v>0</v>
      </c>
    </row>
    <row r="6476" spans="15:18" x14ac:dyDescent="0.35">
      <c r="O6476" s="34" t="str">
        <f t="shared" si="303"/>
        <v>Blank</v>
      </c>
      <c r="Q6476" s="34">
        <f t="shared" si="304"/>
        <v>1</v>
      </c>
      <c r="R6476" s="34">
        <f t="shared" si="305"/>
        <v>0</v>
      </c>
    </row>
    <row r="6477" spans="15:18" x14ac:dyDescent="0.35">
      <c r="O6477" s="34" t="str">
        <f t="shared" si="303"/>
        <v>Blank</v>
      </c>
      <c r="Q6477" s="34">
        <f t="shared" si="304"/>
        <v>1</v>
      </c>
      <c r="R6477" s="34">
        <f t="shared" si="305"/>
        <v>0</v>
      </c>
    </row>
    <row r="6478" spans="15:18" x14ac:dyDescent="0.35">
      <c r="O6478" s="34" t="str">
        <f t="shared" si="303"/>
        <v>Blank</v>
      </c>
      <c r="Q6478" s="34">
        <f t="shared" si="304"/>
        <v>1</v>
      </c>
      <c r="R6478" s="34">
        <f t="shared" si="305"/>
        <v>0</v>
      </c>
    </row>
    <row r="6479" spans="15:18" x14ac:dyDescent="0.35">
      <c r="O6479" s="34" t="str">
        <f t="shared" si="303"/>
        <v>Blank</v>
      </c>
      <c r="Q6479" s="34">
        <f t="shared" si="304"/>
        <v>1</v>
      </c>
      <c r="R6479" s="34">
        <f t="shared" si="305"/>
        <v>0</v>
      </c>
    </row>
    <row r="6480" spans="15:18" x14ac:dyDescent="0.35">
      <c r="O6480" s="34" t="str">
        <f t="shared" si="303"/>
        <v>Blank</v>
      </c>
      <c r="Q6480" s="34">
        <f t="shared" si="304"/>
        <v>1</v>
      </c>
      <c r="R6480" s="34">
        <f t="shared" si="305"/>
        <v>0</v>
      </c>
    </row>
    <row r="6481" spans="15:18" x14ac:dyDescent="0.35">
      <c r="O6481" s="34" t="str">
        <f t="shared" si="303"/>
        <v>Blank</v>
      </c>
      <c r="Q6481" s="34">
        <f t="shared" si="304"/>
        <v>1</v>
      </c>
      <c r="R6481" s="34">
        <f t="shared" si="305"/>
        <v>0</v>
      </c>
    </row>
    <row r="6482" spans="15:18" x14ac:dyDescent="0.35">
      <c r="O6482" s="34" t="str">
        <f t="shared" si="303"/>
        <v>Blank</v>
      </c>
      <c r="Q6482" s="34">
        <f t="shared" si="304"/>
        <v>1</v>
      </c>
      <c r="R6482" s="34">
        <f t="shared" si="305"/>
        <v>0</v>
      </c>
    </row>
    <row r="6483" spans="15:18" x14ac:dyDescent="0.35">
      <c r="O6483" s="34" t="str">
        <f t="shared" si="303"/>
        <v>Blank</v>
      </c>
      <c r="Q6483" s="34">
        <f t="shared" si="304"/>
        <v>1</v>
      </c>
      <c r="R6483" s="34">
        <f t="shared" si="305"/>
        <v>0</v>
      </c>
    </row>
    <row r="6484" spans="15:18" x14ac:dyDescent="0.35">
      <c r="O6484" s="34" t="str">
        <f t="shared" si="303"/>
        <v>Blank</v>
      </c>
      <c r="Q6484" s="34">
        <f t="shared" si="304"/>
        <v>1</v>
      </c>
      <c r="R6484" s="34">
        <f t="shared" si="305"/>
        <v>0</v>
      </c>
    </row>
    <row r="6485" spans="15:18" x14ac:dyDescent="0.35">
      <c r="O6485" s="34" t="str">
        <f t="shared" si="303"/>
        <v>Blank</v>
      </c>
      <c r="Q6485" s="34">
        <f t="shared" si="304"/>
        <v>1</v>
      </c>
      <c r="R6485" s="34">
        <f t="shared" si="305"/>
        <v>0</v>
      </c>
    </row>
    <row r="6486" spans="15:18" x14ac:dyDescent="0.35">
      <c r="O6486" s="34" t="str">
        <f t="shared" si="303"/>
        <v>Blank</v>
      </c>
      <c r="Q6486" s="34">
        <f t="shared" si="304"/>
        <v>1</v>
      </c>
      <c r="R6486" s="34">
        <f t="shared" si="305"/>
        <v>0</v>
      </c>
    </row>
    <row r="6487" spans="15:18" x14ac:dyDescent="0.35">
      <c r="O6487" s="34" t="str">
        <f t="shared" si="303"/>
        <v>Blank</v>
      </c>
      <c r="Q6487" s="34">
        <f t="shared" si="304"/>
        <v>1</v>
      </c>
      <c r="R6487" s="34">
        <f t="shared" si="305"/>
        <v>0</v>
      </c>
    </row>
    <row r="6488" spans="15:18" x14ac:dyDescent="0.35">
      <c r="O6488" s="34" t="str">
        <f t="shared" si="303"/>
        <v>Blank</v>
      </c>
      <c r="Q6488" s="34">
        <f t="shared" si="304"/>
        <v>1</v>
      </c>
      <c r="R6488" s="34">
        <f t="shared" si="305"/>
        <v>0</v>
      </c>
    </row>
    <row r="6489" spans="15:18" x14ac:dyDescent="0.35">
      <c r="O6489" s="34" t="str">
        <f t="shared" si="303"/>
        <v>Blank</v>
      </c>
      <c r="Q6489" s="34">
        <f t="shared" si="304"/>
        <v>1</v>
      </c>
      <c r="R6489" s="34">
        <f t="shared" si="305"/>
        <v>0</v>
      </c>
    </row>
    <row r="6490" spans="15:18" x14ac:dyDescent="0.35">
      <c r="O6490" s="34" t="str">
        <f t="shared" si="303"/>
        <v>Blank</v>
      </c>
      <c r="Q6490" s="34">
        <f t="shared" si="304"/>
        <v>1</v>
      </c>
      <c r="R6490" s="34">
        <f t="shared" si="305"/>
        <v>0</v>
      </c>
    </row>
    <row r="6491" spans="15:18" x14ac:dyDescent="0.35">
      <c r="O6491" s="34" t="str">
        <f t="shared" si="303"/>
        <v>Blank</v>
      </c>
      <c r="Q6491" s="34">
        <f t="shared" si="304"/>
        <v>1</v>
      </c>
      <c r="R6491" s="34">
        <f t="shared" si="305"/>
        <v>0</v>
      </c>
    </row>
    <row r="6492" spans="15:18" x14ac:dyDescent="0.35">
      <c r="O6492" s="34" t="str">
        <f t="shared" si="303"/>
        <v>Blank</v>
      </c>
      <c r="Q6492" s="34">
        <f t="shared" si="304"/>
        <v>1</v>
      </c>
      <c r="R6492" s="34">
        <f t="shared" si="305"/>
        <v>0</v>
      </c>
    </row>
    <row r="6493" spans="15:18" x14ac:dyDescent="0.35">
      <c r="O6493" s="34" t="str">
        <f t="shared" si="303"/>
        <v>Blank</v>
      </c>
      <c r="Q6493" s="34">
        <f t="shared" si="304"/>
        <v>1</v>
      </c>
      <c r="R6493" s="34">
        <f t="shared" si="305"/>
        <v>0</v>
      </c>
    </row>
    <row r="6494" spans="15:18" x14ac:dyDescent="0.35">
      <c r="O6494" s="34" t="str">
        <f t="shared" si="303"/>
        <v>Blank</v>
      </c>
      <c r="Q6494" s="34">
        <f t="shared" si="304"/>
        <v>1</v>
      </c>
      <c r="R6494" s="34">
        <f t="shared" si="305"/>
        <v>0</v>
      </c>
    </row>
    <row r="6495" spans="15:18" x14ac:dyDescent="0.35">
      <c r="O6495" s="34" t="str">
        <f t="shared" si="303"/>
        <v>Blank</v>
      </c>
      <c r="Q6495" s="34">
        <f t="shared" si="304"/>
        <v>1</v>
      </c>
      <c r="R6495" s="34">
        <f t="shared" si="305"/>
        <v>0</v>
      </c>
    </row>
    <row r="6496" spans="15:18" x14ac:dyDescent="0.35">
      <c r="O6496" s="34" t="str">
        <f t="shared" si="303"/>
        <v>Blank</v>
      </c>
      <c r="Q6496" s="34">
        <f t="shared" si="304"/>
        <v>1</v>
      </c>
      <c r="R6496" s="34">
        <f t="shared" si="305"/>
        <v>0</v>
      </c>
    </row>
    <row r="6497" spans="15:18" x14ac:dyDescent="0.35">
      <c r="O6497" s="34" t="str">
        <f t="shared" si="303"/>
        <v>Blank</v>
      </c>
      <c r="Q6497" s="34">
        <f t="shared" si="304"/>
        <v>1</v>
      </c>
      <c r="R6497" s="34">
        <f t="shared" si="305"/>
        <v>0</v>
      </c>
    </row>
    <row r="6498" spans="15:18" x14ac:dyDescent="0.35">
      <c r="O6498" s="34" t="str">
        <f t="shared" si="303"/>
        <v>Blank</v>
      </c>
      <c r="Q6498" s="34">
        <f t="shared" si="304"/>
        <v>1</v>
      </c>
      <c r="R6498" s="34">
        <f t="shared" si="305"/>
        <v>0</v>
      </c>
    </row>
    <row r="6499" spans="15:18" x14ac:dyDescent="0.35">
      <c r="O6499" s="34" t="str">
        <f t="shared" si="303"/>
        <v>Blank</v>
      </c>
      <c r="Q6499" s="34">
        <f t="shared" si="304"/>
        <v>1</v>
      </c>
      <c r="R6499" s="34">
        <f t="shared" si="305"/>
        <v>0</v>
      </c>
    </row>
    <row r="6500" spans="15:18" x14ac:dyDescent="0.35">
      <c r="O6500" s="34" t="str">
        <f t="shared" si="303"/>
        <v>Blank</v>
      </c>
      <c r="Q6500" s="34">
        <f t="shared" si="304"/>
        <v>1</v>
      </c>
      <c r="R6500" s="34">
        <f t="shared" si="305"/>
        <v>0</v>
      </c>
    </row>
    <row r="6501" spans="15:18" x14ac:dyDescent="0.35">
      <c r="O6501" s="34" t="str">
        <f t="shared" si="303"/>
        <v>Blank</v>
      </c>
      <c r="Q6501" s="34">
        <f t="shared" si="304"/>
        <v>1</v>
      </c>
      <c r="R6501" s="34">
        <f t="shared" si="305"/>
        <v>0</v>
      </c>
    </row>
    <row r="6502" spans="15:18" x14ac:dyDescent="0.35">
      <c r="O6502" s="34" t="str">
        <f t="shared" si="303"/>
        <v>Blank</v>
      </c>
      <c r="Q6502" s="34">
        <f t="shared" si="304"/>
        <v>1</v>
      </c>
      <c r="R6502" s="34">
        <f t="shared" si="305"/>
        <v>0</v>
      </c>
    </row>
    <row r="6503" spans="15:18" x14ac:dyDescent="0.35">
      <c r="O6503" s="34" t="str">
        <f t="shared" si="303"/>
        <v>Blank</v>
      </c>
      <c r="Q6503" s="34">
        <f t="shared" si="304"/>
        <v>1</v>
      </c>
      <c r="R6503" s="34">
        <f t="shared" si="305"/>
        <v>0</v>
      </c>
    </row>
    <row r="6504" spans="15:18" x14ac:dyDescent="0.35">
      <c r="O6504" s="34" t="str">
        <f t="shared" si="303"/>
        <v>Blank</v>
      </c>
      <c r="Q6504" s="34">
        <f t="shared" si="304"/>
        <v>1</v>
      </c>
      <c r="R6504" s="34">
        <f t="shared" si="305"/>
        <v>0</v>
      </c>
    </row>
    <row r="6505" spans="15:18" x14ac:dyDescent="0.35">
      <c r="O6505" s="34" t="str">
        <f t="shared" si="303"/>
        <v>Blank</v>
      </c>
      <c r="Q6505" s="34">
        <f t="shared" si="304"/>
        <v>1</v>
      </c>
      <c r="R6505" s="34">
        <f t="shared" si="305"/>
        <v>0</v>
      </c>
    </row>
    <row r="6506" spans="15:18" x14ac:dyDescent="0.35">
      <c r="O6506" s="34" t="str">
        <f t="shared" si="303"/>
        <v>Blank</v>
      </c>
      <c r="Q6506" s="34">
        <f t="shared" si="304"/>
        <v>1</v>
      </c>
      <c r="R6506" s="34">
        <f t="shared" si="305"/>
        <v>0</v>
      </c>
    </row>
    <row r="6507" spans="15:18" x14ac:dyDescent="0.35">
      <c r="O6507" s="34" t="str">
        <f t="shared" si="303"/>
        <v>Blank</v>
      </c>
      <c r="Q6507" s="34">
        <f t="shared" si="304"/>
        <v>1</v>
      </c>
      <c r="R6507" s="34">
        <f t="shared" si="305"/>
        <v>0</v>
      </c>
    </row>
    <row r="6508" spans="15:18" x14ac:dyDescent="0.35">
      <c r="O6508" s="34" t="str">
        <f t="shared" si="303"/>
        <v>Blank</v>
      </c>
      <c r="Q6508" s="34">
        <f t="shared" si="304"/>
        <v>1</v>
      </c>
      <c r="R6508" s="34">
        <f t="shared" si="305"/>
        <v>0</v>
      </c>
    </row>
    <row r="6509" spans="15:18" x14ac:dyDescent="0.35">
      <c r="O6509" s="34" t="str">
        <f t="shared" si="303"/>
        <v>Blank</v>
      </c>
      <c r="Q6509" s="34">
        <f t="shared" si="304"/>
        <v>1</v>
      </c>
      <c r="R6509" s="34">
        <f t="shared" si="305"/>
        <v>0</v>
      </c>
    </row>
    <row r="6510" spans="15:18" x14ac:dyDescent="0.35">
      <c r="O6510" s="34" t="str">
        <f t="shared" si="303"/>
        <v>Blank</v>
      </c>
      <c r="Q6510" s="34">
        <f t="shared" si="304"/>
        <v>1</v>
      </c>
      <c r="R6510" s="34">
        <f t="shared" si="305"/>
        <v>0</v>
      </c>
    </row>
    <row r="6511" spans="15:18" x14ac:dyDescent="0.35">
      <c r="O6511" s="34" t="str">
        <f t="shared" si="303"/>
        <v>Blank</v>
      </c>
      <c r="Q6511" s="34">
        <f t="shared" si="304"/>
        <v>1</v>
      </c>
      <c r="R6511" s="34">
        <f t="shared" si="305"/>
        <v>0</v>
      </c>
    </row>
    <row r="6512" spans="15:18" x14ac:dyDescent="0.35">
      <c r="O6512" s="34" t="str">
        <f t="shared" si="303"/>
        <v>Blank</v>
      </c>
      <c r="Q6512" s="34">
        <f t="shared" si="304"/>
        <v>1</v>
      </c>
      <c r="R6512" s="34">
        <f t="shared" si="305"/>
        <v>0</v>
      </c>
    </row>
    <row r="6513" spans="15:18" x14ac:dyDescent="0.35">
      <c r="O6513" s="34" t="str">
        <f t="shared" si="303"/>
        <v>Blank</v>
      </c>
      <c r="Q6513" s="34">
        <f t="shared" si="304"/>
        <v>1</v>
      </c>
      <c r="R6513" s="34">
        <f t="shared" si="305"/>
        <v>0</v>
      </c>
    </row>
    <row r="6514" spans="15:18" x14ac:dyDescent="0.35">
      <c r="O6514" s="34" t="str">
        <f t="shared" si="303"/>
        <v>Blank</v>
      </c>
      <c r="Q6514" s="34">
        <f t="shared" si="304"/>
        <v>1</v>
      </c>
      <c r="R6514" s="34">
        <f t="shared" si="305"/>
        <v>0</v>
      </c>
    </row>
    <row r="6515" spans="15:18" x14ac:dyDescent="0.35">
      <c r="O6515" s="34" t="str">
        <f t="shared" si="303"/>
        <v>Blank</v>
      </c>
      <c r="Q6515" s="34">
        <f t="shared" si="304"/>
        <v>1</v>
      </c>
      <c r="R6515" s="34">
        <f t="shared" si="305"/>
        <v>0</v>
      </c>
    </row>
    <row r="6516" spans="15:18" x14ac:dyDescent="0.35">
      <c r="O6516" s="34" t="str">
        <f t="shared" si="303"/>
        <v>Blank</v>
      </c>
      <c r="Q6516" s="34">
        <f t="shared" si="304"/>
        <v>1</v>
      </c>
      <c r="R6516" s="34">
        <f t="shared" si="305"/>
        <v>0</v>
      </c>
    </row>
    <row r="6517" spans="15:18" x14ac:dyDescent="0.35">
      <c r="O6517" s="34" t="str">
        <f t="shared" si="303"/>
        <v>Blank</v>
      </c>
      <c r="Q6517" s="34">
        <f t="shared" si="304"/>
        <v>1</v>
      </c>
      <c r="R6517" s="34">
        <f t="shared" si="305"/>
        <v>0</v>
      </c>
    </row>
    <row r="6518" spans="15:18" x14ac:dyDescent="0.35">
      <c r="O6518" s="34" t="str">
        <f t="shared" si="303"/>
        <v>Blank</v>
      </c>
      <c r="Q6518" s="34">
        <f t="shared" si="304"/>
        <v>1</v>
      </c>
      <c r="R6518" s="34">
        <f t="shared" si="305"/>
        <v>0</v>
      </c>
    </row>
    <row r="6519" spans="15:18" x14ac:dyDescent="0.35">
      <c r="O6519" s="34" t="str">
        <f t="shared" si="303"/>
        <v>Blank</v>
      </c>
      <c r="Q6519" s="34">
        <f t="shared" si="304"/>
        <v>1</v>
      </c>
      <c r="R6519" s="34">
        <f t="shared" si="305"/>
        <v>0</v>
      </c>
    </row>
    <row r="6520" spans="15:18" x14ac:dyDescent="0.35">
      <c r="O6520" s="34" t="str">
        <f t="shared" si="303"/>
        <v>Blank</v>
      </c>
      <c r="Q6520" s="34">
        <f t="shared" si="304"/>
        <v>1</v>
      </c>
      <c r="R6520" s="34">
        <f t="shared" si="305"/>
        <v>0</v>
      </c>
    </row>
    <row r="6521" spans="15:18" x14ac:dyDescent="0.35">
      <c r="O6521" s="34" t="str">
        <f t="shared" si="303"/>
        <v>Blank</v>
      </c>
      <c r="Q6521" s="34">
        <f t="shared" si="304"/>
        <v>1</v>
      </c>
      <c r="R6521" s="34">
        <f t="shared" si="305"/>
        <v>0</v>
      </c>
    </row>
    <row r="6522" spans="15:18" x14ac:dyDescent="0.35">
      <c r="O6522" s="34" t="str">
        <f t="shared" si="303"/>
        <v>Blank</v>
      </c>
      <c r="Q6522" s="34">
        <f t="shared" si="304"/>
        <v>1</v>
      </c>
      <c r="R6522" s="34">
        <f t="shared" si="305"/>
        <v>0</v>
      </c>
    </row>
    <row r="6523" spans="15:18" x14ac:dyDescent="0.35">
      <c r="O6523" s="34" t="str">
        <f t="shared" si="303"/>
        <v>Blank</v>
      </c>
      <c r="Q6523" s="34">
        <f t="shared" si="304"/>
        <v>1</v>
      </c>
      <c r="R6523" s="34">
        <f t="shared" si="305"/>
        <v>0</v>
      </c>
    </row>
    <row r="6524" spans="15:18" x14ac:dyDescent="0.35">
      <c r="O6524" s="34" t="str">
        <f t="shared" si="303"/>
        <v>Blank</v>
      </c>
      <c r="Q6524" s="34">
        <f t="shared" si="304"/>
        <v>1</v>
      </c>
      <c r="R6524" s="34">
        <f t="shared" si="305"/>
        <v>0</v>
      </c>
    </row>
    <row r="6525" spans="15:18" x14ac:dyDescent="0.35">
      <c r="O6525" s="34" t="str">
        <f t="shared" si="303"/>
        <v>Blank</v>
      </c>
      <c r="Q6525" s="34">
        <f t="shared" si="304"/>
        <v>1</v>
      </c>
      <c r="R6525" s="34">
        <f t="shared" si="305"/>
        <v>0</v>
      </c>
    </row>
    <row r="6526" spans="15:18" x14ac:dyDescent="0.35">
      <c r="O6526" s="34" t="str">
        <f t="shared" si="303"/>
        <v>Blank</v>
      </c>
      <c r="Q6526" s="34">
        <f t="shared" si="304"/>
        <v>1</v>
      </c>
      <c r="R6526" s="34">
        <f t="shared" si="305"/>
        <v>0</v>
      </c>
    </row>
    <row r="6527" spans="15:18" x14ac:dyDescent="0.35">
      <c r="O6527" s="34" t="str">
        <f t="shared" si="303"/>
        <v>Blank</v>
      </c>
      <c r="Q6527" s="34">
        <f t="shared" si="304"/>
        <v>1</v>
      </c>
      <c r="R6527" s="34">
        <f t="shared" si="305"/>
        <v>0</v>
      </c>
    </row>
    <row r="6528" spans="15:18" x14ac:dyDescent="0.35">
      <c r="O6528" s="34" t="str">
        <f t="shared" si="303"/>
        <v>Blank</v>
      </c>
      <c r="Q6528" s="34">
        <f t="shared" si="304"/>
        <v>1</v>
      </c>
      <c r="R6528" s="34">
        <f t="shared" si="305"/>
        <v>0</v>
      </c>
    </row>
    <row r="6529" spans="15:18" x14ac:dyDescent="0.35">
      <c r="O6529" s="34" t="str">
        <f t="shared" si="303"/>
        <v>Blank</v>
      </c>
      <c r="Q6529" s="34">
        <f t="shared" si="304"/>
        <v>1</v>
      </c>
      <c r="R6529" s="34">
        <f t="shared" si="305"/>
        <v>0</v>
      </c>
    </row>
    <row r="6530" spans="15:18" x14ac:dyDescent="0.35">
      <c r="O6530" s="34" t="str">
        <f t="shared" si="303"/>
        <v>Blank</v>
      </c>
      <c r="Q6530" s="34">
        <f t="shared" si="304"/>
        <v>1</v>
      </c>
      <c r="R6530" s="34">
        <f t="shared" si="305"/>
        <v>0</v>
      </c>
    </row>
    <row r="6531" spans="15:18" x14ac:dyDescent="0.35">
      <c r="O6531" s="34" t="str">
        <f t="shared" si="303"/>
        <v>Blank</v>
      </c>
      <c r="Q6531" s="34">
        <f t="shared" si="304"/>
        <v>1</v>
      </c>
      <c r="R6531" s="34">
        <f t="shared" si="305"/>
        <v>0</v>
      </c>
    </row>
    <row r="6532" spans="15:18" x14ac:dyDescent="0.35">
      <c r="O6532" s="34" t="str">
        <f t="shared" si="303"/>
        <v>Blank</v>
      </c>
      <c r="Q6532" s="34">
        <f t="shared" si="304"/>
        <v>1</v>
      </c>
      <c r="R6532" s="34">
        <f t="shared" si="305"/>
        <v>0</v>
      </c>
    </row>
    <row r="6533" spans="15:18" x14ac:dyDescent="0.35">
      <c r="O6533" s="34" t="str">
        <f t="shared" si="303"/>
        <v>Blank</v>
      </c>
      <c r="Q6533" s="34">
        <f t="shared" si="304"/>
        <v>1</v>
      </c>
      <c r="R6533" s="34">
        <f t="shared" si="305"/>
        <v>0</v>
      </c>
    </row>
    <row r="6534" spans="15:18" x14ac:dyDescent="0.35">
      <c r="O6534" s="34" t="str">
        <f t="shared" si="303"/>
        <v>Blank</v>
      </c>
      <c r="Q6534" s="34">
        <f t="shared" si="304"/>
        <v>1</v>
      </c>
      <c r="R6534" s="34">
        <f t="shared" si="305"/>
        <v>0</v>
      </c>
    </row>
    <row r="6535" spans="15:18" x14ac:dyDescent="0.35">
      <c r="O6535" s="34" t="str">
        <f t="shared" si="303"/>
        <v>Blank</v>
      </c>
      <c r="Q6535" s="34">
        <f t="shared" si="304"/>
        <v>1</v>
      </c>
      <c r="R6535" s="34">
        <f t="shared" si="305"/>
        <v>0</v>
      </c>
    </row>
    <row r="6536" spans="15:18" x14ac:dyDescent="0.35">
      <c r="O6536" s="34" t="str">
        <f t="shared" ref="O6536:O6599" si="306">IF(ISBLANK(D6536),"Blank","Not Blank")</f>
        <v>Blank</v>
      </c>
      <c r="Q6536" s="34">
        <f t="shared" si="304"/>
        <v>1</v>
      </c>
      <c r="R6536" s="34">
        <f t="shared" si="305"/>
        <v>0</v>
      </c>
    </row>
    <row r="6537" spans="15:18" x14ac:dyDescent="0.35">
      <c r="O6537" s="34" t="str">
        <f t="shared" si="306"/>
        <v>Blank</v>
      </c>
      <c r="Q6537" s="34">
        <f t="shared" ref="Q6537:Q6600" si="307">COUNTIF(J6537,"&lt;&gt;*R*")</f>
        <v>1</v>
      </c>
      <c r="R6537" s="34">
        <f t="shared" ref="R6537:R6600" si="308">IF(AND(O6537="Blank",K6537&lt;50,Q6537=1),K6537,0)</f>
        <v>0</v>
      </c>
    </row>
    <row r="6538" spans="15:18" x14ac:dyDescent="0.35">
      <c r="O6538" s="34" t="str">
        <f t="shared" si="306"/>
        <v>Blank</v>
      </c>
      <c r="Q6538" s="34">
        <f t="shared" si="307"/>
        <v>1</v>
      </c>
      <c r="R6538" s="34">
        <f t="shared" si="308"/>
        <v>0</v>
      </c>
    </row>
    <row r="6539" spans="15:18" x14ac:dyDescent="0.35">
      <c r="O6539" s="34" t="str">
        <f t="shared" si="306"/>
        <v>Blank</v>
      </c>
      <c r="Q6539" s="34">
        <f t="shared" si="307"/>
        <v>1</v>
      </c>
      <c r="R6539" s="34">
        <f t="shared" si="308"/>
        <v>0</v>
      </c>
    </row>
    <row r="6540" spans="15:18" x14ac:dyDescent="0.35">
      <c r="O6540" s="34" t="str">
        <f t="shared" si="306"/>
        <v>Blank</v>
      </c>
      <c r="Q6540" s="34">
        <f t="shared" si="307"/>
        <v>1</v>
      </c>
      <c r="R6540" s="34">
        <f t="shared" si="308"/>
        <v>0</v>
      </c>
    </row>
    <row r="6541" spans="15:18" x14ac:dyDescent="0.35">
      <c r="O6541" s="34" t="str">
        <f t="shared" si="306"/>
        <v>Blank</v>
      </c>
      <c r="Q6541" s="34">
        <f t="shared" si="307"/>
        <v>1</v>
      </c>
      <c r="R6541" s="34">
        <f t="shared" si="308"/>
        <v>0</v>
      </c>
    </row>
    <row r="6542" spans="15:18" x14ac:dyDescent="0.35">
      <c r="O6542" s="34" t="str">
        <f t="shared" si="306"/>
        <v>Blank</v>
      </c>
      <c r="Q6542" s="34">
        <f t="shared" si="307"/>
        <v>1</v>
      </c>
      <c r="R6542" s="34">
        <f t="shared" si="308"/>
        <v>0</v>
      </c>
    </row>
    <row r="6543" spans="15:18" x14ac:dyDescent="0.35">
      <c r="O6543" s="34" t="str">
        <f t="shared" si="306"/>
        <v>Blank</v>
      </c>
      <c r="Q6543" s="34">
        <f t="shared" si="307"/>
        <v>1</v>
      </c>
      <c r="R6543" s="34">
        <f t="shared" si="308"/>
        <v>0</v>
      </c>
    </row>
    <row r="6544" spans="15:18" x14ac:dyDescent="0.35">
      <c r="O6544" s="34" t="str">
        <f t="shared" si="306"/>
        <v>Blank</v>
      </c>
      <c r="Q6544" s="34">
        <f t="shared" si="307"/>
        <v>1</v>
      </c>
      <c r="R6544" s="34">
        <f t="shared" si="308"/>
        <v>0</v>
      </c>
    </row>
    <row r="6545" spans="15:18" x14ac:dyDescent="0.35">
      <c r="O6545" s="34" t="str">
        <f t="shared" si="306"/>
        <v>Blank</v>
      </c>
      <c r="Q6545" s="34">
        <f t="shared" si="307"/>
        <v>1</v>
      </c>
      <c r="R6545" s="34">
        <f t="shared" si="308"/>
        <v>0</v>
      </c>
    </row>
    <row r="6546" spans="15:18" x14ac:dyDescent="0.35">
      <c r="O6546" s="34" t="str">
        <f t="shared" si="306"/>
        <v>Blank</v>
      </c>
      <c r="Q6546" s="34">
        <f t="shared" si="307"/>
        <v>1</v>
      </c>
      <c r="R6546" s="34">
        <f t="shared" si="308"/>
        <v>0</v>
      </c>
    </row>
    <row r="6547" spans="15:18" x14ac:dyDescent="0.35">
      <c r="O6547" s="34" t="str">
        <f t="shared" si="306"/>
        <v>Blank</v>
      </c>
      <c r="Q6547" s="34">
        <f t="shared" si="307"/>
        <v>1</v>
      </c>
      <c r="R6547" s="34">
        <f t="shared" si="308"/>
        <v>0</v>
      </c>
    </row>
    <row r="6548" spans="15:18" x14ac:dyDescent="0.35">
      <c r="O6548" s="34" t="str">
        <f t="shared" si="306"/>
        <v>Blank</v>
      </c>
      <c r="Q6548" s="34">
        <f t="shared" si="307"/>
        <v>1</v>
      </c>
      <c r="R6548" s="34">
        <f t="shared" si="308"/>
        <v>0</v>
      </c>
    </row>
    <row r="6549" spans="15:18" x14ac:dyDescent="0.35">
      <c r="O6549" s="34" t="str">
        <f t="shared" si="306"/>
        <v>Blank</v>
      </c>
      <c r="Q6549" s="34">
        <f t="shared" si="307"/>
        <v>1</v>
      </c>
      <c r="R6549" s="34">
        <f t="shared" si="308"/>
        <v>0</v>
      </c>
    </row>
    <row r="6550" spans="15:18" x14ac:dyDescent="0.35">
      <c r="O6550" s="34" t="str">
        <f t="shared" si="306"/>
        <v>Blank</v>
      </c>
      <c r="Q6550" s="34">
        <f t="shared" si="307"/>
        <v>1</v>
      </c>
      <c r="R6550" s="34">
        <f t="shared" si="308"/>
        <v>0</v>
      </c>
    </row>
    <row r="6551" spans="15:18" x14ac:dyDescent="0.35">
      <c r="O6551" s="34" t="str">
        <f t="shared" si="306"/>
        <v>Blank</v>
      </c>
      <c r="Q6551" s="34">
        <f t="shared" si="307"/>
        <v>1</v>
      </c>
      <c r="R6551" s="34">
        <f t="shared" si="308"/>
        <v>0</v>
      </c>
    </row>
    <row r="6552" spans="15:18" x14ac:dyDescent="0.35">
      <c r="O6552" s="34" t="str">
        <f t="shared" si="306"/>
        <v>Blank</v>
      </c>
      <c r="Q6552" s="34">
        <f t="shared" si="307"/>
        <v>1</v>
      </c>
      <c r="R6552" s="34">
        <f t="shared" si="308"/>
        <v>0</v>
      </c>
    </row>
    <row r="6553" spans="15:18" x14ac:dyDescent="0.35">
      <c r="O6553" s="34" t="str">
        <f t="shared" si="306"/>
        <v>Blank</v>
      </c>
      <c r="Q6553" s="34">
        <f t="shared" si="307"/>
        <v>1</v>
      </c>
      <c r="R6553" s="34">
        <f t="shared" si="308"/>
        <v>0</v>
      </c>
    </row>
    <row r="6554" spans="15:18" x14ac:dyDescent="0.35">
      <c r="O6554" s="34" t="str">
        <f t="shared" si="306"/>
        <v>Blank</v>
      </c>
      <c r="Q6554" s="34">
        <f t="shared" si="307"/>
        <v>1</v>
      </c>
      <c r="R6554" s="34">
        <f t="shared" si="308"/>
        <v>0</v>
      </c>
    </row>
    <row r="6555" spans="15:18" x14ac:dyDescent="0.35">
      <c r="O6555" s="34" t="str">
        <f t="shared" si="306"/>
        <v>Blank</v>
      </c>
      <c r="Q6555" s="34">
        <f t="shared" si="307"/>
        <v>1</v>
      </c>
      <c r="R6555" s="34">
        <f t="shared" si="308"/>
        <v>0</v>
      </c>
    </row>
    <row r="6556" spans="15:18" x14ac:dyDescent="0.35">
      <c r="O6556" s="34" t="str">
        <f t="shared" si="306"/>
        <v>Blank</v>
      </c>
      <c r="Q6556" s="34">
        <f t="shared" si="307"/>
        <v>1</v>
      </c>
      <c r="R6556" s="34">
        <f t="shared" si="308"/>
        <v>0</v>
      </c>
    </row>
    <row r="6557" spans="15:18" x14ac:dyDescent="0.35">
      <c r="O6557" s="34" t="str">
        <f t="shared" si="306"/>
        <v>Blank</v>
      </c>
      <c r="Q6557" s="34">
        <f t="shared" si="307"/>
        <v>1</v>
      </c>
      <c r="R6557" s="34">
        <f t="shared" si="308"/>
        <v>0</v>
      </c>
    </row>
    <row r="6558" spans="15:18" x14ac:dyDescent="0.35">
      <c r="O6558" s="34" t="str">
        <f t="shared" si="306"/>
        <v>Blank</v>
      </c>
      <c r="Q6558" s="34">
        <f t="shared" si="307"/>
        <v>1</v>
      </c>
      <c r="R6558" s="34">
        <f t="shared" si="308"/>
        <v>0</v>
      </c>
    </row>
    <row r="6559" spans="15:18" x14ac:dyDescent="0.35">
      <c r="O6559" s="34" t="str">
        <f t="shared" si="306"/>
        <v>Blank</v>
      </c>
      <c r="Q6559" s="34">
        <f t="shared" si="307"/>
        <v>1</v>
      </c>
      <c r="R6559" s="34">
        <f t="shared" si="308"/>
        <v>0</v>
      </c>
    </row>
    <row r="6560" spans="15:18" x14ac:dyDescent="0.35">
      <c r="O6560" s="34" t="str">
        <f t="shared" si="306"/>
        <v>Blank</v>
      </c>
      <c r="Q6560" s="34">
        <f t="shared" si="307"/>
        <v>1</v>
      </c>
      <c r="R6560" s="34">
        <f t="shared" si="308"/>
        <v>0</v>
      </c>
    </row>
    <row r="6561" spans="15:18" x14ac:dyDescent="0.35">
      <c r="O6561" s="34" t="str">
        <f t="shared" si="306"/>
        <v>Blank</v>
      </c>
      <c r="Q6561" s="34">
        <f t="shared" si="307"/>
        <v>1</v>
      </c>
      <c r="R6561" s="34">
        <f t="shared" si="308"/>
        <v>0</v>
      </c>
    </row>
    <row r="6562" spans="15:18" x14ac:dyDescent="0.35">
      <c r="O6562" s="34" t="str">
        <f t="shared" si="306"/>
        <v>Blank</v>
      </c>
      <c r="Q6562" s="34">
        <f t="shared" si="307"/>
        <v>1</v>
      </c>
      <c r="R6562" s="34">
        <f t="shared" si="308"/>
        <v>0</v>
      </c>
    </row>
    <row r="6563" spans="15:18" x14ac:dyDescent="0.35">
      <c r="O6563" s="34" t="str">
        <f t="shared" si="306"/>
        <v>Blank</v>
      </c>
      <c r="Q6563" s="34">
        <f t="shared" si="307"/>
        <v>1</v>
      </c>
      <c r="R6563" s="34">
        <f t="shared" si="308"/>
        <v>0</v>
      </c>
    </row>
    <row r="6564" spans="15:18" x14ac:dyDescent="0.35">
      <c r="O6564" s="34" t="str">
        <f t="shared" si="306"/>
        <v>Blank</v>
      </c>
      <c r="Q6564" s="34">
        <f t="shared" si="307"/>
        <v>1</v>
      </c>
      <c r="R6564" s="34">
        <f t="shared" si="308"/>
        <v>0</v>
      </c>
    </row>
    <row r="6565" spans="15:18" x14ac:dyDescent="0.35">
      <c r="O6565" s="34" t="str">
        <f t="shared" si="306"/>
        <v>Blank</v>
      </c>
      <c r="Q6565" s="34">
        <f t="shared" si="307"/>
        <v>1</v>
      </c>
      <c r="R6565" s="34">
        <f t="shared" si="308"/>
        <v>0</v>
      </c>
    </row>
    <row r="6566" spans="15:18" x14ac:dyDescent="0.35">
      <c r="O6566" s="34" t="str">
        <f t="shared" si="306"/>
        <v>Blank</v>
      </c>
      <c r="Q6566" s="34">
        <f t="shared" si="307"/>
        <v>1</v>
      </c>
      <c r="R6566" s="34">
        <f t="shared" si="308"/>
        <v>0</v>
      </c>
    </row>
    <row r="6567" spans="15:18" x14ac:dyDescent="0.35">
      <c r="O6567" s="34" t="str">
        <f t="shared" si="306"/>
        <v>Blank</v>
      </c>
      <c r="Q6567" s="34">
        <f t="shared" si="307"/>
        <v>1</v>
      </c>
      <c r="R6567" s="34">
        <f t="shared" si="308"/>
        <v>0</v>
      </c>
    </row>
    <row r="6568" spans="15:18" x14ac:dyDescent="0.35">
      <c r="O6568" s="34" t="str">
        <f t="shared" si="306"/>
        <v>Blank</v>
      </c>
      <c r="Q6568" s="34">
        <f t="shared" si="307"/>
        <v>1</v>
      </c>
      <c r="R6568" s="34">
        <f t="shared" si="308"/>
        <v>0</v>
      </c>
    </row>
    <row r="6569" spans="15:18" x14ac:dyDescent="0.35">
      <c r="O6569" s="34" t="str">
        <f t="shared" si="306"/>
        <v>Blank</v>
      </c>
      <c r="Q6569" s="34">
        <f t="shared" si="307"/>
        <v>1</v>
      </c>
      <c r="R6569" s="34">
        <f t="shared" si="308"/>
        <v>0</v>
      </c>
    </row>
    <row r="6570" spans="15:18" x14ac:dyDescent="0.35">
      <c r="O6570" s="34" t="str">
        <f t="shared" si="306"/>
        <v>Blank</v>
      </c>
      <c r="Q6570" s="34">
        <f t="shared" si="307"/>
        <v>1</v>
      </c>
      <c r="R6570" s="34">
        <f t="shared" si="308"/>
        <v>0</v>
      </c>
    </row>
    <row r="6571" spans="15:18" x14ac:dyDescent="0.35">
      <c r="O6571" s="34" t="str">
        <f t="shared" si="306"/>
        <v>Blank</v>
      </c>
      <c r="Q6571" s="34">
        <f t="shared" si="307"/>
        <v>1</v>
      </c>
      <c r="R6571" s="34">
        <f t="shared" si="308"/>
        <v>0</v>
      </c>
    </row>
    <row r="6572" spans="15:18" x14ac:dyDescent="0.35">
      <c r="O6572" s="34" t="str">
        <f t="shared" si="306"/>
        <v>Blank</v>
      </c>
      <c r="Q6572" s="34">
        <f t="shared" si="307"/>
        <v>1</v>
      </c>
      <c r="R6572" s="34">
        <f t="shared" si="308"/>
        <v>0</v>
      </c>
    </row>
    <row r="6573" spans="15:18" x14ac:dyDescent="0.35">
      <c r="O6573" s="34" t="str">
        <f t="shared" si="306"/>
        <v>Blank</v>
      </c>
      <c r="Q6573" s="34">
        <f t="shared" si="307"/>
        <v>1</v>
      </c>
      <c r="R6573" s="34">
        <f t="shared" si="308"/>
        <v>0</v>
      </c>
    </row>
    <row r="6574" spans="15:18" x14ac:dyDescent="0.35">
      <c r="O6574" s="34" t="str">
        <f t="shared" si="306"/>
        <v>Blank</v>
      </c>
      <c r="Q6574" s="34">
        <f t="shared" si="307"/>
        <v>1</v>
      </c>
      <c r="R6574" s="34">
        <f t="shared" si="308"/>
        <v>0</v>
      </c>
    </row>
    <row r="6575" spans="15:18" x14ac:dyDescent="0.35">
      <c r="O6575" s="34" t="str">
        <f t="shared" si="306"/>
        <v>Blank</v>
      </c>
      <c r="Q6575" s="34">
        <f t="shared" si="307"/>
        <v>1</v>
      </c>
      <c r="R6575" s="34">
        <f t="shared" si="308"/>
        <v>0</v>
      </c>
    </row>
    <row r="6576" spans="15:18" x14ac:dyDescent="0.35">
      <c r="O6576" s="34" t="str">
        <f t="shared" si="306"/>
        <v>Blank</v>
      </c>
      <c r="Q6576" s="34">
        <f t="shared" si="307"/>
        <v>1</v>
      </c>
      <c r="R6576" s="34">
        <f t="shared" si="308"/>
        <v>0</v>
      </c>
    </row>
    <row r="6577" spans="15:18" x14ac:dyDescent="0.35">
      <c r="O6577" s="34" t="str">
        <f t="shared" si="306"/>
        <v>Blank</v>
      </c>
      <c r="Q6577" s="34">
        <f t="shared" si="307"/>
        <v>1</v>
      </c>
      <c r="R6577" s="34">
        <f t="shared" si="308"/>
        <v>0</v>
      </c>
    </row>
    <row r="6578" spans="15:18" x14ac:dyDescent="0.35">
      <c r="O6578" s="34" t="str">
        <f t="shared" si="306"/>
        <v>Blank</v>
      </c>
      <c r="Q6578" s="34">
        <f t="shared" si="307"/>
        <v>1</v>
      </c>
      <c r="R6578" s="34">
        <f t="shared" si="308"/>
        <v>0</v>
      </c>
    </row>
    <row r="6579" spans="15:18" x14ac:dyDescent="0.35">
      <c r="O6579" s="34" t="str">
        <f t="shared" si="306"/>
        <v>Blank</v>
      </c>
      <c r="Q6579" s="34">
        <f t="shared" si="307"/>
        <v>1</v>
      </c>
      <c r="R6579" s="34">
        <f t="shared" si="308"/>
        <v>0</v>
      </c>
    </row>
    <row r="6580" spans="15:18" x14ac:dyDescent="0.35">
      <c r="O6580" s="34" t="str">
        <f t="shared" si="306"/>
        <v>Blank</v>
      </c>
      <c r="Q6580" s="34">
        <f t="shared" si="307"/>
        <v>1</v>
      </c>
      <c r="R6580" s="34">
        <f t="shared" si="308"/>
        <v>0</v>
      </c>
    </row>
    <row r="6581" spans="15:18" x14ac:dyDescent="0.35">
      <c r="O6581" s="34" t="str">
        <f t="shared" si="306"/>
        <v>Blank</v>
      </c>
      <c r="Q6581" s="34">
        <f t="shared" si="307"/>
        <v>1</v>
      </c>
      <c r="R6581" s="34">
        <f t="shared" si="308"/>
        <v>0</v>
      </c>
    </row>
    <row r="6582" spans="15:18" x14ac:dyDescent="0.35">
      <c r="O6582" s="34" t="str">
        <f t="shared" si="306"/>
        <v>Blank</v>
      </c>
      <c r="Q6582" s="34">
        <f t="shared" si="307"/>
        <v>1</v>
      </c>
      <c r="R6582" s="34">
        <f t="shared" si="308"/>
        <v>0</v>
      </c>
    </row>
    <row r="6583" spans="15:18" x14ac:dyDescent="0.35">
      <c r="O6583" s="34" t="str">
        <f t="shared" si="306"/>
        <v>Blank</v>
      </c>
      <c r="Q6583" s="34">
        <f t="shared" si="307"/>
        <v>1</v>
      </c>
      <c r="R6583" s="34">
        <f t="shared" si="308"/>
        <v>0</v>
      </c>
    </row>
    <row r="6584" spans="15:18" x14ac:dyDescent="0.35">
      <c r="O6584" s="34" t="str">
        <f t="shared" si="306"/>
        <v>Blank</v>
      </c>
      <c r="Q6584" s="34">
        <f t="shared" si="307"/>
        <v>1</v>
      </c>
      <c r="R6584" s="34">
        <f t="shared" si="308"/>
        <v>0</v>
      </c>
    </row>
    <row r="6585" spans="15:18" x14ac:dyDescent="0.35">
      <c r="O6585" s="34" t="str">
        <f t="shared" si="306"/>
        <v>Blank</v>
      </c>
      <c r="Q6585" s="34">
        <f t="shared" si="307"/>
        <v>1</v>
      </c>
      <c r="R6585" s="34">
        <f t="shared" si="308"/>
        <v>0</v>
      </c>
    </row>
    <row r="6586" spans="15:18" x14ac:dyDescent="0.35">
      <c r="O6586" s="34" t="str">
        <f t="shared" si="306"/>
        <v>Blank</v>
      </c>
      <c r="Q6586" s="34">
        <f t="shared" si="307"/>
        <v>1</v>
      </c>
      <c r="R6586" s="34">
        <f t="shared" si="308"/>
        <v>0</v>
      </c>
    </row>
    <row r="6587" spans="15:18" x14ac:dyDescent="0.35">
      <c r="O6587" s="34" t="str">
        <f t="shared" si="306"/>
        <v>Blank</v>
      </c>
      <c r="Q6587" s="34">
        <f t="shared" si="307"/>
        <v>1</v>
      </c>
      <c r="R6587" s="34">
        <f t="shared" si="308"/>
        <v>0</v>
      </c>
    </row>
    <row r="6588" spans="15:18" x14ac:dyDescent="0.35">
      <c r="O6588" s="34" t="str">
        <f t="shared" si="306"/>
        <v>Blank</v>
      </c>
      <c r="Q6588" s="34">
        <f t="shared" si="307"/>
        <v>1</v>
      </c>
      <c r="R6588" s="34">
        <f t="shared" si="308"/>
        <v>0</v>
      </c>
    </row>
    <row r="6589" spans="15:18" x14ac:dyDescent="0.35">
      <c r="O6589" s="34" t="str">
        <f t="shared" si="306"/>
        <v>Blank</v>
      </c>
      <c r="Q6589" s="34">
        <f t="shared" si="307"/>
        <v>1</v>
      </c>
      <c r="R6589" s="34">
        <f t="shared" si="308"/>
        <v>0</v>
      </c>
    </row>
    <row r="6590" spans="15:18" x14ac:dyDescent="0.35">
      <c r="O6590" s="34" t="str">
        <f t="shared" si="306"/>
        <v>Blank</v>
      </c>
      <c r="Q6590" s="34">
        <f t="shared" si="307"/>
        <v>1</v>
      </c>
      <c r="R6590" s="34">
        <f t="shared" si="308"/>
        <v>0</v>
      </c>
    </row>
    <row r="6591" spans="15:18" x14ac:dyDescent="0.35">
      <c r="O6591" s="34" t="str">
        <f t="shared" si="306"/>
        <v>Blank</v>
      </c>
      <c r="Q6591" s="34">
        <f t="shared" si="307"/>
        <v>1</v>
      </c>
      <c r="R6591" s="34">
        <f t="shared" si="308"/>
        <v>0</v>
      </c>
    </row>
    <row r="6592" spans="15:18" x14ac:dyDescent="0.35">
      <c r="O6592" s="34" t="str">
        <f t="shared" si="306"/>
        <v>Blank</v>
      </c>
      <c r="Q6592" s="34">
        <f t="shared" si="307"/>
        <v>1</v>
      </c>
      <c r="R6592" s="34">
        <f t="shared" si="308"/>
        <v>0</v>
      </c>
    </row>
    <row r="6593" spans="15:18" x14ac:dyDescent="0.35">
      <c r="O6593" s="34" t="str">
        <f t="shared" si="306"/>
        <v>Blank</v>
      </c>
      <c r="Q6593" s="34">
        <f t="shared" si="307"/>
        <v>1</v>
      </c>
      <c r="R6593" s="34">
        <f t="shared" si="308"/>
        <v>0</v>
      </c>
    </row>
    <row r="6594" spans="15:18" x14ac:dyDescent="0.35">
      <c r="O6594" s="34" t="str">
        <f t="shared" si="306"/>
        <v>Blank</v>
      </c>
      <c r="Q6594" s="34">
        <f t="shared" si="307"/>
        <v>1</v>
      </c>
      <c r="R6594" s="34">
        <f t="shared" si="308"/>
        <v>0</v>
      </c>
    </row>
    <row r="6595" spans="15:18" x14ac:dyDescent="0.35">
      <c r="O6595" s="34" t="str">
        <f t="shared" si="306"/>
        <v>Blank</v>
      </c>
      <c r="Q6595" s="34">
        <f t="shared" si="307"/>
        <v>1</v>
      </c>
      <c r="R6595" s="34">
        <f t="shared" si="308"/>
        <v>0</v>
      </c>
    </row>
    <row r="6596" spans="15:18" x14ac:dyDescent="0.35">
      <c r="O6596" s="34" t="str">
        <f t="shared" si="306"/>
        <v>Blank</v>
      </c>
      <c r="Q6596" s="34">
        <f t="shared" si="307"/>
        <v>1</v>
      </c>
      <c r="R6596" s="34">
        <f t="shared" si="308"/>
        <v>0</v>
      </c>
    </row>
    <row r="6597" spans="15:18" x14ac:dyDescent="0.35">
      <c r="O6597" s="34" t="str">
        <f t="shared" si="306"/>
        <v>Blank</v>
      </c>
      <c r="Q6597" s="34">
        <f t="shared" si="307"/>
        <v>1</v>
      </c>
      <c r="R6597" s="34">
        <f t="shared" si="308"/>
        <v>0</v>
      </c>
    </row>
    <row r="6598" spans="15:18" x14ac:dyDescent="0.35">
      <c r="O6598" s="34" t="str">
        <f t="shared" si="306"/>
        <v>Blank</v>
      </c>
      <c r="Q6598" s="34">
        <f t="shared" si="307"/>
        <v>1</v>
      </c>
      <c r="R6598" s="34">
        <f t="shared" si="308"/>
        <v>0</v>
      </c>
    </row>
    <row r="6599" spans="15:18" x14ac:dyDescent="0.35">
      <c r="O6599" s="34" t="str">
        <f t="shared" si="306"/>
        <v>Blank</v>
      </c>
      <c r="Q6599" s="34">
        <f t="shared" si="307"/>
        <v>1</v>
      </c>
      <c r="R6599" s="34">
        <f t="shared" si="308"/>
        <v>0</v>
      </c>
    </row>
    <row r="6600" spans="15:18" x14ac:dyDescent="0.35">
      <c r="O6600" s="34" t="str">
        <f t="shared" ref="O6600:O6663" si="309">IF(ISBLANK(D6600),"Blank","Not Blank")</f>
        <v>Blank</v>
      </c>
      <c r="Q6600" s="34">
        <f t="shared" si="307"/>
        <v>1</v>
      </c>
      <c r="R6600" s="34">
        <f t="shared" si="308"/>
        <v>0</v>
      </c>
    </row>
    <row r="6601" spans="15:18" x14ac:dyDescent="0.35">
      <c r="O6601" s="34" t="str">
        <f t="shared" si="309"/>
        <v>Blank</v>
      </c>
      <c r="Q6601" s="34">
        <f t="shared" ref="Q6601:Q6664" si="310">COUNTIF(J6601,"&lt;&gt;*R*")</f>
        <v>1</v>
      </c>
      <c r="R6601" s="34">
        <f t="shared" ref="R6601:R6664" si="311">IF(AND(O6601="Blank",K6601&lt;50,Q6601=1),K6601,0)</f>
        <v>0</v>
      </c>
    </row>
    <row r="6602" spans="15:18" x14ac:dyDescent="0.35">
      <c r="O6602" s="34" t="str">
        <f t="shared" si="309"/>
        <v>Blank</v>
      </c>
      <c r="Q6602" s="34">
        <f t="shared" si="310"/>
        <v>1</v>
      </c>
      <c r="R6602" s="34">
        <f t="shared" si="311"/>
        <v>0</v>
      </c>
    </row>
    <row r="6603" spans="15:18" x14ac:dyDescent="0.35">
      <c r="O6603" s="34" t="str">
        <f t="shared" si="309"/>
        <v>Blank</v>
      </c>
      <c r="Q6603" s="34">
        <f t="shared" si="310"/>
        <v>1</v>
      </c>
      <c r="R6603" s="34">
        <f t="shared" si="311"/>
        <v>0</v>
      </c>
    </row>
    <row r="6604" spans="15:18" x14ac:dyDescent="0.35">
      <c r="O6604" s="34" t="str">
        <f t="shared" si="309"/>
        <v>Blank</v>
      </c>
      <c r="Q6604" s="34">
        <f t="shared" si="310"/>
        <v>1</v>
      </c>
      <c r="R6604" s="34">
        <f t="shared" si="311"/>
        <v>0</v>
      </c>
    </row>
    <row r="6605" spans="15:18" x14ac:dyDescent="0.35">
      <c r="O6605" s="34" t="str">
        <f t="shared" si="309"/>
        <v>Blank</v>
      </c>
      <c r="Q6605" s="34">
        <f t="shared" si="310"/>
        <v>1</v>
      </c>
      <c r="R6605" s="34">
        <f t="shared" si="311"/>
        <v>0</v>
      </c>
    </row>
    <row r="6606" spans="15:18" x14ac:dyDescent="0.35">
      <c r="O6606" s="34" t="str">
        <f t="shared" si="309"/>
        <v>Blank</v>
      </c>
      <c r="Q6606" s="34">
        <f t="shared" si="310"/>
        <v>1</v>
      </c>
      <c r="R6606" s="34">
        <f t="shared" si="311"/>
        <v>0</v>
      </c>
    </row>
    <row r="6607" spans="15:18" x14ac:dyDescent="0.35">
      <c r="O6607" s="34" t="str">
        <f t="shared" si="309"/>
        <v>Blank</v>
      </c>
      <c r="Q6607" s="34">
        <f t="shared" si="310"/>
        <v>1</v>
      </c>
      <c r="R6607" s="34">
        <f t="shared" si="311"/>
        <v>0</v>
      </c>
    </row>
    <row r="6608" spans="15:18" x14ac:dyDescent="0.35">
      <c r="O6608" s="34" t="str">
        <f t="shared" si="309"/>
        <v>Blank</v>
      </c>
      <c r="Q6608" s="34">
        <f t="shared" si="310"/>
        <v>1</v>
      </c>
      <c r="R6608" s="34">
        <f t="shared" si="311"/>
        <v>0</v>
      </c>
    </row>
    <row r="6609" spans="15:18" x14ac:dyDescent="0.35">
      <c r="O6609" s="34" t="str">
        <f t="shared" si="309"/>
        <v>Blank</v>
      </c>
      <c r="Q6609" s="34">
        <f t="shared" si="310"/>
        <v>1</v>
      </c>
      <c r="R6609" s="34">
        <f t="shared" si="311"/>
        <v>0</v>
      </c>
    </row>
    <row r="6610" spans="15:18" x14ac:dyDescent="0.35">
      <c r="O6610" s="34" t="str">
        <f t="shared" si="309"/>
        <v>Blank</v>
      </c>
      <c r="Q6610" s="34">
        <f t="shared" si="310"/>
        <v>1</v>
      </c>
      <c r="R6610" s="34">
        <f t="shared" si="311"/>
        <v>0</v>
      </c>
    </row>
    <row r="6611" spans="15:18" x14ac:dyDescent="0.35">
      <c r="O6611" s="34" t="str">
        <f t="shared" si="309"/>
        <v>Blank</v>
      </c>
      <c r="Q6611" s="34">
        <f t="shared" si="310"/>
        <v>1</v>
      </c>
      <c r="R6611" s="34">
        <f t="shared" si="311"/>
        <v>0</v>
      </c>
    </row>
    <row r="6612" spans="15:18" x14ac:dyDescent="0.35">
      <c r="O6612" s="34" t="str">
        <f t="shared" si="309"/>
        <v>Blank</v>
      </c>
      <c r="Q6612" s="34">
        <f t="shared" si="310"/>
        <v>1</v>
      </c>
      <c r="R6612" s="34">
        <f t="shared" si="311"/>
        <v>0</v>
      </c>
    </row>
    <row r="6613" spans="15:18" x14ac:dyDescent="0.35">
      <c r="O6613" s="34" t="str">
        <f t="shared" si="309"/>
        <v>Blank</v>
      </c>
      <c r="Q6613" s="34">
        <f t="shared" si="310"/>
        <v>1</v>
      </c>
      <c r="R6613" s="34">
        <f t="shared" si="311"/>
        <v>0</v>
      </c>
    </row>
    <row r="6614" spans="15:18" x14ac:dyDescent="0.35">
      <c r="O6614" s="34" t="str">
        <f t="shared" si="309"/>
        <v>Blank</v>
      </c>
      <c r="Q6614" s="34">
        <f t="shared" si="310"/>
        <v>1</v>
      </c>
      <c r="R6614" s="34">
        <f t="shared" si="311"/>
        <v>0</v>
      </c>
    </row>
    <row r="6615" spans="15:18" x14ac:dyDescent="0.35">
      <c r="O6615" s="34" t="str">
        <f t="shared" si="309"/>
        <v>Blank</v>
      </c>
      <c r="Q6615" s="34">
        <f t="shared" si="310"/>
        <v>1</v>
      </c>
      <c r="R6615" s="34">
        <f t="shared" si="311"/>
        <v>0</v>
      </c>
    </row>
    <row r="6616" spans="15:18" x14ac:dyDescent="0.35">
      <c r="O6616" s="34" t="str">
        <f t="shared" si="309"/>
        <v>Blank</v>
      </c>
      <c r="Q6616" s="34">
        <f t="shared" si="310"/>
        <v>1</v>
      </c>
      <c r="R6616" s="34">
        <f t="shared" si="311"/>
        <v>0</v>
      </c>
    </row>
    <row r="6617" spans="15:18" x14ac:dyDescent="0.35">
      <c r="O6617" s="34" t="str">
        <f t="shared" si="309"/>
        <v>Blank</v>
      </c>
      <c r="Q6617" s="34">
        <f t="shared" si="310"/>
        <v>1</v>
      </c>
      <c r="R6617" s="34">
        <f t="shared" si="311"/>
        <v>0</v>
      </c>
    </row>
    <row r="6618" spans="15:18" x14ac:dyDescent="0.35">
      <c r="O6618" s="34" t="str">
        <f t="shared" si="309"/>
        <v>Blank</v>
      </c>
      <c r="Q6618" s="34">
        <f t="shared" si="310"/>
        <v>1</v>
      </c>
      <c r="R6618" s="34">
        <f t="shared" si="311"/>
        <v>0</v>
      </c>
    </row>
    <row r="6619" spans="15:18" x14ac:dyDescent="0.35">
      <c r="O6619" s="34" t="str">
        <f t="shared" si="309"/>
        <v>Blank</v>
      </c>
      <c r="Q6619" s="34">
        <f t="shared" si="310"/>
        <v>1</v>
      </c>
      <c r="R6619" s="34">
        <f t="shared" si="311"/>
        <v>0</v>
      </c>
    </row>
    <row r="6620" spans="15:18" x14ac:dyDescent="0.35">
      <c r="O6620" s="34" t="str">
        <f t="shared" si="309"/>
        <v>Blank</v>
      </c>
      <c r="Q6620" s="34">
        <f t="shared" si="310"/>
        <v>1</v>
      </c>
      <c r="R6620" s="34">
        <f t="shared" si="311"/>
        <v>0</v>
      </c>
    </row>
    <row r="6621" spans="15:18" x14ac:dyDescent="0.35">
      <c r="O6621" s="34" t="str">
        <f t="shared" si="309"/>
        <v>Blank</v>
      </c>
      <c r="Q6621" s="34">
        <f t="shared" si="310"/>
        <v>1</v>
      </c>
      <c r="R6621" s="34">
        <f t="shared" si="311"/>
        <v>0</v>
      </c>
    </row>
    <row r="6622" spans="15:18" x14ac:dyDescent="0.35">
      <c r="O6622" s="34" t="str">
        <f t="shared" si="309"/>
        <v>Blank</v>
      </c>
      <c r="Q6622" s="34">
        <f t="shared" si="310"/>
        <v>1</v>
      </c>
      <c r="R6622" s="34">
        <f t="shared" si="311"/>
        <v>0</v>
      </c>
    </row>
    <row r="6623" spans="15:18" x14ac:dyDescent="0.35">
      <c r="O6623" s="34" t="str">
        <f t="shared" si="309"/>
        <v>Blank</v>
      </c>
      <c r="Q6623" s="34">
        <f t="shared" si="310"/>
        <v>1</v>
      </c>
      <c r="R6623" s="34">
        <f t="shared" si="311"/>
        <v>0</v>
      </c>
    </row>
    <row r="6624" spans="15:18" x14ac:dyDescent="0.35">
      <c r="O6624" s="34" t="str">
        <f t="shared" si="309"/>
        <v>Blank</v>
      </c>
      <c r="Q6624" s="34">
        <f t="shared" si="310"/>
        <v>1</v>
      </c>
      <c r="R6624" s="34">
        <f t="shared" si="311"/>
        <v>0</v>
      </c>
    </row>
    <row r="6625" spans="15:18" x14ac:dyDescent="0.35">
      <c r="O6625" s="34" t="str">
        <f t="shared" si="309"/>
        <v>Blank</v>
      </c>
      <c r="Q6625" s="34">
        <f t="shared" si="310"/>
        <v>1</v>
      </c>
      <c r="R6625" s="34">
        <f t="shared" si="311"/>
        <v>0</v>
      </c>
    </row>
    <row r="6626" spans="15:18" x14ac:dyDescent="0.35">
      <c r="O6626" s="34" t="str">
        <f t="shared" si="309"/>
        <v>Blank</v>
      </c>
      <c r="Q6626" s="34">
        <f t="shared" si="310"/>
        <v>1</v>
      </c>
      <c r="R6626" s="34">
        <f t="shared" si="311"/>
        <v>0</v>
      </c>
    </row>
    <row r="6627" spans="15:18" x14ac:dyDescent="0.35">
      <c r="O6627" s="34" t="str">
        <f t="shared" si="309"/>
        <v>Blank</v>
      </c>
      <c r="Q6627" s="34">
        <f t="shared" si="310"/>
        <v>1</v>
      </c>
      <c r="R6627" s="34">
        <f t="shared" si="311"/>
        <v>0</v>
      </c>
    </row>
    <row r="6628" spans="15:18" x14ac:dyDescent="0.35">
      <c r="O6628" s="34" t="str">
        <f t="shared" si="309"/>
        <v>Blank</v>
      </c>
      <c r="Q6628" s="34">
        <f t="shared" si="310"/>
        <v>1</v>
      </c>
      <c r="R6628" s="34">
        <f t="shared" si="311"/>
        <v>0</v>
      </c>
    </row>
    <row r="6629" spans="15:18" x14ac:dyDescent="0.35">
      <c r="O6629" s="34" t="str">
        <f t="shared" si="309"/>
        <v>Blank</v>
      </c>
      <c r="Q6629" s="34">
        <f t="shared" si="310"/>
        <v>1</v>
      </c>
      <c r="R6629" s="34">
        <f t="shared" si="311"/>
        <v>0</v>
      </c>
    </row>
    <row r="6630" spans="15:18" x14ac:dyDescent="0.35">
      <c r="O6630" s="34" t="str">
        <f t="shared" si="309"/>
        <v>Blank</v>
      </c>
      <c r="Q6630" s="34">
        <f t="shared" si="310"/>
        <v>1</v>
      </c>
      <c r="R6630" s="34">
        <f t="shared" si="311"/>
        <v>0</v>
      </c>
    </row>
    <row r="6631" spans="15:18" x14ac:dyDescent="0.35">
      <c r="O6631" s="34" t="str">
        <f t="shared" si="309"/>
        <v>Blank</v>
      </c>
      <c r="Q6631" s="34">
        <f t="shared" si="310"/>
        <v>1</v>
      </c>
      <c r="R6631" s="34">
        <f t="shared" si="311"/>
        <v>0</v>
      </c>
    </row>
    <row r="6632" spans="15:18" x14ac:dyDescent="0.35">
      <c r="O6632" s="34" t="str">
        <f t="shared" si="309"/>
        <v>Blank</v>
      </c>
      <c r="Q6632" s="34">
        <f t="shared" si="310"/>
        <v>1</v>
      </c>
      <c r="R6632" s="34">
        <f t="shared" si="311"/>
        <v>0</v>
      </c>
    </row>
    <row r="6633" spans="15:18" x14ac:dyDescent="0.35">
      <c r="O6633" s="34" t="str">
        <f t="shared" si="309"/>
        <v>Blank</v>
      </c>
      <c r="Q6633" s="34">
        <f t="shared" si="310"/>
        <v>1</v>
      </c>
      <c r="R6633" s="34">
        <f t="shared" si="311"/>
        <v>0</v>
      </c>
    </row>
    <row r="6634" spans="15:18" x14ac:dyDescent="0.35">
      <c r="O6634" s="34" t="str">
        <f t="shared" si="309"/>
        <v>Blank</v>
      </c>
      <c r="Q6634" s="34">
        <f t="shared" si="310"/>
        <v>1</v>
      </c>
      <c r="R6634" s="34">
        <f t="shared" si="311"/>
        <v>0</v>
      </c>
    </row>
    <row r="6635" spans="15:18" x14ac:dyDescent="0.35">
      <c r="O6635" s="34" t="str">
        <f t="shared" si="309"/>
        <v>Blank</v>
      </c>
      <c r="Q6635" s="34">
        <f t="shared" si="310"/>
        <v>1</v>
      </c>
      <c r="R6635" s="34">
        <f t="shared" si="311"/>
        <v>0</v>
      </c>
    </row>
    <row r="6636" spans="15:18" x14ac:dyDescent="0.35">
      <c r="O6636" s="34" t="str">
        <f t="shared" si="309"/>
        <v>Blank</v>
      </c>
      <c r="Q6636" s="34">
        <f t="shared" si="310"/>
        <v>1</v>
      </c>
      <c r="R6636" s="34">
        <f t="shared" si="311"/>
        <v>0</v>
      </c>
    </row>
    <row r="6637" spans="15:18" x14ac:dyDescent="0.35">
      <c r="O6637" s="34" t="str">
        <f t="shared" si="309"/>
        <v>Blank</v>
      </c>
      <c r="Q6637" s="34">
        <f t="shared" si="310"/>
        <v>1</v>
      </c>
      <c r="R6637" s="34">
        <f t="shared" si="311"/>
        <v>0</v>
      </c>
    </row>
    <row r="6638" spans="15:18" x14ac:dyDescent="0.35">
      <c r="O6638" s="34" t="str">
        <f t="shared" si="309"/>
        <v>Blank</v>
      </c>
      <c r="Q6638" s="34">
        <f t="shared" si="310"/>
        <v>1</v>
      </c>
      <c r="R6638" s="34">
        <f t="shared" si="311"/>
        <v>0</v>
      </c>
    </row>
    <row r="6639" spans="15:18" x14ac:dyDescent="0.35">
      <c r="O6639" s="34" t="str">
        <f t="shared" si="309"/>
        <v>Blank</v>
      </c>
      <c r="Q6639" s="34">
        <f t="shared" si="310"/>
        <v>1</v>
      </c>
      <c r="R6639" s="34">
        <f t="shared" si="311"/>
        <v>0</v>
      </c>
    </row>
    <row r="6640" spans="15:18" x14ac:dyDescent="0.35">
      <c r="O6640" s="34" t="str">
        <f t="shared" si="309"/>
        <v>Blank</v>
      </c>
      <c r="Q6640" s="34">
        <f t="shared" si="310"/>
        <v>1</v>
      </c>
      <c r="R6640" s="34">
        <f t="shared" si="311"/>
        <v>0</v>
      </c>
    </row>
    <row r="6641" spans="15:18" x14ac:dyDescent="0.35">
      <c r="O6641" s="34" t="str">
        <f t="shared" si="309"/>
        <v>Blank</v>
      </c>
      <c r="Q6641" s="34">
        <f t="shared" si="310"/>
        <v>1</v>
      </c>
      <c r="R6641" s="34">
        <f t="shared" si="311"/>
        <v>0</v>
      </c>
    </row>
    <row r="6642" spans="15:18" x14ac:dyDescent="0.35">
      <c r="O6642" s="34" t="str">
        <f t="shared" si="309"/>
        <v>Blank</v>
      </c>
      <c r="Q6642" s="34">
        <f t="shared" si="310"/>
        <v>1</v>
      </c>
      <c r="R6642" s="34">
        <f t="shared" si="311"/>
        <v>0</v>
      </c>
    </row>
    <row r="6643" spans="15:18" x14ac:dyDescent="0.35">
      <c r="O6643" s="34" t="str">
        <f t="shared" si="309"/>
        <v>Blank</v>
      </c>
      <c r="Q6643" s="34">
        <f t="shared" si="310"/>
        <v>1</v>
      </c>
      <c r="R6643" s="34">
        <f t="shared" si="311"/>
        <v>0</v>
      </c>
    </row>
    <row r="6644" spans="15:18" x14ac:dyDescent="0.35">
      <c r="O6644" s="34" t="str">
        <f t="shared" si="309"/>
        <v>Blank</v>
      </c>
      <c r="Q6644" s="34">
        <f t="shared" si="310"/>
        <v>1</v>
      </c>
      <c r="R6644" s="34">
        <f t="shared" si="311"/>
        <v>0</v>
      </c>
    </row>
    <row r="6645" spans="15:18" x14ac:dyDescent="0.35">
      <c r="O6645" s="34" t="str">
        <f t="shared" si="309"/>
        <v>Blank</v>
      </c>
      <c r="Q6645" s="34">
        <f t="shared" si="310"/>
        <v>1</v>
      </c>
      <c r="R6645" s="34">
        <f t="shared" si="311"/>
        <v>0</v>
      </c>
    </row>
    <row r="6646" spans="15:18" x14ac:dyDescent="0.35">
      <c r="O6646" s="34" t="str">
        <f t="shared" si="309"/>
        <v>Blank</v>
      </c>
      <c r="Q6646" s="34">
        <f t="shared" si="310"/>
        <v>1</v>
      </c>
      <c r="R6646" s="34">
        <f t="shared" si="311"/>
        <v>0</v>
      </c>
    </row>
    <row r="6647" spans="15:18" x14ac:dyDescent="0.35">
      <c r="O6647" s="34" t="str">
        <f t="shared" si="309"/>
        <v>Blank</v>
      </c>
      <c r="Q6647" s="34">
        <f t="shared" si="310"/>
        <v>1</v>
      </c>
      <c r="R6647" s="34">
        <f t="shared" si="311"/>
        <v>0</v>
      </c>
    </row>
    <row r="6648" spans="15:18" x14ac:dyDescent="0.35">
      <c r="O6648" s="34" t="str">
        <f t="shared" si="309"/>
        <v>Blank</v>
      </c>
      <c r="Q6648" s="34">
        <f t="shared" si="310"/>
        <v>1</v>
      </c>
      <c r="R6648" s="34">
        <f t="shared" si="311"/>
        <v>0</v>
      </c>
    </row>
    <row r="6649" spans="15:18" x14ac:dyDescent="0.35">
      <c r="O6649" s="34" t="str">
        <f t="shared" si="309"/>
        <v>Blank</v>
      </c>
      <c r="Q6649" s="34">
        <f t="shared" si="310"/>
        <v>1</v>
      </c>
      <c r="R6649" s="34">
        <f t="shared" si="311"/>
        <v>0</v>
      </c>
    </row>
    <row r="6650" spans="15:18" x14ac:dyDescent="0.35">
      <c r="O6650" s="34" t="str">
        <f t="shared" si="309"/>
        <v>Blank</v>
      </c>
      <c r="Q6650" s="34">
        <f t="shared" si="310"/>
        <v>1</v>
      </c>
      <c r="R6650" s="34">
        <f t="shared" si="311"/>
        <v>0</v>
      </c>
    </row>
    <row r="6651" spans="15:18" x14ac:dyDescent="0.35">
      <c r="O6651" s="34" t="str">
        <f t="shared" si="309"/>
        <v>Blank</v>
      </c>
      <c r="Q6651" s="34">
        <f t="shared" si="310"/>
        <v>1</v>
      </c>
      <c r="R6651" s="34">
        <f t="shared" si="311"/>
        <v>0</v>
      </c>
    </row>
    <row r="6652" spans="15:18" x14ac:dyDescent="0.35">
      <c r="O6652" s="34" t="str">
        <f t="shared" si="309"/>
        <v>Blank</v>
      </c>
      <c r="Q6652" s="34">
        <f t="shared" si="310"/>
        <v>1</v>
      </c>
      <c r="R6652" s="34">
        <f t="shared" si="311"/>
        <v>0</v>
      </c>
    </row>
    <row r="6653" spans="15:18" x14ac:dyDescent="0.35">
      <c r="O6653" s="34" t="str">
        <f t="shared" si="309"/>
        <v>Blank</v>
      </c>
      <c r="Q6653" s="34">
        <f t="shared" si="310"/>
        <v>1</v>
      </c>
      <c r="R6653" s="34">
        <f t="shared" si="311"/>
        <v>0</v>
      </c>
    </row>
    <row r="6654" spans="15:18" x14ac:dyDescent="0.35">
      <c r="O6654" s="34" t="str">
        <f t="shared" si="309"/>
        <v>Blank</v>
      </c>
      <c r="Q6654" s="34">
        <f t="shared" si="310"/>
        <v>1</v>
      </c>
      <c r="R6654" s="34">
        <f t="shared" si="311"/>
        <v>0</v>
      </c>
    </row>
    <row r="6655" spans="15:18" x14ac:dyDescent="0.35">
      <c r="O6655" s="34" t="str">
        <f t="shared" si="309"/>
        <v>Blank</v>
      </c>
      <c r="Q6655" s="34">
        <f t="shared" si="310"/>
        <v>1</v>
      </c>
      <c r="R6655" s="34">
        <f t="shared" si="311"/>
        <v>0</v>
      </c>
    </row>
    <row r="6656" spans="15:18" x14ac:dyDescent="0.35">
      <c r="O6656" s="34" t="str">
        <f t="shared" si="309"/>
        <v>Blank</v>
      </c>
      <c r="Q6656" s="34">
        <f t="shared" si="310"/>
        <v>1</v>
      </c>
      <c r="R6656" s="34">
        <f t="shared" si="311"/>
        <v>0</v>
      </c>
    </row>
    <row r="6657" spans="15:18" x14ac:dyDescent="0.35">
      <c r="O6657" s="34" t="str">
        <f t="shared" si="309"/>
        <v>Blank</v>
      </c>
      <c r="Q6657" s="34">
        <f t="shared" si="310"/>
        <v>1</v>
      </c>
      <c r="R6657" s="34">
        <f t="shared" si="311"/>
        <v>0</v>
      </c>
    </row>
    <row r="6658" spans="15:18" x14ac:dyDescent="0.35">
      <c r="O6658" s="34" t="str">
        <f t="shared" si="309"/>
        <v>Blank</v>
      </c>
      <c r="Q6658" s="34">
        <f t="shared" si="310"/>
        <v>1</v>
      </c>
      <c r="R6658" s="34">
        <f t="shared" si="311"/>
        <v>0</v>
      </c>
    </row>
    <row r="6659" spans="15:18" x14ac:dyDescent="0.35">
      <c r="O6659" s="34" t="str">
        <f t="shared" si="309"/>
        <v>Blank</v>
      </c>
      <c r="Q6659" s="34">
        <f t="shared" si="310"/>
        <v>1</v>
      </c>
      <c r="R6659" s="34">
        <f t="shared" si="311"/>
        <v>0</v>
      </c>
    </row>
    <row r="6660" spans="15:18" x14ac:dyDescent="0.35">
      <c r="O6660" s="34" t="str">
        <f t="shared" si="309"/>
        <v>Blank</v>
      </c>
      <c r="Q6660" s="34">
        <f t="shared" si="310"/>
        <v>1</v>
      </c>
      <c r="R6660" s="34">
        <f t="shared" si="311"/>
        <v>0</v>
      </c>
    </row>
    <row r="6661" spans="15:18" x14ac:dyDescent="0.35">
      <c r="O6661" s="34" t="str">
        <f t="shared" si="309"/>
        <v>Blank</v>
      </c>
      <c r="Q6661" s="34">
        <f t="shared" si="310"/>
        <v>1</v>
      </c>
      <c r="R6661" s="34">
        <f t="shared" si="311"/>
        <v>0</v>
      </c>
    </row>
    <row r="6662" spans="15:18" x14ac:dyDescent="0.35">
      <c r="O6662" s="34" t="str">
        <f t="shared" si="309"/>
        <v>Blank</v>
      </c>
      <c r="Q6662" s="34">
        <f t="shared" si="310"/>
        <v>1</v>
      </c>
      <c r="R6662" s="34">
        <f t="shared" si="311"/>
        <v>0</v>
      </c>
    </row>
    <row r="6663" spans="15:18" x14ac:dyDescent="0.35">
      <c r="O6663" s="34" t="str">
        <f t="shared" si="309"/>
        <v>Blank</v>
      </c>
      <c r="Q6663" s="34">
        <f t="shared" si="310"/>
        <v>1</v>
      </c>
      <c r="R6663" s="34">
        <f t="shared" si="311"/>
        <v>0</v>
      </c>
    </row>
    <row r="6664" spans="15:18" x14ac:dyDescent="0.35">
      <c r="O6664" s="34" t="str">
        <f t="shared" ref="O6664:O6727" si="312">IF(ISBLANK(D6664),"Blank","Not Blank")</f>
        <v>Blank</v>
      </c>
      <c r="Q6664" s="34">
        <f t="shared" si="310"/>
        <v>1</v>
      </c>
      <c r="R6664" s="34">
        <f t="shared" si="311"/>
        <v>0</v>
      </c>
    </row>
    <row r="6665" spans="15:18" x14ac:dyDescent="0.35">
      <c r="O6665" s="34" t="str">
        <f t="shared" si="312"/>
        <v>Blank</v>
      </c>
      <c r="Q6665" s="34">
        <f t="shared" ref="Q6665:Q6728" si="313">COUNTIF(J6665,"&lt;&gt;*R*")</f>
        <v>1</v>
      </c>
      <c r="R6665" s="34">
        <f t="shared" ref="R6665:R6728" si="314">IF(AND(O6665="Blank",K6665&lt;50,Q6665=1),K6665,0)</f>
        <v>0</v>
      </c>
    </row>
    <row r="6666" spans="15:18" x14ac:dyDescent="0.35">
      <c r="O6666" s="34" t="str">
        <f t="shared" si="312"/>
        <v>Blank</v>
      </c>
      <c r="Q6666" s="34">
        <f t="shared" si="313"/>
        <v>1</v>
      </c>
      <c r="R6666" s="34">
        <f t="shared" si="314"/>
        <v>0</v>
      </c>
    </row>
    <row r="6667" spans="15:18" x14ac:dyDescent="0.35">
      <c r="O6667" s="34" t="str">
        <f t="shared" si="312"/>
        <v>Blank</v>
      </c>
      <c r="Q6667" s="34">
        <f t="shared" si="313"/>
        <v>1</v>
      </c>
      <c r="R6667" s="34">
        <f t="shared" si="314"/>
        <v>0</v>
      </c>
    </row>
    <row r="6668" spans="15:18" x14ac:dyDescent="0.35">
      <c r="O6668" s="34" t="str">
        <f t="shared" si="312"/>
        <v>Blank</v>
      </c>
      <c r="Q6668" s="34">
        <f t="shared" si="313"/>
        <v>1</v>
      </c>
      <c r="R6668" s="34">
        <f t="shared" si="314"/>
        <v>0</v>
      </c>
    </row>
    <row r="6669" spans="15:18" x14ac:dyDescent="0.35">
      <c r="O6669" s="34" t="str">
        <f t="shared" si="312"/>
        <v>Blank</v>
      </c>
      <c r="Q6669" s="34">
        <f t="shared" si="313"/>
        <v>1</v>
      </c>
      <c r="R6669" s="34">
        <f t="shared" si="314"/>
        <v>0</v>
      </c>
    </row>
    <row r="6670" spans="15:18" x14ac:dyDescent="0.35">
      <c r="O6670" s="34" t="str">
        <f t="shared" si="312"/>
        <v>Blank</v>
      </c>
      <c r="Q6670" s="34">
        <f t="shared" si="313"/>
        <v>1</v>
      </c>
      <c r="R6670" s="34">
        <f t="shared" si="314"/>
        <v>0</v>
      </c>
    </row>
    <row r="6671" spans="15:18" x14ac:dyDescent="0.35">
      <c r="O6671" s="34" t="str">
        <f t="shared" si="312"/>
        <v>Blank</v>
      </c>
      <c r="Q6671" s="34">
        <f t="shared" si="313"/>
        <v>1</v>
      </c>
      <c r="R6671" s="34">
        <f t="shared" si="314"/>
        <v>0</v>
      </c>
    </row>
    <row r="6672" spans="15:18" x14ac:dyDescent="0.35">
      <c r="O6672" s="34" t="str">
        <f t="shared" si="312"/>
        <v>Blank</v>
      </c>
      <c r="Q6672" s="34">
        <f t="shared" si="313"/>
        <v>1</v>
      </c>
      <c r="R6672" s="34">
        <f t="shared" si="314"/>
        <v>0</v>
      </c>
    </row>
    <row r="6673" spans="15:18" x14ac:dyDescent="0.35">
      <c r="O6673" s="34" t="str">
        <f t="shared" si="312"/>
        <v>Blank</v>
      </c>
      <c r="Q6673" s="34">
        <f t="shared" si="313"/>
        <v>1</v>
      </c>
      <c r="R6673" s="34">
        <f t="shared" si="314"/>
        <v>0</v>
      </c>
    </row>
    <row r="6674" spans="15:18" x14ac:dyDescent="0.35">
      <c r="O6674" s="34" t="str">
        <f t="shared" si="312"/>
        <v>Blank</v>
      </c>
      <c r="Q6674" s="34">
        <f t="shared" si="313"/>
        <v>1</v>
      </c>
      <c r="R6674" s="34">
        <f t="shared" si="314"/>
        <v>0</v>
      </c>
    </row>
    <row r="6675" spans="15:18" x14ac:dyDescent="0.35">
      <c r="O6675" s="34" t="str">
        <f t="shared" si="312"/>
        <v>Blank</v>
      </c>
      <c r="Q6675" s="34">
        <f t="shared" si="313"/>
        <v>1</v>
      </c>
      <c r="R6675" s="34">
        <f t="shared" si="314"/>
        <v>0</v>
      </c>
    </row>
    <row r="6676" spans="15:18" x14ac:dyDescent="0.35">
      <c r="O6676" s="34" t="str">
        <f t="shared" si="312"/>
        <v>Blank</v>
      </c>
      <c r="Q6676" s="34">
        <f t="shared" si="313"/>
        <v>1</v>
      </c>
      <c r="R6676" s="34">
        <f t="shared" si="314"/>
        <v>0</v>
      </c>
    </row>
    <row r="6677" spans="15:18" x14ac:dyDescent="0.35">
      <c r="O6677" s="34" t="str">
        <f t="shared" si="312"/>
        <v>Blank</v>
      </c>
      <c r="Q6677" s="34">
        <f t="shared" si="313"/>
        <v>1</v>
      </c>
      <c r="R6677" s="34">
        <f t="shared" si="314"/>
        <v>0</v>
      </c>
    </row>
    <row r="6678" spans="15:18" x14ac:dyDescent="0.35">
      <c r="O6678" s="34" t="str">
        <f t="shared" si="312"/>
        <v>Blank</v>
      </c>
      <c r="Q6678" s="34">
        <f t="shared" si="313"/>
        <v>1</v>
      </c>
      <c r="R6678" s="34">
        <f t="shared" si="314"/>
        <v>0</v>
      </c>
    </row>
    <row r="6679" spans="15:18" x14ac:dyDescent="0.35">
      <c r="O6679" s="34" t="str">
        <f t="shared" si="312"/>
        <v>Blank</v>
      </c>
      <c r="Q6679" s="34">
        <f t="shared" si="313"/>
        <v>1</v>
      </c>
      <c r="R6679" s="34">
        <f t="shared" si="314"/>
        <v>0</v>
      </c>
    </row>
    <row r="6680" spans="15:18" x14ac:dyDescent="0.35">
      <c r="O6680" s="34" t="str">
        <f t="shared" si="312"/>
        <v>Blank</v>
      </c>
      <c r="Q6680" s="34">
        <f t="shared" si="313"/>
        <v>1</v>
      </c>
      <c r="R6680" s="34">
        <f t="shared" si="314"/>
        <v>0</v>
      </c>
    </row>
    <row r="6681" spans="15:18" x14ac:dyDescent="0.35">
      <c r="O6681" s="34" t="str">
        <f t="shared" si="312"/>
        <v>Blank</v>
      </c>
      <c r="Q6681" s="34">
        <f t="shared" si="313"/>
        <v>1</v>
      </c>
      <c r="R6681" s="34">
        <f t="shared" si="314"/>
        <v>0</v>
      </c>
    </row>
    <row r="6682" spans="15:18" x14ac:dyDescent="0.35">
      <c r="O6682" s="34" t="str">
        <f t="shared" si="312"/>
        <v>Blank</v>
      </c>
      <c r="Q6682" s="34">
        <f t="shared" si="313"/>
        <v>1</v>
      </c>
      <c r="R6682" s="34">
        <f t="shared" si="314"/>
        <v>0</v>
      </c>
    </row>
    <row r="6683" spans="15:18" x14ac:dyDescent="0.35">
      <c r="O6683" s="34" t="str">
        <f t="shared" si="312"/>
        <v>Blank</v>
      </c>
      <c r="Q6683" s="34">
        <f t="shared" si="313"/>
        <v>1</v>
      </c>
      <c r="R6683" s="34">
        <f t="shared" si="314"/>
        <v>0</v>
      </c>
    </row>
    <row r="6684" spans="15:18" x14ac:dyDescent="0.35">
      <c r="O6684" s="34" t="str">
        <f t="shared" si="312"/>
        <v>Blank</v>
      </c>
      <c r="Q6684" s="34">
        <f t="shared" si="313"/>
        <v>1</v>
      </c>
      <c r="R6684" s="34">
        <f t="shared" si="314"/>
        <v>0</v>
      </c>
    </row>
    <row r="6685" spans="15:18" x14ac:dyDescent="0.35">
      <c r="O6685" s="34" t="str">
        <f t="shared" si="312"/>
        <v>Blank</v>
      </c>
      <c r="Q6685" s="34">
        <f t="shared" si="313"/>
        <v>1</v>
      </c>
      <c r="R6685" s="34">
        <f t="shared" si="314"/>
        <v>0</v>
      </c>
    </row>
    <row r="6686" spans="15:18" x14ac:dyDescent="0.35">
      <c r="O6686" s="34" t="str">
        <f t="shared" si="312"/>
        <v>Blank</v>
      </c>
      <c r="Q6686" s="34">
        <f t="shared" si="313"/>
        <v>1</v>
      </c>
      <c r="R6686" s="34">
        <f t="shared" si="314"/>
        <v>0</v>
      </c>
    </row>
    <row r="6687" spans="15:18" x14ac:dyDescent="0.35">
      <c r="O6687" s="34" t="str">
        <f t="shared" si="312"/>
        <v>Blank</v>
      </c>
      <c r="Q6687" s="34">
        <f t="shared" si="313"/>
        <v>1</v>
      </c>
      <c r="R6687" s="34">
        <f t="shared" si="314"/>
        <v>0</v>
      </c>
    </row>
    <row r="6688" spans="15:18" x14ac:dyDescent="0.35">
      <c r="O6688" s="34" t="str">
        <f t="shared" si="312"/>
        <v>Blank</v>
      </c>
      <c r="Q6688" s="34">
        <f t="shared" si="313"/>
        <v>1</v>
      </c>
      <c r="R6688" s="34">
        <f t="shared" si="314"/>
        <v>0</v>
      </c>
    </row>
    <row r="6689" spans="15:18" x14ac:dyDescent="0.35">
      <c r="O6689" s="34" t="str">
        <f t="shared" si="312"/>
        <v>Blank</v>
      </c>
      <c r="Q6689" s="34">
        <f t="shared" si="313"/>
        <v>1</v>
      </c>
      <c r="R6689" s="34">
        <f t="shared" si="314"/>
        <v>0</v>
      </c>
    </row>
    <row r="6690" spans="15:18" x14ac:dyDescent="0.35">
      <c r="O6690" s="34" t="str">
        <f t="shared" si="312"/>
        <v>Blank</v>
      </c>
      <c r="Q6690" s="34">
        <f t="shared" si="313"/>
        <v>1</v>
      </c>
      <c r="R6690" s="34">
        <f t="shared" si="314"/>
        <v>0</v>
      </c>
    </row>
    <row r="6691" spans="15:18" x14ac:dyDescent="0.35">
      <c r="O6691" s="34" t="str">
        <f t="shared" si="312"/>
        <v>Blank</v>
      </c>
      <c r="Q6691" s="34">
        <f t="shared" si="313"/>
        <v>1</v>
      </c>
      <c r="R6691" s="34">
        <f t="shared" si="314"/>
        <v>0</v>
      </c>
    </row>
    <row r="6692" spans="15:18" x14ac:dyDescent="0.35">
      <c r="O6692" s="34" t="str">
        <f t="shared" si="312"/>
        <v>Blank</v>
      </c>
      <c r="Q6692" s="34">
        <f t="shared" si="313"/>
        <v>1</v>
      </c>
      <c r="R6692" s="34">
        <f t="shared" si="314"/>
        <v>0</v>
      </c>
    </row>
    <row r="6693" spans="15:18" x14ac:dyDescent="0.35">
      <c r="O6693" s="34" t="str">
        <f t="shared" si="312"/>
        <v>Blank</v>
      </c>
      <c r="Q6693" s="34">
        <f t="shared" si="313"/>
        <v>1</v>
      </c>
      <c r="R6693" s="34">
        <f t="shared" si="314"/>
        <v>0</v>
      </c>
    </row>
    <row r="6694" spans="15:18" x14ac:dyDescent="0.35">
      <c r="O6694" s="34" t="str">
        <f t="shared" si="312"/>
        <v>Blank</v>
      </c>
      <c r="Q6694" s="34">
        <f t="shared" si="313"/>
        <v>1</v>
      </c>
      <c r="R6694" s="34">
        <f t="shared" si="314"/>
        <v>0</v>
      </c>
    </row>
    <row r="6695" spans="15:18" x14ac:dyDescent="0.35">
      <c r="O6695" s="34" t="str">
        <f t="shared" si="312"/>
        <v>Blank</v>
      </c>
      <c r="Q6695" s="34">
        <f t="shared" si="313"/>
        <v>1</v>
      </c>
      <c r="R6695" s="34">
        <f t="shared" si="314"/>
        <v>0</v>
      </c>
    </row>
    <row r="6696" spans="15:18" x14ac:dyDescent="0.35">
      <c r="O6696" s="34" t="str">
        <f t="shared" si="312"/>
        <v>Blank</v>
      </c>
      <c r="Q6696" s="34">
        <f t="shared" si="313"/>
        <v>1</v>
      </c>
      <c r="R6696" s="34">
        <f t="shared" si="314"/>
        <v>0</v>
      </c>
    </row>
    <row r="6697" spans="15:18" x14ac:dyDescent="0.35">
      <c r="O6697" s="34" t="str">
        <f t="shared" si="312"/>
        <v>Blank</v>
      </c>
      <c r="Q6697" s="34">
        <f t="shared" si="313"/>
        <v>1</v>
      </c>
      <c r="R6697" s="34">
        <f t="shared" si="314"/>
        <v>0</v>
      </c>
    </row>
    <row r="6698" spans="15:18" x14ac:dyDescent="0.35">
      <c r="O6698" s="34" t="str">
        <f t="shared" si="312"/>
        <v>Blank</v>
      </c>
      <c r="Q6698" s="34">
        <f t="shared" si="313"/>
        <v>1</v>
      </c>
      <c r="R6698" s="34">
        <f t="shared" si="314"/>
        <v>0</v>
      </c>
    </row>
    <row r="6699" spans="15:18" x14ac:dyDescent="0.35">
      <c r="O6699" s="34" t="str">
        <f t="shared" si="312"/>
        <v>Blank</v>
      </c>
      <c r="Q6699" s="34">
        <f t="shared" si="313"/>
        <v>1</v>
      </c>
      <c r="R6699" s="34">
        <f t="shared" si="314"/>
        <v>0</v>
      </c>
    </row>
    <row r="6700" spans="15:18" x14ac:dyDescent="0.35">
      <c r="O6700" s="34" t="str">
        <f t="shared" si="312"/>
        <v>Blank</v>
      </c>
      <c r="Q6700" s="34">
        <f t="shared" si="313"/>
        <v>1</v>
      </c>
      <c r="R6700" s="34">
        <f t="shared" si="314"/>
        <v>0</v>
      </c>
    </row>
    <row r="6701" spans="15:18" x14ac:dyDescent="0.35">
      <c r="O6701" s="34" t="str">
        <f t="shared" si="312"/>
        <v>Blank</v>
      </c>
      <c r="Q6701" s="34">
        <f t="shared" si="313"/>
        <v>1</v>
      </c>
      <c r="R6701" s="34">
        <f t="shared" si="314"/>
        <v>0</v>
      </c>
    </row>
    <row r="6702" spans="15:18" x14ac:dyDescent="0.35">
      <c r="O6702" s="34" t="str">
        <f t="shared" si="312"/>
        <v>Blank</v>
      </c>
      <c r="Q6702" s="34">
        <f t="shared" si="313"/>
        <v>1</v>
      </c>
      <c r="R6702" s="34">
        <f t="shared" si="314"/>
        <v>0</v>
      </c>
    </row>
    <row r="6703" spans="15:18" x14ac:dyDescent="0.35">
      <c r="O6703" s="34" t="str">
        <f t="shared" si="312"/>
        <v>Blank</v>
      </c>
      <c r="Q6703" s="34">
        <f t="shared" si="313"/>
        <v>1</v>
      </c>
      <c r="R6703" s="34">
        <f t="shared" si="314"/>
        <v>0</v>
      </c>
    </row>
    <row r="6704" spans="15:18" x14ac:dyDescent="0.35">
      <c r="O6704" s="34" t="str">
        <f t="shared" si="312"/>
        <v>Blank</v>
      </c>
      <c r="Q6704" s="34">
        <f t="shared" si="313"/>
        <v>1</v>
      </c>
      <c r="R6704" s="34">
        <f t="shared" si="314"/>
        <v>0</v>
      </c>
    </row>
    <row r="6705" spans="15:18" x14ac:dyDescent="0.35">
      <c r="O6705" s="34" t="str">
        <f t="shared" si="312"/>
        <v>Blank</v>
      </c>
      <c r="Q6705" s="34">
        <f t="shared" si="313"/>
        <v>1</v>
      </c>
      <c r="R6705" s="34">
        <f t="shared" si="314"/>
        <v>0</v>
      </c>
    </row>
    <row r="6706" spans="15:18" x14ac:dyDescent="0.35">
      <c r="O6706" s="34" t="str">
        <f t="shared" si="312"/>
        <v>Blank</v>
      </c>
      <c r="Q6706" s="34">
        <f t="shared" si="313"/>
        <v>1</v>
      </c>
      <c r="R6706" s="34">
        <f t="shared" si="314"/>
        <v>0</v>
      </c>
    </row>
    <row r="6707" spans="15:18" x14ac:dyDescent="0.35">
      <c r="O6707" s="34" t="str">
        <f t="shared" si="312"/>
        <v>Blank</v>
      </c>
      <c r="Q6707" s="34">
        <f t="shared" si="313"/>
        <v>1</v>
      </c>
      <c r="R6707" s="34">
        <f t="shared" si="314"/>
        <v>0</v>
      </c>
    </row>
    <row r="6708" spans="15:18" x14ac:dyDescent="0.35">
      <c r="O6708" s="34" t="str">
        <f t="shared" si="312"/>
        <v>Blank</v>
      </c>
      <c r="Q6708" s="34">
        <f t="shared" si="313"/>
        <v>1</v>
      </c>
      <c r="R6708" s="34">
        <f t="shared" si="314"/>
        <v>0</v>
      </c>
    </row>
    <row r="6709" spans="15:18" x14ac:dyDescent="0.35">
      <c r="O6709" s="34" t="str">
        <f t="shared" si="312"/>
        <v>Blank</v>
      </c>
      <c r="Q6709" s="34">
        <f t="shared" si="313"/>
        <v>1</v>
      </c>
      <c r="R6709" s="34">
        <f t="shared" si="314"/>
        <v>0</v>
      </c>
    </row>
    <row r="6710" spans="15:18" x14ac:dyDescent="0.35">
      <c r="O6710" s="34" t="str">
        <f t="shared" si="312"/>
        <v>Blank</v>
      </c>
      <c r="Q6710" s="34">
        <f t="shared" si="313"/>
        <v>1</v>
      </c>
      <c r="R6710" s="34">
        <f t="shared" si="314"/>
        <v>0</v>
      </c>
    </row>
    <row r="6711" spans="15:18" x14ac:dyDescent="0.35">
      <c r="O6711" s="34" t="str">
        <f t="shared" si="312"/>
        <v>Blank</v>
      </c>
      <c r="Q6711" s="34">
        <f t="shared" si="313"/>
        <v>1</v>
      </c>
      <c r="R6711" s="34">
        <f t="shared" si="314"/>
        <v>0</v>
      </c>
    </row>
    <row r="6712" spans="15:18" x14ac:dyDescent="0.35">
      <c r="O6712" s="34" t="str">
        <f t="shared" si="312"/>
        <v>Blank</v>
      </c>
      <c r="Q6712" s="34">
        <f t="shared" si="313"/>
        <v>1</v>
      </c>
      <c r="R6712" s="34">
        <f t="shared" si="314"/>
        <v>0</v>
      </c>
    </row>
    <row r="6713" spans="15:18" x14ac:dyDescent="0.35">
      <c r="O6713" s="34" t="str">
        <f t="shared" si="312"/>
        <v>Blank</v>
      </c>
      <c r="Q6713" s="34">
        <f t="shared" si="313"/>
        <v>1</v>
      </c>
      <c r="R6713" s="34">
        <f t="shared" si="314"/>
        <v>0</v>
      </c>
    </row>
    <row r="6714" spans="15:18" x14ac:dyDescent="0.35">
      <c r="O6714" s="34" t="str">
        <f t="shared" si="312"/>
        <v>Blank</v>
      </c>
      <c r="Q6714" s="34">
        <f t="shared" si="313"/>
        <v>1</v>
      </c>
      <c r="R6714" s="34">
        <f t="shared" si="314"/>
        <v>0</v>
      </c>
    </row>
    <row r="6715" spans="15:18" x14ac:dyDescent="0.35">
      <c r="O6715" s="34" t="str">
        <f t="shared" si="312"/>
        <v>Blank</v>
      </c>
      <c r="Q6715" s="34">
        <f t="shared" si="313"/>
        <v>1</v>
      </c>
      <c r="R6715" s="34">
        <f t="shared" si="314"/>
        <v>0</v>
      </c>
    </row>
    <row r="6716" spans="15:18" x14ac:dyDescent="0.35">
      <c r="O6716" s="34" t="str">
        <f t="shared" si="312"/>
        <v>Blank</v>
      </c>
      <c r="Q6716" s="34">
        <f t="shared" si="313"/>
        <v>1</v>
      </c>
      <c r="R6716" s="34">
        <f t="shared" si="314"/>
        <v>0</v>
      </c>
    </row>
    <row r="6717" spans="15:18" x14ac:dyDescent="0.35">
      <c r="O6717" s="34" t="str">
        <f t="shared" si="312"/>
        <v>Blank</v>
      </c>
      <c r="Q6717" s="34">
        <f t="shared" si="313"/>
        <v>1</v>
      </c>
      <c r="R6717" s="34">
        <f t="shared" si="314"/>
        <v>0</v>
      </c>
    </row>
    <row r="6718" spans="15:18" x14ac:dyDescent="0.35">
      <c r="O6718" s="34" t="str">
        <f t="shared" si="312"/>
        <v>Blank</v>
      </c>
      <c r="Q6718" s="34">
        <f t="shared" si="313"/>
        <v>1</v>
      </c>
      <c r="R6718" s="34">
        <f t="shared" si="314"/>
        <v>0</v>
      </c>
    </row>
    <row r="6719" spans="15:18" x14ac:dyDescent="0.35">
      <c r="O6719" s="34" t="str">
        <f t="shared" si="312"/>
        <v>Blank</v>
      </c>
      <c r="Q6719" s="34">
        <f t="shared" si="313"/>
        <v>1</v>
      </c>
      <c r="R6719" s="34">
        <f t="shared" si="314"/>
        <v>0</v>
      </c>
    </row>
    <row r="6720" spans="15:18" x14ac:dyDescent="0.35">
      <c r="O6720" s="34" t="str">
        <f t="shared" si="312"/>
        <v>Blank</v>
      </c>
      <c r="Q6720" s="34">
        <f t="shared" si="313"/>
        <v>1</v>
      </c>
      <c r="R6720" s="34">
        <f t="shared" si="314"/>
        <v>0</v>
      </c>
    </row>
    <row r="6721" spans="15:18" x14ac:dyDescent="0.35">
      <c r="O6721" s="34" t="str">
        <f t="shared" si="312"/>
        <v>Blank</v>
      </c>
      <c r="Q6721" s="34">
        <f t="shared" si="313"/>
        <v>1</v>
      </c>
      <c r="R6721" s="34">
        <f t="shared" si="314"/>
        <v>0</v>
      </c>
    </row>
    <row r="6722" spans="15:18" x14ac:dyDescent="0.35">
      <c r="O6722" s="34" t="str">
        <f t="shared" si="312"/>
        <v>Blank</v>
      </c>
      <c r="Q6722" s="34">
        <f t="shared" si="313"/>
        <v>1</v>
      </c>
      <c r="R6722" s="34">
        <f t="shared" si="314"/>
        <v>0</v>
      </c>
    </row>
    <row r="6723" spans="15:18" x14ac:dyDescent="0.35">
      <c r="O6723" s="34" t="str">
        <f t="shared" si="312"/>
        <v>Blank</v>
      </c>
      <c r="Q6723" s="34">
        <f t="shared" si="313"/>
        <v>1</v>
      </c>
      <c r="R6723" s="34">
        <f t="shared" si="314"/>
        <v>0</v>
      </c>
    </row>
    <row r="6724" spans="15:18" x14ac:dyDescent="0.35">
      <c r="O6724" s="34" t="str">
        <f t="shared" si="312"/>
        <v>Blank</v>
      </c>
      <c r="Q6724" s="34">
        <f t="shared" si="313"/>
        <v>1</v>
      </c>
      <c r="R6724" s="34">
        <f t="shared" si="314"/>
        <v>0</v>
      </c>
    </row>
    <row r="6725" spans="15:18" x14ac:dyDescent="0.35">
      <c r="O6725" s="34" t="str">
        <f t="shared" si="312"/>
        <v>Blank</v>
      </c>
      <c r="Q6725" s="34">
        <f t="shared" si="313"/>
        <v>1</v>
      </c>
      <c r="R6725" s="34">
        <f t="shared" si="314"/>
        <v>0</v>
      </c>
    </row>
    <row r="6726" spans="15:18" x14ac:dyDescent="0.35">
      <c r="O6726" s="34" t="str">
        <f t="shared" si="312"/>
        <v>Blank</v>
      </c>
      <c r="Q6726" s="34">
        <f t="shared" si="313"/>
        <v>1</v>
      </c>
      <c r="R6726" s="34">
        <f t="shared" si="314"/>
        <v>0</v>
      </c>
    </row>
    <row r="6727" spans="15:18" x14ac:dyDescent="0.35">
      <c r="O6727" s="34" t="str">
        <f t="shared" si="312"/>
        <v>Blank</v>
      </c>
      <c r="Q6727" s="34">
        <f t="shared" si="313"/>
        <v>1</v>
      </c>
      <c r="R6727" s="34">
        <f t="shared" si="314"/>
        <v>0</v>
      </c>
    </row>
    <row r="6728" spans="15:18" x14ac:dyDescent="0.35">
      <c r="O6728" s="34" t="str">
        <f t="shared" ref="O6728:O6791" si="315">IF(ISBLANK(D6728),"Blank","Not Blank")</f>
        <v>Blank</v>
      </c>
      <c r="Q6728" s="34">
        <f t="shared" si="313"/>
        <v>1</v>
      </c>
      <c r="R6728" s="34">
        <f t="shared" si="314"/>
        <v>0</v>
      </c>
    </row>
    <row r="6729" spans="15:18" x14ac:dyDescent="0.35">
      <c r="O6729" s="34" t="str">
        <f t="shared" si="315"/>
        <v>Blank</v>
      </c>
      <c r="Q6729" s="34">
        <f t="shared" ref="Q6729:Q6792" si="316">COUNTIF(J6729,"&lt;&gt;*R*")</f>
        <v>1</v>
      </c>
      <c r="R6729" s="34">
        <f t="shared" ref="R6729:R6792" si="317">IF(AND(O6729="Blank",K6729&lt;50,Q6729=1),K6729,0)</f>
        <v>0</v>
      </c>
    </row>
    <row r="6730" spans="15:18" x14ac:dyDescent="0.35">
      <c r="O6730" s="34" t="str">
        <f t="shared" si="315"/>
        <v>Blank</v>
      </c>
      <c r="Q6730" s="34">
        <f t="shared" si="316"/>
        <v>1</v>
      </c>
      <c r="R6730" s="34">
        <f t="shared" si="317"/>
        <v>0</v>
      </c>
    </row>
    <row r="6731" spans="15:18" x14ac:dyDescent="0.35">
      <c r="O6731" s="34" t="str">
        <f t="shared" si="315"/>
        <v>Blank</v>
      </c>
      <c r="Q6731" s="34">
        <f t="shared" si="316"/>
        <v>1</v>
      </c>
      <c r="R6731" s="34">
        <f t="shared" si="317"/>
        <v>0</v>
      </c>
    </row>
    <row r="6732" spans="15:18" x14ac:dyDescent="0.35">
      <c r="O6732" s="34" t="str">
        <f t="shared" si="315"/>
        <v>Blank</v>
      </c>
      <c r="Q6732" s="34">
        <f t="shared" si="316"/>
        <v>1</v>
      </c>
      <c r="R6732" s="34">
        <f t="shared" si="317"/>
        <v>0</v>
      </c>
    </row>
    <row r="6733" spans="15:18" x14ac:dyDescent="0.35">
      <c r="O6733" s="34" t="str">
        <f t="shared" si="315"/>
        <v>Blank</v>
      </c>
      <c r="Q6733" s="34">
        <f t="shared" si="316"/>
        <v>1</v>
      </c>
      <c r="R6733" s="34">
        <f t="shared" si="317"/>
        <v>0</v>
      </c>
    </row>
    <row r="6734" spans="15:18" x14ac:dyDescent="0.35">
      <c r="O6734" s="34" t="str">
        <f t="shared" si="315"/>
        <v>Blank</v>
      </c>
      <c r="Q6734" s="34">
        <f t="shared" si="316"/>
        <v>1</v>
      </c>
      <c r="R6734" s="34">
        <f t="shared" si="317"/>
        <v>0</v>
      </c>
    </row>
    <row r="6735" spans="15:18" x14ac:dyDescent="0.35">
      <c r="O6735" s="34" t="str">
        <f t="shared" si="315"/>
        <v>Blank</v>
      </c>
      <c r="Q6735" s="34">
        <f t="shared" si="316"/>
        <v>1</v>
      </c>
      <c r="R6735" s="34">
        <f t="shared" si="317"/>
        <v>0</v>
      </c>
    </row>
    <row r="6736" spans="15:18" x14ac:dyDescent="0.35">
      <c r="O6736" s="34" t="str">
        <f t="shared" si="315"/>
        <v>Blank</v>
      </c>
      <c r="Q6736" s="34">
        <f t="shared" si="316"/>
        <v>1</v>
      </c>
      <c r="R6736" s="34">
        <f t="shared" si="317"/>
        <v>0</v>
      </c>
    </row>
    <row r="6737" spans="15:18" x14ac:dyDescent="0.35">
      <c r="O6737" s="34" t="str">
        <f t="shared" si="315"/>
        <v>Blank</v>
      </c>
      <c r="Q6737" s="34">
        <f t="shared" si="316"/>
        <v>1</v>
      </c>
      <c r="R6737" s="34">
        <f t="shared" si="317"/>
        <v>0</v>
      </c>
    </row>
    <row r="6738" spans="15:18" x14ac:dyDescent="0.35">
      <c r="O6738" s="34" t="str">
        <f t="shared" si="315"/>
        <v>Blank</v>
      </c>
      <c r="Q6738" s="34">
        <f t="shared" si="316"/>
        <v>1</v>
      </c>
      <c r="R6738" s="34">
        <f t="shared" si="317"/>
        <v>0</v>
      </c>
    </row>
    <row r="6739" spans="15:18" x14ac:dyDescent="0.35">
      <c r="O6739" s="34" t="str">
        <f t="shared" si="315"/>
        <v>Blank</v>
      </c>
      <c r="Q6739" s="34">
        <f t="shared" si="316"/>
        <v>1</v>
      </c>
      <c r="R6739" s="34">
        <f t="shared" si="317"/>
        <v>0</v>
      </c>
    </row>
    <row r="6740" spans="15:18" x14ac:dyDescent="0.35">
      <c r="O6740" s="34" t="str">
        <f t="shared" si="315"/>
        <v>Blank</v>
      </c>
      <c r="Q6740" s="34">
        <f t="shared" si="316"/>
        <v>1</v>
      </c>
      <c r="R6740" s="34">
        <f t="shared" si="317"/>
        <v>0</v>
      </c>
    </row>
    <row r="6741" spans="15:18" x14ac:dyDescent="0.35">
      <c r="O6741" s="34" t="str">
        <f t="shared" si="315"/>
        <v>Blank</v>
      </c>
      <c r="Q6741" s="34">
        <f t="shared" si="316"/>
        <v>1</v>
      </c>
      <c r="R6741" s="34">
        <f t="shared" si="317"/>
        <v>0</v>
      </c>
    </row>
    <row r="6742" spans="15:18" x14ac:dyDescent="0.35">
      <c r="O6742" s="34" t="str">
        <f t="shared" si="315"/>
        <v>Blank</v>
      </c>
      <c r="Q6742" s="34">
        <f t="shared" si="316"/>
        <v>1</v>
      </c>
      <c r="R6742" s="34">
        <f t="shared" si="317"/>
        <v>0</v>
      </c>
    </row>
    <row r="6743" spans="15:18" x14ac:dyDescent="0.35">
      <c r="O6743" s="34" t="str">
        <f t="shared" si="315"/>
        <v>Blank</v>
      </c>
      <c r="Q6743" s="34">
        <f t="shared" si="316"/>
        <v>1</v>
      </c>
      <c r="R6743" s="34">
        <f t="shared" si="317"/>
        <v>0</v>
      </c>
    </row>
    <row r="6744" spans="15:18" x14ac:dyDescent="0.35">
      <c r="O6744" s="34" t="str">
        <f t="shared" si="315"/>
        <v>Blank</v>
      </c>
      <c r="Q6744" s="34">
        <f t="shared" si="316"/>
        <v>1</v>
      </c>
      <c r="R6744" s="34">
        <f t="shared" si="317"/>
        <v>0</v>
      </c>
    </row>
    <row r="6745" spans="15:18" x14ac:dyDescent="0.35">
      <c r="O6745" s="34" t="str">
        <f t="shared" si="315"/>
        <v>Blank</v>
      </c>
      <c r="Q6745" s="34">
        <f t="shared" si="316"/>
        <v>1</v>
      </c>
      <c r="R6745" s="34">
        <f t="shared" si="317"/>
        <v>0</v>
      </c>
    </row>
    <row r="6746" spans="15:18" x14ac:dyDescent="0.35">
      <c r="O6746" s="34" t="str">
        <f t="shared" si="315"/>
        <v>Blank</v>
      </c>
      <c r="Q6746" s="34">
        <f t="shared" si="316"/>
        <v>1</v>
      </c>
      <c r="R6746" s="34">
        <f t="shared" si="317"/>
        <v>0</v>
      </c>
    </row>
    <row r="6747" spans="15:18" x14ac:dyDescent="0.35">
      <c r="O6747" s="34" t="str">
        <f t="shared" si="315"/>
        <v>Blank</v>
      </c>
      <c r="Q6747" s="34">
        <f t="shared" si="316"/>
        <v>1</v>
      </c>
      <c r="R6747" s="34">
        <f t="shared" si="317"/>
        <v>0</v>
      </c>
    </row>
    <row r="6748" spans="15:18" x14ac:dyDescent="0.35">
      <c r="O6748" s="34" t="str">
        <f t="shared" si="315"/>
        <v>Blank</v>
      </c>
      <c r="Q6748" s="34">
        <f t="shared" si="316"/>
        <v>1</v>
      </c>
      <c r="R6748" s="34">
        <f t="shared" si="317"/>
        <v>0</v>
      </c>
    </row>
    <row r="6749" spans="15:18" x14ac:dyDescent="0.35">
      <c r="O6749" s="34" t="str">
        <f t="shared" si="315"/>
        <v>Blank</v>
      </c>
      <c r="Q6749" s="34">
        <f t="shared" si="316"/>
        <v>1</v>
      </c>
      <c r="R6749" s="34">
        <f t="shared" si="317"/>
        <v>0</v>
      </c>
    </row>
    <row r="6750" spans="15:18" x14ac:dyDescent="0.35">
      <c r="O6750" s="34" t="str">
        <f t="shared" si="315"/>
        <v>Blank</v>
      </c>
      <c r="Q6750" s="34">
        <f t="shared" si="316"/>
        <v>1</v>
      </c>
      <c r="R6750" s="34">
        <f t="shared" si="317"/>
        <v>0</v>
      </c>
    </row>
    <row r="6751" spans="15:18" x14ac:dyDescent="0.35">
      <c r="O6751" s="34" t="str">
        <f t="shared" si="315"/>
        <v>Blank</v>
      </c>
      <c r="Q6751" s="34">
        <f t="shared" si="316"/>
        <v>1</v>
      </c>
      <c r="R6751" s="34">
        <f t="shared" si="317"/>
        <v>0</v>
      </c>
    </row>
    <row r="6752" spans="15:18" x14ac:dyDescent="0.35">
      <c r="O6752" s="34" t="str">
        <f t="shared" si="315"/>
        <v>Blank</v>
      </c>
      <c r="Q6752" s="34">
        <f t="shared" si="316"/>
        <v>1</v>
      </c>
      <c r="R6752" s="34">
        <f t="shared" si="317"/>
        <v>0</v>
      </c>
    </row>
    <row r="6753" spans="15:18" x14ac:dyDescent="0.35">
      <c r="O6753" s="34" t="str">
        <f t="shared" si="315"/>
        <v>Blank</v>
      </c>
      <c r="Q6753" s="34">
        <f t="shared" si="316"/>
        <v>1</v>
      </c>
      <c r="R6753" s="34">
        <f t="shared" si="317"/>
        <v>0</v>
      </c>
    </row>
    <row r="6754" spans="15:18" x14ac:dyDescent="0.35">
      <c r="O6754" s="34" t="str">
        <f t="shared" si="315"/>
        <v>Blank</v>
      </c>
      <c r="Q6754" s="34">
        <f t="shared" si="316"/>
        <v>1</v>
      </c>
      <c r="R6754" s="34">
        <f t="shared" si="317"/>
        <v>0</v>
      </c>
    </row>
    <row r="6755" spans="15:18" x14ac:dyDescent="0.35">
      <c r="O6755" s="34" t="str">
        <f t="shared" si="315"/>
        <v>Blank</v>
      </c>
      <c r="Q6755" s="34">
        <f t="shared" si="316"/>
        <v>1</v>
      </c>
      <c r="R6755" s="34">
        <f t="shared" si="317"/>
        <v>0</v>
      </c>
    </row>
    <row r="6756" spans="15:18" x14ac:dyDescent="0.35">
      <c r="O6756" s="34" t="str">
        <f t="shared" si="315"/>
        <v>Blank</v>
      </c>
      <c r="Q6756" s="34">
        <f t="shared" si="316"/>
        <v>1</v>
      </c>
      <c r="R6756" s="34">
        <f t="shared" si="317"/>
        <v>0</v>
      </c>
    </row>
    <row r="6757" spans="15:18" x14ac:dyDescent="0.35">
      <c r="O6757" s="34" t="str">
        <f t="shared" si="315"/>
        <v>Blank</v>
      </c>
      <c r="Q6757" s="34">
        <f t="shared" si="316"/>
        <v>1</v>
      </c>
      <c r="R6757" s="34">
        <f t="shared" si="317"/>
        <v>0</v>
      </c>
    </row>
    <row r="6758" spans="15:18" x14ac:dyDescent="0.35">
      <c r="O6758" s="34" t="str">
        <f t="shared" si="315"/>
        <v>Blank</v>
      </c>
      <c r="Q6758" s="34">
        <f t="shared" si="316"/>
        <v>1</v>
      </c>
      <c r="R6758" s="34">
        <f t="shared" si="317"/>
        <v>0</v>
      </c>
    </row>
    <row r="6759" spans="15:18" x14ac:dyDescent="0.35">
      <c r="O6759" s="34" t="str">
        <f t="shared" si="315"/>
        <v>Blank</v>
      </c>
      <c r="Q6759" s="34">
        <f t="shared" si="316"/>
        <v>1</v>
      </c>
      <c r="R6759" s="34">
        <f t="shared" si="317"/>
        <v>0</v>
      </c>
    </row>
    <row r="6760" spans="15:18" x14ac:dyDescent="0.35">
      <c r="O6760" s="34" t="str">
        <f t="shared" si="315"/>
        <v>Blank</v>
      </c>
      <c r="Q6760" s="34">
        <f t="shared" si="316"/>
        <v>1</v>
      </c>
      <c r="R6760" s="34">
        <f t="shared" si="317"/>
        <v>0</v>
      </c>
    </row>
    <row r="6761" spans="15:18" x14ac:dyDescent="0.35">
      <c r="O6761" s="34" t="str">
        <f t="shared" si="315"/>
        <v>Blank</v>
      </c>
      <c r="Q6761" s="34">
        <f t="shared" si="316"/>
        <v>1</v>
      </c>
      <c r="R6761" s="34">
        <f t="shared" si="317"/>
        <v>0</v>
      </c>
    </row>
    <row r="6762" spans="15:18" x14ac:dyDescent="0.35">
      <c r="O6762" s="34" t="str">
        <f t="shared" si="315"/>
        <v>Blank</v>
      </c>
      <c r="Q6762" s="34">
        <f t="shared" si="316"/>
        <v>1</v>
      </c>
      <c r="R6762" s="34">
        <f t="shared" si="317"/>
        <v>0</v>
      </c>
    </row>
    <row r="6763" spans="15:18" x14ac:dyDescent="0.35">
      <c r="O6763" s="34" t="str">
        <f t="shared" si="315"/>
        <v>Blank</v>
      </c>
      <c r="Q6763" s="34">
        <f t="shared" si="316"/>
        <v>1</v>
      </c>
      <c r="R6763" s="34">
        <f t="shared" si="317"/>
        <v>0</v>
      </c>
    </row>
    <row r="6764" spans="15:18" x14ac:dyDescent="0.35">
      <c r="O6764" s="34" t="str">
        <f t="shared" si="315"/>
        <v>Blank</v>
      </c>
      <c r="Q6764" s="34">
        <f t="shared" si="316"/>
        <v>1</v>
      </c>
      <c r="R6764" s="34">
        <f t="shared" si="317"/>
        <v>0</v>
      </c>
    </row>
    <row r="6765" spans="15:18" x14ac:dyDescent="0.35">
      <c r="O6765" s="34" t="str">
        <f t="shared" si="315"/>
        <v>Blank</v>
      </c>
      <c r="Q6765" s="34">
        <f t="shared" si="316"/>
        <v>1</v>
      </c>
      <c r="R6765" s="34">
        <f t="shared" si="317"/>
        <v>0</v>
      </c>
    </row>
    <row r="6766" spans="15:18" x14ac:dyDescent="0.35">
      <c r="O6766" s="34" t="str">
        <f t="shared" si="315"/>
        <v>Blank</v>
      </c>
      <c r="Q6766" s="34">
        <f t="shared" si="316"/>
        <v>1</v>
      </c>
      <c r="R6766" s="34">
        <f t="shared" si="317"/>
        <v>0</v>
      </c>
    </row>
    <row r="6767" spans="15:18" x14ac:dyDescent="0.35">
      <c r="O6767" s="34" t="str">
        <f t="shared" si="315"/>
        <v>Blank</v>
      </c>
      <c r="Q6767" s="34">
        <f t="shared" si="316"/>
        <v>1</v>
      </c>
      <c r="R6767" s="34">
        <f t="shared" si="317"/>
        <v>0</v>
      </c>
    </row>
    <row r="6768" spans="15:18" x14ac:dyDescent="0.35">
      <c r="O6768" s="34" t="str">
        <f t="shared" si="315"/>
        <v>Blank</v>
      </c>
      <c r="Q6768" s="34">
        <f t="shared" si="316"/>
        <v>1</v>
      </c>
      <c r="R6768" s="34">
        <f t="shared" si="317"/>
        <v>0</v>
      </c>
    </row>
    <row r="6769" spans="15:18" x14ac:dyDescent="0.35">
      <c r="O6769" s="34" t="str">
        <f t="shared" si="315"/>
        <v>Blank</v>
      </c>
      <c r="Q6769" s="34">
        <f t="shared" si="316"/>
        <v>1</v>
      </c>
      <c r="R6769" s="34">
        <f t="shared" si="317"/>
        <v>0</v>
      </c>
    </row>
    <row r="6770" spans="15:18" x14ac:dyDescent="0.35">
      <c r="O6770" s="34" t="str">
        <f t="shared" si="315"/>
        <v>Blank</v>
      </c>
      <c r="Q6770" s="34">
        <f t="shared" si="316"/>
        <v>1</v>
      </c>
      <c r="R6770" s="34">
        <f t="shared" si="317"/>
        <v>0</v>
      </c>
    </row>
    <row r="6771" spans="15:18" x14ac:dyDescent="0.35">
      <c r="O6771" s="34" t="str">
        <f t="shared" si="315"/>
        <v>Blank</v>
      </c>
      <c r="Q6771" s="34">
        <f t="shared" si="316"/>
        <v>1</v>
      </c>
      <c r="R6771" s="34">
        <f t="shared" si="317"/>
        <v>0</v>
      </c>
    </row>
    <row r="6772" spans="15:18" x14ac:dyDescent="0.35">
      <c r="O6772" s="34" t="str">
        <f t="shared" si="315"/>
        <v>Blank</v>
      </c>
      <c r="Q6772" s="34">
        <f t="shared" si="316"/>
        <v>1</v>
      </c>
      <c r="R6772" s="34">
        <f t="shared" si="317"/>
        <v>0</v>
      </c>
    </row>
    <row r="6773" spans="15:18" x14ac:dyDescent="0.35">
      <c r="O6773" s="34" t="str">
        <f t="shared" si="315"/>
        <v>Blank</v>
      </c>
      <c r="Q6773" s="34">
        <f t="shared" si="316"/>
        <v>1</v>
      </c>
      <c r="R6773" s="34">
        <f t="shared" si="317"/>
        <v>0</v>
      </c>
    </row>
    <row r="6774" spans="15:18" x14ac:dyDescent="0.35">
      <c r="O6774" s="34" t="str">
        <f t="shared" si="315"/>
        <v>Blank</v>
      </c>
      <c r="Q6774" s="34">
        <f t="shared" si="316"/>
        <v>1</v>
      </c>
      <c r="R6774" s="34">
        <f t="shared" si="317"/>
        <v>0</v>
      </c>
    </row>
    <row r="6775" spans="15:18" x14ac:dyDescent="0.35">
      <c r="O6775" s="34" t="str">
        <f t="shared" si="315"/>
        <v>Blank</v>
      </c>
      <c r="Q6775" s="34">
        <f t="shared" si="316"/>
        <v>1</v>
      </c>
      <c r="R6775" s="34">
        <f t="shared" si="317"/>
        <v>0</v>
      </c>
    </row>
    <row r="6776" spans="15:18" x14ac:dyDescent="0.35">
      <c r="O6776" s="34" t="str">
        <f t="shared" si="315"/>
        <v>Blank</v>
      </c>
      <c r="Q6776" s="34">
        <f t="shared" si="316"/>
        <v>1</v>
      </c>
      <c r="R6776" s="34">
        <f t="shared" si="317"/>
        <v>0</v>
      </c>
    </row>
    <row r="6777" spans="15:18" x14ac:dyDescent="0.35">
      <c r="O6777" s="34" t="str">
        <f t="shared" si="315"/>
        <v>Blank</v>
      </c>
      <c r="Q6777" s="34">
        <f t="shared" si="316"/>
        <v>1</v>
      </c>
      <c r="R6777" s="34">
        <f t="shared" si="317"/>
        <v>0</v>
      </c>
    </row>
    <row r="6778" spans="15:18" x14ac:dyDescent="0.35">
      <c r="O6778" s="34" t="str">
        <f t="shared" si="315"/>
        <v>Blank</v>
      </c>
      <c r="Q6778" s="34">
        <f t="shared" si="316"/>
        <v>1</v>
      </c>
      <c r="R6778" s="34">
        <f t="shared" si="317"/>
        <v>0</v>
      </c>
    </row>
    <row r="6779" spans="15:18" x14ac:dyDescent="0.35">
      <c r="O6779" s="34" t="str">
        <f t="shared" si="315"/>
        <v>Blank</v>
      </c>
      <c r="Q6779" s="34">
        <f t="shared" si="316"/>
        <v>1</v>
      </c>
      <c r="R6779" s="34">
        <f t="shared" si="317"/>
        <v>0</v>
      </c>
    </row>
    <row r="6780" spans="15:18" x14ac:dyDescent="0.35">
      <c r="O6780" s="34" t="str">
        <f t="shared" si="315"/>
        <v>Blank</v>
      </c>
      <c r="Q6780" s="34">
        <f t="shared" si="316"/>
        <v>1</v>
      </c>
      <c r="R6780" s="34">
        <f t="shared" si="317"/>
        <v>0</v>
      </c>
    </row>
    <row r="6781" spans="15:18" x14ac:dyDescent="0.35">
      <c r="O6781" s="34" t="str">
        <f t="shared" si="315"/>
        <v>Blank</v>
      </c>
      <c r="Q6781" s="34">
        <f t="shared" si="316"/>
        <v>1</v>
      </c>
      <c r="R6781" s="34">
        <f t="shared" si="317"/>
        <v>0</v>
      </c>
    </row>
    <row r="6782" spans="15:18" x14ac:dyDescent="0.35">
      <c r="O6782" s="34" t="str">
        <f t="shared" si="315"/>
        <v>Blank</v>
      </c>
      <c r="Q6782" s="34">
        <f t="shared" si="316"/>
        <v>1</v>
      </c>
      <c r="R6782" s="34">
        <f t="shared" si="317"/>
        <v>0</v>
      </c>
    </row>
    <row r="6783" spans="15:18" x14ac:dyDescent="0.35">
      <c r="O6783" s="34" t="str">
        <f t="shared" si="315"/>
        <v>Blank</v>
      </c>
      <c r="Q6783" s="34">
        <f t="shared" si="316"/>
        <v>1</v>
      </c>
      <c r="R6783" s="34">
        <f t="shared" si="317"/>
        <v>0</v>
      </c>
    </row>
    <row r="6784" spans="15:18" x14ac:dyDescent="0.35">
      <c r="O6784" s="34" t="str">
        <f t="shared" si="315"/>
        <v>Blank</v>
      </c>
      <c r="Q6784" s="34">
        <f t="shared" si="316"/>
        <v>1</v>
      </c>
      <c r="R6784" s="34">
        <f t="shared" si="317"/>
        <v>0</v>
      </c>
    </row>
    <row r="6785" spans="15:18" x14ac:dyDescent="0.35">
      <c r="O6785" s="34" t="str">
        <f t="shared" si="315"/>
        <v>Blank</v>
      </c>
      <c r="Q6785" s="34">
        <f t="shared" si="316"/>
        <v>1</v>
      </c>
      <c r="R6785" s="34">
        <f t="shared" si="317"/>
        <v>0</v>
      </c>
    </row>
    <row r="6786" spans="15:18" x14ac:dyDescent="0.35">
      <c r="O6786" s="34" t="str">
        <f t="shared" si="315"/>
        <v>Blank</v>
      </c>
      <c r="Q6786" s="34">
        <f t="shared" si="316"/>
        <v>1</v>
      </c>
      <c r="R6786" s="34">
        <f t="shared" si="317"/>
        <v>0</v>
      </c>
    </row>
    <row r="6787" spans="15:18" x14ac:dyDescent="0.35">
      <c r="O6787" s="34" t="str">
        <f t="shared" si="315"/>
        <v>Blank</v>
      </c>
      <c r="Q6787" s="34">
        <f t="shared" si="316"/>
        <v>1</v>
      </c>
      <c r="R6787" s="34">
        <f t="shared" si="317"/>
        <v>0</v>
      </c>
    </row>
    <row r="6788" spans="15:18" x14ac:dyDescent="0.35">
      <c r="O6788" s="34" t="str">
        <f t="shared" si="315"/>
        <v>Blank</v>
      </c>
      <c r="Q6788" s="34">
        <f t="shared" si="316"/>
        <v>1</v>
      </c>
      <c r="R6788" s="34">
        <f t="shared" si="317"/>
        <v>0</v>
      </c>
    </row>
    <row r="6789" spans="15:18" x14ac:dyDescent="0.35">
      <c r="O6789" s="34" t="str">
        <f t="shared" si="315"/>
        <v>Blank</v>
      </c>
      <c r="Q6789" s="34">
        <f t="shared" si="316"/>
        <v>1</v>
      </c>
      <c r="R6789" s="34">
        <f t="shared" si="317"/>
        <v>0</v>
      </c>
    </row>
    <row r="6790" spans="15:18" x14ac:dyDescent="0.35">
      <c r="O6790" s="34" t="str">
        <f t="shared" si="315"/>
        <v>Blank</v>
      </c>
      <c r="Q6790" s="34">
        <f t="shared" si="316"/>
        <v>1</v>
      </c>
      <c r="R6790" s="34">
        <f t="shared" si="317"/>
        <v>0</v>
      </c>
    </row>
    <row r="6791" spans="15:18" x14ac:dyDescent="0.35">
      <c r="O6791" s="34" t="str">
        <f t="shared" si="315"/>
        <v>Blank</v>
      </c>
      <c r="Q6791" s="34">
        <f t="shared" si="316"/>
        <v>1</v>
      </c>
      <c r="R6791" s="34">
        <f t="shared" si="317"/>
        <v>0</v>
      </c>
    </row>
    <row r="6792" spans="15:18" x14ac:dyDescent="0.35">
      <c r="O6792" s="34" t="str">
        <f t="shared" ref="O6792:O6855" si="318">IF(ISBLANK(D6792),"Blank","Not Blank")</f>
        <v>Blank</v>
      </c>
      <c r="Q6792" s="34">
        <f t="shared" si="316"/>
        <v>1</v>
      </c>
      <c r="R6792" s="34">
        <f t="shared" si="317"/>
        <v>0</v>
      </c>
    </row>
    <row r="6793" spans="15:18" x14ac:dyDescent="0.35">
      <c r="O6793" s="34" t="str">
        <f t="shared" si="318"/>
        <v>Blank</v>
      </c>
      <c r="Q6793" s="34">
        <f t="shared" ref="Q6793:Q6856" si="319">COUNTIF(J6793,"&lt;&gt;*R*")</f>
        <v>1</v>
      </c>
      <c r="R6793" s="34">
        <f t="shared" ref="R6793:R6856" si="320">IF(AND(O6793="Blank",K6793&lt;50,Q6793=1),K6793,0)</f>
        <v>0</v>
      </c>
    </row>
    <row r="6794" spans="15:18" x14ac:dyDescent="0.35">
      <c r="O6794" s="34" t="str">
        <f t="shared" si="318"/>
        <v>Blank</v>
      </c>
      <c r="Q6794" s="34">
        <f t="shared" si="319"/>
        <v>1</v>
      </c>
      <c r="R6794" s="34">
        <f t="shared" si="320"/>
        <v>0</v>
      </c>
    </row>
    <row r="6795" spans="15:18" x14ac:dyDescent="0.35">
      <c r="O6795" s="34" t="str">
        <f t="shared" si="318"/>
        <v>Blank</v>
      </c>
      <c r="Q6795" s="34">
        <f t="shared" si="319"/>
        <v>1</v>
      </c>
      <c r="R6795" s="34">
        <f t="shared" si="320"/>
        <v>0</v>
      </c>
    </row>
    <row r="6796" spans="15:18" x14ac:dyDescent="0.35">
      <c r="O6796" s="34" t="str">
        <f t="shared" si="318"/>
        <v>Blank</v>
      </c>
      <c r="Q6796" s="34">
        <f t="shared" si="319"/>
        <v>1</v>
      </c>
      <c r="R6796" s="34">
        <f t="shared" si="320"/>
        <v>0</v>
      </c>
    </row>
    <row r="6797" spans="15:18" x14ac:dyDescent="0.35">
      <c r="O6797" s="34" t="str">
        <f t="shared" si="318"/>
        <v>Blank</v>
      </c>
      <c r="Q6797" s="34">
        <f t="shared" si="319"/>
        <v>1</v>
      </c>
      <c r="R6797" s="34">
        <f t="shared" si="320"/>
        <v>0</v>
      </c>
    </row>
    <row r="6798" spans="15:18" x14ac:dyDescent="0.35">
      <c r="O6798" s="34" t="str">
        <f t="shared" si="318"/>
        <v>Blank</v>
      </c>
      <c r="Q6798" s="34">
        <f t="shared" si="319"/>
        <v>1</v>
      </c>
      <c r="R6798" s="34">
        <f t="shared" si="320"/>
        <v>0</v>
      </c>
    </row>
    <row r="6799" spans="15:18" x14ac:dyDescent="0.35">
      <c r="O6799" s="34" t="str">
        <f t="shared" si="318"/>
        <v>Blank</v>
      </c>
      <c r="Q6799" s="34">
        <f t="shared" si="319"/>
        <v>1</v>
      </c>
      <c r="R6799" s="34">
        <f t="shared" si="320"/>
        <v>0</v>
      </c>
    </row>
    <row r="6800" spans="15:18" x14ac:dyDescent="0.35">
      <c r="O6800" s="34" t="str">
        <f t="shared" si="318"/>
        <v>Blank</v>
      </c>
      <c r="Q6800" s="34">
        <f t="shared" si="319"/>
        <v>1</v>
      </c>
      <c r="R6800" s="34">
        <f t="shared" si="320"/>
        <v>0</v>
      </c>
    </row>
    <row r="6801" spans="15:18" x14ac:dyDescent="0.35">
      <c r="O6801" s="34" t="str">
        <f t="shared" si="318"/>
        <v>Blank</v>
      </c>
      <c r="Q6801" s="34">
        <f t="shared" si="319"/>
        <v>1</v>
      </c>
      <c r="R6801" s="34">
        <f t="shared" si="320"/>
        <v>0</v>
      </c>
    </row>
    <row r="6802" spans="15:18" x14ac:dyDescent="0.35">
      <c r="O6802" s="34" t="str">
        <f t="shared" si="318"/>
        <v>Blank</v>
      </c>
      <c r="Q6802" s="34">
        <f t="shared" si="319"/>
        <v>1</v>
      </c>
      <c r="R6802" s="34">
        <f t="shared" si="320"/>
        <v>0</v>
      </c>
    </row>
    <row r="6803" spans="15:18" x14ac:dyDescent="0.35">
      <c r="O6803" s="34" t="str">
        <f t="shared" si="318"/>
        <v>Blank</v>
      </c>
      <c r="Q6803" s="34">
        <f t="shared" si="319"/>
        <v>1</v>
      </c>
      <c r="R6803" s="34">
        <f t="shared" si="320"/>
        <v>0</v>
      </c>
    </row>
    <row r="6804" spans="15:18" x14ac:dyDescent="0.35">
      <c r="O6804" s="34" t="str">
        <f t="shared" si="318"/>
        <v>Blank</v>
      </c>
      <c r="Q6804" s="34">
        <f t="shared" si="319"/>
        <v>1</v>
      </c>
      <c r="R6804" s="34">
        <f t="shared" si="320"/>
        <v>0</v>
      </c>
    </row>
    <row r="6805" spans="15:18" x14ac:dyDescent="0.35">
      <c r="O6805" s="34" t="str">
        <f t="shared" si="318"/>
        <v>Blank</v>
      </c>
      <c r="Q6805" s="34">
        <f t="shared" si="319"/>
        <v>1</v>
      </c>
      <c r="R6805" s="34">
        <f t="shared" si="320"/>
        <v>0</v>
      </c>
    </row>
    <row r="6806" spans="15:18" x14ac:dyDescent="0.35">
      <c r="O6806" s="34" t="str">
        <f t="shared" si="318"/>
        <v>Blank</v>
      </c>
      <c r="Q6806" s="34">
        <f t="shared" si="319"/>
        <v>1</v>
      </c>
      <c r="R6806" s="34">
        <f t="shared" si="320"/>
        <v>0</v>
      </c>
    </row>
    <row r="6807" spans="15:18" x14ac:dyDescent="0.35">
      <c r="O6807" s="34" t="str">
        <f t="shared" si="318"/>
        <v>Blank</v>
      </c>
      <c r="Q6807" s="34">
        <f t="shared" si="319"/>
        <v>1</v>
      </c>
      <c r="R6807" s="34">
        <f t="shared" si="320"/>
        <v>0</v>
      </c>
    </row>
    <row r="6808" spans="15:18" x14ac:dyDescent="0.35">
      <c r="O6808" s="34" t="str">
        <f t="shared" si="318"/>
        <v>Blank</v>
      </c>
      <c r="Q6808" s="34">
        <f t="shared" si="319"/>
        <v>1</v>
      </c>
      <c r="R6808" s="34">
        <f t="shared" si="320"/>
        <v>0</v>
      </c>
    </row>
    <row r="6809" spans="15:18" x14ac:dyDescent="0.35">
      <c r="O6809" s="34" t="str">
        <f t="shared" si="318"/>
        <v>Blank</v>
      </c>
      <c r="Q6809" s="34">
        <f t="shared" si="319"/>
        <v>1</v>
      </c>
      <c r="R6809" s="34">
        <f t="shared" si="320"/>
        <v>0</v>
      </c>
    </row>
    <row r="6810" spans="15:18" x14ac:dyDescent="0.35">
      <c r="O6810" s="34" t="str">
        <f t="shared" si="318"/>
        <v>Blank</v>
      </c>
      <c r="Q6810" s="34">
        <f t="shared" si="319"/>
        <v>1</v>
      </c>
      <c r="R6810" s="34">
        <f t="shared" si="320"/>
        <v>0</v>
      </c>
    </row>
    <row r="6811" spans="15:18" x14ac:dyDescent="0.35">
      <c r="O6811" s="34" t="str">
        <f t="shared" si="318"/>
        <v>Blank</v>
      </c>
      <c r="Q6811" s="34">
        <f t="shared" si="319"/>
        <v>1</v>
      </c>
      <c r="R6811" s="34">
        <f t="shared" si="320"/>
        <v>0</v>
      </c>
    </row>
    <row r="6812" spans="15:18" x14ac:dyDescent="0.35">
      <c r="O6812" s="34" t="str">
        <f t="shared" si="318"/>
        <v>Blank</v>
      </c>
      <c r="Q6812" s="34">
        <f t="shared" si="319"/>
        <v>1</v>
      </c>
      <c r="R6812" s="34">
        <f t="shared" si="320"/>
        <v>0</v>
      </c>
    </row>
    <row r="6813" spans="15:18" x14ac:dyDescent="0.35">
      <c r="O6813" s="34" t="str">
        <f t="shared" si="318"/>
        <v>Blank</v>
      </c>
      <c r="Q6813" s="34">
        <f t="shared" si="319"/>
        <v>1</v>
      </c>
      <c r="R6813" s="34">
        <f t="shared" si="320"/>
        <v>0</v>
      </c>
    </row>
    <row r="6814" spans="15:18" x14ac:dyDescent="0.35">
      <c r="O6814" s="34" t="str">
        <f t="shared" si="318"/>
        <v>Blank</v>
      </c>
      <c r="Q6814" s="34">
        <f t="shared" si="319"/>
        <v>1</v>
      </c>
      <c r="R6814" s="34">
        <f t="shared" si="320"/>
        <v>0</v>
      </c>
    </row>
    <row r="6815" spans="15:18" x14ac:dyDescent="0.35">
      <c r="O6815" s="34" t="str">
        <f t="shared" si="318"/>
        <v>Blank</v>
      </c>
      <c r="Q6815" s="34">
        <f t="shared" si="319"/>
        <v>1</v>
      </c>
      <c r="R6815" s="34">
        <f t="shared" si="320"/>
        <v>0</v>
      </c>
    </row>
    <row r="6816" spans="15:18" x14ac:dyDescent="0.35">
      <c r="O6816" s="34" t="str">
        <f t="shared" si="318"/>
        <v>Blank</v>
      </c>
      <c r="Q6816" s="34">
        <f t="shared" si="319"/>
        <v>1</v>
      </c>
      <c r="R6816" s="34">
        <f t="shared" si="320"/>
        <v>0</v>
      </c>
    </row>
    <row r="6817" spans="15:18" x14ac:dyDescent="0.35">
      <c r="O6817" s="34" t="str">
        <f t="shared" si="318"/>
        <v>Blank</v>
      </c>
      <c r="Q6817" s="34">
        <f t="shared" si="319"/>
        <v>1</v>
      </c>
      <c r="R6817" s="34">
        <f t="shared" si="320"/>
        <v>0</v>
      </c>
    </row>
    <row r="6818" spans="15:18" x14ac:dyDescent="0.35">
      <c r="O6818" s="34" t="str">
        <f t="shared" si="318"/>
        <v>Blank</v>
      </c>
      <c r="Q6818" s="34">
        <f t="shared" si="319"/>
        <v>1</v>
      </c>
      <c r="R6818" s="34">
        <f t="shared" si="320"/>
        <v>0</v>
      </c>
    </row>
    <row r="6819" spans="15:18" x14ac:dyDescent="0.35">
      <c r="O6819" s="34" t="str">
        <f t="shared" si="318"/>
        <v>Blank</v>
      </c>
      <c r="Q6819" s="34">
        <f t="shared" si="319"/>
        <v>1</v>
      </c>
      <c r="R6819" s="34">
        <f t="shared" si="320"/>
        <v>0</v>
      </c>
    </row>
    <row r="6820" spans="15:18" x14ac:dyDescent="0.35">
      <c r="O6820" s="34" t="str">
        <f t="shared" si="318"/>
        <v>Blank</v>
      </c>
      <c r="Q6820" s="34">
        <f t="shared" si="319"/>
        <v>1</v>
      </c>
      <c r="R6820" s="34">
        <f t="shared" si="320"/>
        <v>0</v>
      </c>
    </row>
    <row r="6821" spans="15:18" x14ac:dyDescent="0.35">
      <c r="O6821" s="34" t="str">
        <f t="shared" si="318"/>
        <v>Blank</v>
      </c>
      <c r="Q6821" s="34">
        <f t="shared" si="319"/>
        <v>1</v>
      </c>
      <c r="R6821" s="34">
        <f t="shared" si="320"/>
        <v>0</v>
      </c>
    </row>
    <row r="6822" spans="15:18" x14ac:dyDescent="0.35">
      <c r="O6822" s="34" t="str">
        <f t="shared" si="318"/>
        <v>Blank</v>
      </c>
      <c r="Q6822" s="34">
        <f t="shared" si="319"/>
        <v>1</v>
      </c>
      <c r="R6822" s="34">
        <f t="shared" si="320"/>
        <v>0</v>
      </c>
    </row>
    <row r="6823" spans="15:18" x14ac:dyDescent="0.35">
      <c r="O6823" s="34" t="str">
        <f t="shared" si="318"/>
        <v>Blank</v>
      </c>
      <c r="Q6823" s="34">
        <f t="shared" si="319"/>
        <v>1</v>
      </c>
      <c r="R6823" s="34">
        <f t="shared" si="320"/>
        <v>0</v>
      </c>
    </row>
    <row r="6824" spans="15:18" x14ac:dyDescent="0.35">
      <c r="O6824" s="34" t="str">
        <f t="shared" si="318"/>
        <v>Blank</v>
      </c>
      <c r="Q6824" s="34">
        <f t="shared" si="319"/>
        <v>1</v>
      </c>
      <c r="R6824" s="34">
        <f t="shared" si="320"/>
        <v>0</v>
      </c>
    </row>
    <row r="6825" spans="15:18" x14ac:dyDescent="0.35">
      <c r="O6825" s="34" t="str">
        <f t="shared" si="318"/>
        <v>Blank</v>
      </c>
      <c r="Q6825" s="34">
        <f t="shared" si="319"/>
        <v>1</v>
      </c>
      <c r="R6825" s="34">
        <f t="shared" si="320"/>
        <v>0</v>
      </c>
    </row>
    <row r="6826" spans="15:18" x14ac:dyDescent="0.35">
      <c r="O6826" s="34" t="str">
        <f t="shared" si="318"/>
        <v>Blank</v>
      </c>
      <c r="Q6826" s="34">
        <f t="shared" si="319"/>
        <v>1</v>
      </c>
      <c r="R6826" s="34">
        <f t="shared" si="320"/>
        <v>0</v>
      </c>
    </row>
    <row r="6827" spans="15:18" x14ac:dyDescent="0.35">
      <c r="O6827" s="34" t="str">
        <f t="shared" si="318"/>
        <v>Blank</v>
      </c>
      <c r="Q6827" s="34">
        <f t="shared" si="319"/>
        <v>1</v>
      </c>
      <c r="R6827" s="34">
        <f t="shared" si="320"/>
        <v>0</v>
      </c>
    </row>
    <row r="6828" spans="15:18" x14ac:dyDescent="0.35">
      <c r="O6828" s="34" t="str">
        <f t="shared" si="318"/>
        <v>Blank</v>
      </c>
      <c r="Q6828" s="34">
        <f t="shared" si="319"/>
        <v>1</v>
      </c>
      <c r="R6828" s="34">
        <f t="shared" si="320"/>
        <v>0</v>
      </c>
    </row>
    <row r="6829" spans="15:18" x14ac:dyDescent="0.35">
      <c r="O6829" s="34" t="str">
        <f t="shared" si="318"/>
        <v>Blank</v>
      </c>
      <c r="Q6829" s="34">
        <f t="shared" si="319"/>
        <v>1</v>
      </c>
      <c r="R6829" s="34">
        <f t="shared" si="320"/>
        <v>0</v>
      </c>
    </row>
    <row r="6830" spans="15:18" x14ac:dyDescent="0.35">
      <c r="O6830" s="34" t="str">
        <f t="shared" si="318"/>
        <v>Blank</v>
      </c>
      <c r="Q6830" s="34">
        <f t="shared" si="319"/>
        <v>1</v>
      </c>
      <c r="R6830" s="34">
        <f t="shared" si="320"/>
        <v>0</v>
      </c>
    </row>
    <row r="6831" spans="15:18" x14ac:dyDescent="0.35">
      <c r="O6831" s="34" t="str">
        <f t="shared" si="318"/>
        <v>Blank</v>
      </c>
      <c r="Q6831" s="34">
        <f t="shared" si="319"/>
        <v>1</v>
      </c>
      <c r="R6831" s="34">
        <f t="shared" si="320"/>
        <v>0</v>
      </c>
    </row>
    <row r="6832" spans="15:18" x14ac:dyDescent="0.35">
      <c r="O6832" s="34" t="str">
        <f t="shared" si="318"/>
        <v>Blank</v>
      </c>
      <c r="Q6832" s="34">
        <f t="shared" si="319"/>
        <v>1</v>
      </c>
      <c r="R6832" s="34">
        <f t="shared" si="320"/>
        <v>0</v>
      </c>
    </row>
    <row r="6833" spans="15:18" x14ac:dyDescent="0.35">
      <c r="O6833" s="34" t="str">
        <f t="shared" si="318"/>
        <v>Blank</v>
      </c>
      <c r="Q6833" s="34">
        <f t="shared" si="319"/>
        <v>1</v>
      </c>
      <c r="R6833" s="34">
        <f t="shared" si="320"/>
        <v>0</v>
      </c>
    </row>
    <row r="6834" spans="15:18" x14ac:dyDescent="0.35">
      <c r="O6834" s="34" t="str">
        <f t="shared" si="318"/>
        <v>Blank</v>
      </c>
      <c r="Q6834" s="34">
        <f t="shared" si="319"/>
        <v>1</v>
      </c>
      <c r="R6834" s="34">
        <f t="shared" si="320"/>
        <v>0</v>
      </c>
    </row>
    <row r="6835" spans="15:18" x14ac:dyDescent="0.35">
      <c r="O6835" s="34" t="str">
        <f t="shared" si="318"/>
        <v>Blank</v>
      </c>
      <c r="Q6835" s="34">
        <f t="shared" si="319"/>
        <v>1</v>
      </c>
      <c r="R6835" s="34">
        <f t="shared" si="320"/>
        <v>0</v>
      </c>
    </row>
    <row r="6836" spans="15:18" x14ac:dyDescent="0.35">
      <c r="O6836" s="34" t="str">
        <f t="shared" si="318"/>
        <v>Blank</v>
      </c>
      <c r="Q6836" s="34">
        <f t="shared" si="319"/>
        <v>1</v>
      </c>
      <c r="R6836" s="34">
        <f t="shared" si="320"/>
        <v>0</v>
      </c>
    </row>
    <row r="6837" spans="15:18" x14ac:dyDescent="0.35">
      <c r="O6837" s="34" t="str">
        <f t="shared" si="318"/>
        <v>Blank</v>
      </c>
      <c r="Q6837" s="34">
        <f t="shared" si="319"/>
        <v>1</v>
      </c>
      <c r="R6837" s="34">
        <f t="shared" si="320"/>
        <v>0</v>
      </c>
    </row>
    <row r="6838" spans="15:18" x14ac:dyDescent="0.35">
      <c r="O6838" s="34" t="str">
        <f t="shared" si="318"/>
        <v>Blank</v>
      </c>
      <c r="Q6838" s="34">
        <f t="shared" si="319"/>
        <v>1</v>
      </c>
      <c r="R6838" s="34">
        <f t="shared" si="320"/>
        <v>0</v>
      </c>
    </row>
    <row r="6839" spans="15:18" x14ac:dyDescent="0.35">
      <c r="O6839" s="34" t="str">
        <f t="shared" si="318"/>
        <v>Blank</v>
      </c>
      <c r="Q6839" s="34">
        <f t="shared" si="319"/>
        <v>1</v>
      </c>
      <c r="R6839" s="34">
        <f t="shared" si="320"/>
        <v>0</v>
      </c>
    </row>
    <row r="6840" spans="15:18" x14ac:dyDescent="0.35">
      <c r="O6840" s="34" t="str">
        <f t="shared" si="318"/>
        <v>Blank</v>
      </c>
      <c r="Q6840" s="34">
        <f t="shared" si="319"/>
        <v>1</v>
      </c>
      <c r="R6840" s="34">
        <f t="shared" si="320"/>
        <v>0</v>
      </c>
    </row>
    <row r="6841" spans="15:18" x14ac:dyDescent="0.35">
      <c r="O6841" s="34" t="str">
        <f t="shared" si="318"/>
        <v>Blank</v>
      </c>
      <c r="Q6841" s="34">
        <f t="shared" si="319"/>
        <v>1</v>
      </c>
      <c r="R6841" s="34">
        <f t="shared" si="320"/>
        <v>0</v>
      </c>
    </row>
    <row r="6842" spans="15:18" x14ac:dyDescent="0.35">
      <c r="O6842" s="34" t="str">
        <f t="shared" si="318"/>
        <v>Blank</v>
      </c>
      <c r="Q6842" s="34">
        <f t="shared" si="319"/>
        <v>1</v>
      </c>
      <c r="R6842" s="34">
        <f t="shared" si="320"/>
        <v>0</v>
      </c>
    </row>
    <row r="6843" spans="15:18" x14ac:dyDescent="0.35">
      <c r="O6843" s="34" t="str">
        <f t="shared" si="318"/>
        <v>Blank</v>
      </c>
      <c r="Q6843" s="34">
        <f t="shared" si="319"/>
        <v>1</v>
      </c>
      <c r="R6843" s="34">
        <f t="shared" si="320"/>
        <v>0</v>
      </c>
    </row>
    <row r="6844" spans="15:18" x14ac:dyDescent="0.35">
      <c r="O6844" s="34" t="str">
        <f t="shared" si="318"/>
        <v>Blank</v>
      </c>
      <c r="Q6844" s="34">
        <f t="shared" si="319"/>
        <v>1</v>
      </c>
      <c r="R6844" s="34">
        <f t="shared" si="320"/>
        <v>0</v>
      </c>
    </row>
    <row r="6845" spans="15:18" x14ac:dyDescent="0.35">
      <c r="O6845" s="34" t="str">
        <f t="shared" si="318"/>
        <v>Blank</v>
      </c>
      <c r="Q6845" s="34">
        <f t="shared" si="319"/>
        <v>1</v>
      </c>
      <c r="R6845" s="34">
        <f t="shared" si="320"/>
        <v>0</v>
      </c>
    </row>
    <row r="6846" spans="15:18" x14ac:dyDescent="0.35">
      <c r="O6846" s="34" t="str">
        <f t="shared" si="318"/>
        <v>Blank</v>
      </c>
      <c r="Q6846" s="34">
        <f t="shared" si="319"/>
        <v>1</v>
      </c>
      <c r="R6846" s="34">
        <f t="shared" si="320"/>
        <v>0</v>
      </c>
    </row>
    <row r="6847" spans="15:18" x14ac:dyDescent="0.35">
      <c r="O6847" s="34" t="str">
        <f t="shared" si="318"/>
        <v>Blank</v>
      </c>
      <c r="Q6847" s="34">
        <f t="shared" si="319"/>
        <v>1</v>
      </c>
      <c r="R6847" s="34">
        <f t="shared" si="320"/>
        <v>0</v>
      </c>
    </row>
    <row r="6848" spans="15:18" x14ac:dyDescent="0.35">
      <c r="O6848" s="34" t="str">
        <f t="shared" si="318"/>
        <v>Blank</v>
      </c>
      <c r="Q6848" s="34">
        <f t="shared" si="319"/>
        <v>1</v>
      </c>
      <c r="R6848" s="34">
        <f t="shared" si="320"/>
        <v>0</v>
      </c>
    </row>
    <row r="6849" spans="15:18" x14ac:dyDescent="0.35">
      <c r="O6849" s="34" t="str">
        <f t="shared" si="318"/>
        <v>Blank</v>
      </c>
      <c r="Q6849" s="34">
        <f t="shared" si="319"/>
        <v>1</v>
      </c>
      <c r="R6849" s="34">
        <f t="shared" si="320"/>
        <v>0</v>
      </c>
    </row>
    <row r="6850" spans="15:18" x14ac:dyDescent="0.35">
      <c r="O6850" s="34" t="str">
        <f t="shared" si="318"/>
        <v>Blank</v>
      </c>
      <c r="Q6850" s="34">
        <f t="shared" si="319"/>
        <v>1</v>
      </c>
      <c r="R6850" s="34">
        <f t="shared" si="320"/>
        <v>0</v>
      </c>
    </row>
    <row r="6851" spans="15:18" x14ac:dyDescent="0.35">
      <c r="O6851" s="34" t="str">
        <f t="shared" si="318"/>
        <v>Blank</v>
      </c>
      <c r="Q6851" s="34">
        <f t="shared" si="319"/>
        <v>1</v>
      </c>
      <c r="R6851" s="34">
        <f t="shared" si="320"/>
        <v>0</v>
      </c>
    </row>
    <row r="6852" spans="15:18" x14ac:dyDescent="0.35">
      <c r="O6852" s="34" t="str">
        <f t="shared" si="318"/>
        <v>Blank</v>
      </c>
      <c r="Q6852" s="34">
        <f t="shared" si="319"/>
        <v>1</v>
      </c>
      <c r="R6852" s="34">
        <f t="shared" si="320"/>
        <v>0</v>
      </c>
    </row>
    <row r="6853" spans="15:18" x14ac:dyDescent="0.35">
      <c r="O6853" s="34" t="str">
        <f t="shared" si="318"/>
        <v>Blank</v>
      </c>
      <c r="Q6853" s="34">
        <f t="shared" si="319"/>
        <v>1</v>
      </c>
      <c r="R6853" s="34">
        <f t="shared" si="320"/>
        <v>0</v>
      </c>
    </row>
    <row r="6854" spans="15:18" x14ac:dyDescent="0.35">
      <c r="O6854" s="34" t="str">
        <f t="shared" si="318"/>
        <v>Blank</v>
      </c>
      <c r="Q6854" s="34">
        <f t="shared" si="319"/>
        <v>1</v>
      </c>
      <c r="R6854" s="34">
        <f t="shared" si="320"/>
        <v>0</v>
      </c>
    </row>
    <row r="6855" spans="15:18" x14ac:dyDescent="0.35">
      <c r="O6855" s="34" t="str">
        <f t="shared" si="318"/>
        <v>Blank</v>
      </c>
      <c r="Q6855" s="34">
        <f t="shared" si="319"/>
        <v>1</v>
      </c>
      <c r="R6855" s="34">
        <f t="shared" si="320"/>
        <v>0</v>
      </c>
    </row>
    <row r="6856" spans="15:18" x14ac:dyDescent="0.35">
      <c r="O6856" s="34" t="str">
        <f t="shared" ref="O6856:O6919" si="321">IF(ISBLANK(D6856),"Blank","Not Blank")</f>
        <v>Blank</v>
      </c>
      <c r="Q6856" s="34">
        <f t="shared" si="319"/>
        <v>1</v>
      </c>
      <c r="R6856" s="34">
        <f t="shared" si="320"/>
        <v>0</v>
      </c>
    </row>
    <row r="6857" spans="15:18" x14ac:dyDescent="0.35">
      <c r="O6857" s="34" t="str">
        <f t="shared" si="321"/>
        <v>Blank</v>
      </c>
      <c r="Q6857" s="34">
        <f t="shared" ref="Q6857:Q6920" si="322">COUNTIF(J6857,"&lt;&gt;*R*")</f>
        <v>1</v>
      </c>
      <c r="R6857" s="34">
        <f t="shared" ref="R6857:R6920" si="323">IF(AND(O6857="Blank",K6857&lt;50,Q6857=1),K6857,0)</f>
        <v>0</v>
      </c>
    </row>
    <row r="6858" spans="15:18" x14ac:dyDescent="0.35">
      <c r="O6858" s="34" t="str">
        <f t="shared" si="321"/>
        <v>Blank</v>
      </c>
      <c r="Q6858" s="34">
        <f t="shared" si="322"/>
        <v>1</v>
      </c>
      <c r="R6858" s="34">
        <f t="shared" si="323"/>
        <v>0</v>
      </c>
    </row>
    <row r="6859" spans="15:18" x14ac:dyDescent="0.35">
      <c r="O6859" s="34" t="str">
        <f t="shared" si="321"/>
        <v>Blank</v>
      </c>
      <c r="Q6859" s="34">
        <f t="shared" si="322"/>
        <v>1</v>
      </c>
      <c r="R6859" s="34">
        <f t="shared" si="323"/>
        <v>0</v>
      </c>
    </row>
    <row r="6860" spans="15:18" x14ac:dyDescent="0.35">
      <c r="O6860" s="34" t="str">
        <f t="shared" si="321"/>
        <v>Blank</v>
      </c>
      <c r="Q6860" s="34">
        <f t="shared" si="322"/>
        <v>1</v>
      </c>
      <c r="R6860" s="34">
        <f t="shared" si="323"/>
        <v>0</v>
      </c>
    </row>
    <row r="6861" spans="15:18" x14ac:dyDescent="0.35">
      <c r="O6861" s="34" t="str">
        <f t="shared" si="321"/>
        <v>Blank</v>
      </c>
      <c r="Q6861" s="34">
        <f t="shared" si="322"/>
        <v>1</v>
      </c>
      <c r="R6861" s="34">
        <f t="shared" si="323"/>
        <v>0</v>
      </c>
    </row>
    <row r="6862" spans="15:18" x14ac:dyDescent="0.35">
      <c r="O6862" s="34" t="str">
        <f t="shared" si="321"/>
        <v>Blank</v>
      </c>
      <c r="Q6862" s="34">
        <f t="shared" si="322"/>
        <v>1</v>
      </c>
      <c r="R6862" s="34">
        <f t="shared" si="323"/>
        <v>0</v>
      </c>
    </row>
    <row r="6863" spans="15:18" x14ac:dyDescent="0.35">
      <c r="O6863" s="34" t="str">
        <f t="shared" si="321"/>
        <v>Blank</v>
      </c>
      <c r="Q6863" s="34">
        <f t="shared" si="322"/>
        <v>1</v>
      </c>
      <c r="R6863" s="34">
        <f t="shared" si="323"/>
        <v>0</v>
      </c>
    </row>
    <row r="6864" spans="15:18" x14ac:dyDescent="0.35">
      <c r="O6864" s="34" t="str">
        <f t="shared" si="321"/>
        <v>Blank</v>
      </c>
      <c r="Q6864" s="34">
        <f t="shared" si="322"/>
        <v>1</v>
      </c>
      <c r="R6864" s="34">
        <f t="shared" si="323"/>
        <v>0</v>
      </c>
    </row>
    <row r="6865" spans="15:18" x14ac:dyDescent="0.35">
      <c r="O6865" s="34" t="str">
        <f t="shared" si="321"/>
        <v>Blank</v>
      </c>
      <c r="Q6865" s="34">
        <f t="shared" si="322"/>
        <v>1</v>
      </c>
      <c r="R6865" s="34">
        <f t="shared" si="323"/>
        <v>0</v>
      </c>
    </row>
    <row r="6866" spans="15:18" x14ac:dyDescent="0.35">
      <c r="O6866" s="34" t="str">
        <f t="shared" si="321"/>
        <v>Blank</v>
      </c>
      <c r="Q6866" s="34">
        <f t="shared" si="322"/>
        <v>1</v>
      </c>
      <c r="R6866" s="34">
        <f t="shared" si="323"/>
        <v>0</v>
      </c>
    </row>
    <row r="6867" spans="15:18" x14ac:dyDescent="0.35">
      <c r="O6867" s="34" t="str">
        <f t="shared" si="321"/>
        <v>Blank</v>
      </c>
      <c r="Q6867" s="34">
        <f t="shared" si="322"/>
        <v>1</v>
      </c>
      <c r="R6867" s="34">
        <f t="shared" si="323"/>
        <v>0</v>
      </c>
    </row>
    <row r="6868" spans="15:18" x14ac:dyDescent="0.35">
      <c r="O6868" s="34" t="str">
        <f t="shared" si="321"/>
        <v>Blank</v>
      </c>
      <c r="Q6868" s="34">
        <f t="shared" si="322"/>
        <v>1</v>
      </c>
      <c r="R6868" s="34">
        <f t="shared" si="323"/>
        <v>0</v>
      </c>
    </row>
    <row r="6869" spans="15:18" x14ac:dyDescent="0.35">
      <c r="O6869" s="34" t="str">
        <f t="shared" si="321"/>
        <v>Blank</v>
      </c>
      <c r="Q6869" s="34">
        <f t="shared" si="322"/>
        <v>1</v>
      </c>
      <c r="R6869" s="34">
        <f t="shared" si="323"/>
        <v>0</v>
      </c>
    </row>
    <row r="6870" spans="15:18" x14ac:dyDescent="0.35">
      <c r="O6870" s="34" t="str">
        <f t="shared" si="321"/>
        <v>Blank</v>
      </c>
      <c r="Q6870" s="34">
        <f t="shared" si="322"/>
        <v>1</v>
      </c>
      <c r="R6870" s="34">
        <f t="shared" si="323"/>
        <v>0</v>
      </c>
    </row>
    <row r="6871" spans="15:18" x14ac:dyDescent="0.35">
      <c r="O6871" s="34" t="str">
        <f t="shared" si="321"/>
        <v>Blank</v>
      </c>
      <c r="Q6871" s="34">
        <f t="shared" si="322"/>
        <v>1</v>
      </c>
      <c r="R6871" s="34">
        <f t="shared" si="323"/>
        <v>0</v>
      </c>
    </row>
    <row r="6872" spans="15:18" x14ac:dyDescent="0.35">
      <c r="O6872" s="34" t="str">
        <f t="shared" si="321"/>
        <v>Blank</v>
      </c>
      <c r="Q6872" s="34">
        <f t="shared" si="322"/>
        <v>1</v>
      </c>
      <c r="R6872" s="34">
        <f t="shared" si="323"/>
        <v>0</v>
      </c>
    </row>
    <row r="6873" spans="15:18" x14ac:dyDescent="0.35">
      <c r="O6873" s="34" t="str">
        <f t="shared" si="321"/>
        <v>Blank</v>
      </c>
      <c r="Q6873" s="34">
        <f t="shared" si="322"/>
        <v>1</v>
      </c>
      <c r="R6873" s="34">
        <f t="shared" si="323"/>
        <v>0</v>
      </c>
    </row>
    <row r="6874" spans="15:18" x14ac:dyDescent="0.35">
      <c r="O6874" s="34" t="str">
        <f t="shared" si="321"/>
        <v>Blank</v>
      </c>
      <c r="Q6874" s="34">
        <f t="shared" si="322"/>
        <v>1</v>
      </c>
      <c r="R6874" s="34">
        <f t="shared" si="323"/>
        <v>0</v>
      </c>
    </row>
    <row r="6875" spans="15:18" x14ac:dyDescent="0.35">
      <c r="O6875" s="34" t="str">
        <f t="shared" si="321"/>
        <v>Blank</v>
      </c>
      <c r="Q6875" s="34">
        <f t="shared" si="322"/>
        <v>1</v>
      </c>
      <c r="R6875" s="34">
        <f t="shared" si="323"/>
        <v>0</v>
      </c>
    </row>
    <row r="6876" spans="15:18" x14ac:dyDescent="0.35">
      <c r="O6876" s="34" t="str">
        <f t="shared" si="321"/>
        <v>Blank</v>
      </c>
      <c r="Q6876" s="34">
        <f t="shared" si="322"/>
        <v>1</v>
      </c>
      <c r="R6876" s="34">
        <f t="shared" si="323"/>
        <v>0</v>
      </c>
    </row>
    <row r="6877" spans="15:18" x14ac:dyDescent="0.35">
      <c r="O6877" s="34" t="str">
        <f t="shared" si="321"/>
        <v>Blank</v>
      </c>
      <c r="Q6877" s="34">
        <f t="shared" si="322"/>
        <v>1</v>
      </c>
      <c r="R6877" s="34">
        <f t="shared" si="323"/>
        <v>0</v>
      </c>
    </row>
    <row r="6878" spans="15:18" x14ac:dyDescent="0.35">
      <c r="O6878" s="34" t="str">
        <f t="shared" si="321"/>
        <v>Blank</v>
      </c>
      <c r="Q6878" s="34">
        <f t="shared" si="322"/>
        <v>1</v>
      </c>
      <c r="R6878" s="34">
        <f t="shared" si="323"/>
        <v>0</v>
      </c>
    </row>
    <row r="6879" spans="15:18" x14ac:dyDescent="0.35">
      <c r="O6879" s="34" t="str">
        <f t="shared" si="321"/>
        <v>Blank</v>
      </c>
      <c r="Q6879" s="34">
        <f t="shared" si="322"/>
        <v>1</v>
      </c>
      <c r="R6879" s="34">
        <f t="shared" si="323"/>
        <v>0</v>
      </c>
    </row>
    <row r="6880" spans="15:18" x14ac:dyDescent="0.35">
      <c r="O6880" s="34" t="str">
        <f t="shared" si="321"/>
        <v>Blank</v>
      </c>
      <c r="Q6880" s="34">
        <f t="shared" si="322"/>
        <v>1</v>
      </c>
      <c r="R6880" s="34">
        <f t="shared" si="323"/>
        <v>0</v>
      </c>
    </row>
    <row r="6881" spans="15:18" x14ac:dyDescent="0.35">
      <c r="O6881" s="34" t="str">
        <f t="shared" si="321"/>
        <v>Blank</v>
      </c>
      <c r="Q6881" s="34">
        <f t="shared" si="322"/>
        <v>1</v>
      </c>
      <c r="R6881" s="34">
        <f t="shared" si="323"/>
        <v>0</v>
      </c>
    </row>
    <row r="6882" spans="15:18" x14ac:dyDescent="0.35">
      <c r="O6882" s="34" t="str">
        <f t="shared" si="321"/>
        <v>Blank</v>
      </c>
      <c r="Q6882" s="34">
        <f t="shared" si="322"/>
        <v>1</v>
      </c>
      <c r="R6882" s="34">
        <f t="shared" si="323"/>
        <v>0</v>
      </c>
    </row>
    <row r="6883" spans="15:18" x14ac:dyDescent="0.35">
      <c r="O6883" s="34" t="str">
        <f t="shared" si="321"/>
        <v>Blank</v>
      </c>
      <c r="Q6883" s="34">
        <f t="shared" si="322"/>
        <v>1</v>
      </c>
      <c r="R6883" s="34">
        <f t="shared" si="323"/>
        <v>0</v>
      </c>
    </row>
    <row r="6884" spans="15:18" x14ac:dyDescent="0.35">
      <c r="O6884" s="34" t="str">
        <f t="shared" si="321"/>
        <v>Blank</v>
      </c>
      <c r="Q6884" s="34">
        <f t="shared" si="322"/>
        <v>1</v>
      </c>
      <c r="R6884" s="34">
        <f t="shared" si="323"/>
        <v>0</v>
      </c>
    </row>
    <row r="6885" spans="15:18" x14ac:dyDescent="0.35">
      <c r="O6885" s="34" t="str">
        <f t="shared" si="321"/>
        <v>Blank</v>
      </c>
      <c r="Q6885" s="34">
        <f t="shared" si="322"/>
        <v>1</v>
      </c>
      <c r="R6885" s="34">
        <f t="shared" si="323"/>
        <v>0</v>
      </c>
    </row>
    <row r="6886" spans="15:18" x14ac:dyDescent="0.35">
      <c r="O6886" s="34" t="str">
        <f t="shared" si="321"/>
        <v>Blank</v>
      </c>
      <c r="Q6886" s="34">
        <f t="shared" si="322"/>
        <v>1</v>
      </c>
      <c r="R6886" s="34">
        <f t="shared" si="323"/>
        <v>0</v>
      </c>
    </row>
    <row r="6887" spans="15:18" x14ac:dyDescent="0.35">
      <c r="O6887" s="34" t="str">
        <f t="shared" si="321"/>
        <v>Blank</v>
      </c>
      <c r="Q6887" s="34">
        <f t="shared" si="322"/>
        <v>1</v>
      </c>
      <c r="R6887" s="34">
        <f t="shared" si="323"/>
        <v>0</v>
      </c>
    </row>
    <row r="6888" spans="15:18" x14ac:dyDescent="0.35">
      <c r="O6888" s="34" t="str">
        <f t="shared" si="321"/>
        <v>Blank</v>
      </c>
      <c r="Q6888" s="34">
        <f t="shared" si="322"/>
        <v>1</v>
      </c>
      <c r="R6888" s="34">
        <f t="shared" si="323"/>
        <v>0</v>
      </c>
    </row>
    <row r="6889" spans="15:18" x14ac:dyDescent="0.35">
      <c r="O6889" s="34" t="str">
        <f t="shared" si="321"/>
        <v>Blank</v>
      </c>
      <c r="Q6889" s="34">
        <f t="shared" si="322"/>
        <v>1</v>
      </c>
      <c r="R6889" s="34">
        <f t="shared" si="323"/>
        <v>0</v>
      </c>
    </row>
    <row r="6890" spans="15:18" x14ac:dyDescent="0.35">
      <c r="O6890" s="34" t="str">
        <f t="shared" si="321"/>
        <v>Blank</v>
      </c>
      <c r="Q6890" s="34">
        <f t="shared" si="322"/>
        <v>1</v>
      </c>
      <c r="R6890" s="34">
        <f t="shared" si="323"/>
        <v>0</v>
      </c>
    </row>
    <row r="6891" spans="15:18" x14ac:dyDescent="0.35">
      <c r="O6891" s="34" t="str">
        <f t="shared" si="321"/>
        <v>Blank</v>
      </c>
      <c r="Q6891" s="34">
        <f t="shared" si="322"/>
        <v>1</v>
      </c>
      <c r="R6891" s="34">
        <f t="shared" si="323"/>
        <v>0</v>
      </c>
    </row>
    <row r="6892" spans="15:18" x14ac:dyDescent="0.35">
      <c r="O6892" s="34" t="str">
        <f t="shared" si="321"/>
        <v>Blank</v>
      </c>
      <c r="Q6892" s="34">
        <f t="shared" si="322"/>
        <v>1</v>
      </c>
      <c r="R6892" s="34">
        <f t="shared" si="323"/>
        <v>0</v>
      </c>
    </row>
    <row r="6893" spans="15:18" x14ac:dyDescent="0.35">
      <c r="O6893" s="34" t="str">
        <f t="shared" si="321"/>
        <v>Blank</v>
      </c>
      <c r="Q6893" s="34">
        <f t="shared" si="322"/>
        <v>1</v>
      </c>
      <c r="R6893" s="34">
        <f t="shared" si="323"/>
        <v>0</v>
      </c>
    </row>
    <row r="6894" spans="15:18" x14ac:dyDescent="0.35">
      <c r="O6894" s="34" t="str">
        <f t="shared" si="321"/>
        <v>Blank</v>
      </c>
      <c r="Q6894" s="34">
        <f t="shared" si="322"/>
        <v>1</v>
      </c>
      <c r="R6894" s="34">
        <f t="shared" si="323"/>
        <v>0</v>
      </c>
    </row>
    <row r="6895" spans="15:18" x14ac:dyDescent="0.35">
      <c r="O6895" s="34" t="str">
        <f t="shared" si="321"/>
        <v>Blank</v>
      </c>
      <c r="Q6895" s="34">
        <f t="shared" si="322"/>
        <v>1</v>
      </c>
      <c r="R6895" s="34">
        <f t="shared" si="323"/>
        <v>0</v>
      </c>
    </row>
    <row r="6896" spans="15:18" x14ac:dyDescent="0.35">
      <c r="O6896" s="34" t="str">
        <f t="shared" si="321"/>
        <v>Blank</v>
      </c>
      <c r="Q6896" s="34">
        <f t="shared" si="322"/>
        <v>1</v>
      </c>
      <c r="R6896" s="34">
        <f t="shared" si="323"/>
        <v>0</v>
      </c>
    </row>
    <row r="6897" spans="15:18" x14ac:dyDescent="0.35">
      <c r="O6897" s="34" t="str">
        <f t="shared" si="321"/>
        <v>Blank</v>
      </c>
      <c r="Q6897" s="34">
        <f t="shared" si="322"/>
        <v>1</v>
      </c>
      <c r="R6897" s="34">
        <f t="shared" si="323"/>
        <v>0</v>
      </c>
    </row>
    <row r="6898" spans="15:18" x14ac:dyDescent="0.35">
      <c r="O6898" s="34" t="str">
        <f t="shared" si="321"/>
        <v>Blank</v>
      </c>
      <c r="Q6898" s="34">
        <f t="shared" si="322"/>
        <v>1</v>
      </c>
      <c r="R6898" s="34">
        <f t="shared" si="323"/>
        <v>0</v>
      </c>
    </row>
    <row r="6899" spans="15:18" x14ac:dyDescent="0.35">
      <c r="O6899" s="34" t="str">
        <f t="shared" si="321"/>
        <v>Blank</v>
      </c>
      <c r="Q6899" s="34">
        <f t="shared" si="322"/>
        <v>1</v>
      </c>
      <c r="R6899" s="34">
        <f t="shared" si="323"/>
        <v>0</v>
      </c>
    </row>
    <row r="6900" spans="15:18" x14ac:dyDescent="0.35">
      <c r="O6900" s="34" t="str">
        <f t="shared" si="321"/>
        <v>Blank</v>
      </c>
      <c r="Q6900" s="34">
        <f t="shared" si="322"/>
        <v>1</v>
      </c>
      <c r="R6900" s="34">
        <f t="shared" si="323"/>
        <v>0</v>
      </c>
    </row>
    <row r="6901" spans="15:18" x14ac:dyDescent="0.35">
      <c r="O6901" s="34" t="str">
        <f t="shared" si="321"/>
        <v>Blank</v>
      </c>
      <c r="Q6901" s="34">
        <f t="shared" si="322"/>
        <v>1</v>
      </c>
      <c r="R6901" s="34">
        <f t="shared" si="323"/>
        <v>0</v>
      </c>
    </row>
    <row r="6902" spans="15:18" x14ac:dyDescent="0.35">
      <c r="O6902" s="34" t="str">
        <f t="shared" si="321"/>
        <v>Blank</v>
      </c>
      <c r="Q6902" s="34">
        <f t="shared" si="322"/>
        <v>1</v>
      </c>
      <c r="R6902" s="34">
        <f t="shared" si="323"/>
        <v>0</v>
      </c>
    </row>
    <row r="6903" spans="15:18" x14ac:dyDescent="0.35">
      <c r="O6903" s="34" t="str">
        <f t="shared" si="321"/>
        <v>Blank</v>
      </c>
      <c r="Q6903" s="34">
        <f t="shared" si="322"/>
        <v>1</v>
      </c>
      <c r="R6903" s="34">
        <f t="shared" si="323"/>
        <v>0</v>
      </c>
    </row>
    <row r="6904" spans="15:18" x14ac:dyDescent="0.35">
      <c r="O6904" s="34" t="str">
        <f t="shared" si="321"/>
        <v>Blank</v>
      </c>
      <c r="Q6904" s="34">
        <f t="shared" si="322"/>
        <v>1</v>
      </c>
      <c r="R6904" s="34">
        <f t="shared" si="323"/>
        <v>0</v>
      </c>
    </row>
    <row r="6905" spans="15:18" x14ac:dyDescent="0.35">
      <c r="O6905" s="34" t="str">
        <f t="shared" si="321"/>
        <v>Blank</v>
      </c>
      <c r="Q6905" s="34">
        <f t="shared" si="322"/>
        <v>1</v>
      </c>
      <c r="R6905" s="34">
        <f t="shared" si="323"/>
        <v>0</v>
      </c>
    </row>
    <row r="6906" spans="15:18" x14ac:dyDescent="0.35">
      <c r="O6906" s="34" t="str">
        <f t="shared" si="321"/>
        <v>Blank</v>
      </c>
      <c r="Q6906" s="34">
        <f t="shared" si="322"/>
        <v>1</v>
      </c>
      <c r="R6906" s="34">
        <f t="shared" si="323"/>
        <v>0</v>
      </c>
    </row>
    <row r="6907" spans="15:18" x14ac:dyDescent="0.35">
      <c r="O6907" s="34" t="str">
        <f t="shared" si="321"/>
        <v>Blank</v>
      </c>
      <c r="Q6907" s="34">
        <f t="shared" si="322"/>
        <v>1</v>
      </c>
      <c r="R6907" s="34">
        <f t="shared" si="323"/>
        <v>0</v>
      </c>
    </row>
    <row r="6908" spans="15:18" x14ac:dyDescent="0.35">
      <c r="O6908" s="34" t="str">
        <f t="shared" si="321"/>
        <v>Blank</v>
      </c>
      <c r="Q6908" s="34">
        <f t="shared" si="322"/>
        <v>1</v>
      </c>
      <c r="R6908" s="34">
        <f t="shared" si="323"/>
        <v>0</v>
      </c>
    </row>
    <row r="6909" spans="15:18" x14ac:dyDescent="0.35">
      <c r="O6909" s="34" t="str">
        <f t="shared" si="321"/>
        <v>Blank</v>
      </c>
      <c r="Q6909" s="34">
        <f t="shared" si="322"/>
        <v>1</v>
      </c>
      <c r="R6909" s="34">
        <f t="shared" si="323"/>
        <v>0</v>
      </c>
    </row>
    <row r="6910" spans="15:18" x14ac:dyDescent="0.35">
      <c r="O6910" s="34" t="str">
        <f t="shared" si="321"/>
        <v>Blank</v>
      </c>
      <c r="Q6910" s="34">
        <f t="shared" si="322"/>
        <v>1</v>
      </c>
      <c r="R6910" s="34">
        <f t="shared" si="323"/>
        <v>0</v>
      </c>
    </row>
    <row r="6911" spans="15:18" x14ac:dyDescent="0.35">
      <c r="O6911" s="34" t="str">
        <f t="shared" si="321"/>
        <v>Blank</v>
      </c>
      <c r="Q6911" s="34">
        <f t="shared" si="322"/>
        <v>1</v>
      </c>
      <c r="R6911" s="34">
        <f t="shared" si="323"/>
        <v>0</v>
      </c>
    </row>
    <row r="6912" spans="15:18" x14ac:dyDescent="0.35">
      <c r="O6912" s="34" t="str">
        <f t="shared" si="321"/>
        <v>Blank</v>
      </c>
      <c r="Q6912" s="34">
        <f t="shared" si="322"/>
        <v>1</v>
      </c>
      <c r="R6912" s="34">
        <f t="shared" si="323"/>
        <v>0</v>
      </c>
    </row>
    <row r="6913" spans="15:18" x14ac:dyDescent="0.35">
      <c r="O6913" s="34" t="str">
        <f t="shared" si="321"/>
        <v>Blank</v>
      </c>
      <c r="Q6913" s="34">
        <f t="shared" si="322"/>
        <v>1</v>
      </c>
      <c r="R6913" s="34">
        <f t="shared" si="323"/>
        <v>0</v>
      </c>
    </row>
    <row r="6914" spans="15:18" x14ac:dyDescent="0.35">
      <c r="O6914" s="34" t="str">
        <f t="shared" si="321"/>
        <v>Blank</v>
      </c>
      <c r="Q6914" s="34">
        <f t="shared" si="322"/>
        <v>1</v>
      </c>
      <c r="R6914" s="34">
        <f t="shared" si="323"/>
        <v>0</v>
      </c>
    </row>
    <row r="6915" spans="15:18" x14ac:dyDescent="0.35">
      <c r="O6915" s="34" t="str">
        <f t="shared" si="321"/>
        <v>Blank</v>
      </c>
      <c r="Q6915" s="34">
        <f t="shared" si="322"/>
        <v>1</v>
      </c>
      <c r="R6915" s="34">
        <f t="shared" si="323"/>
        <v>0</v>
      </c>
    </row>
    <row r="6916" spans="15:18" x14ac:dyDescent="0.35">
      <c r="O6916" s="34" t="str">
        <f t="shared" si="321"/>
        <v>Blank</v>
      </c>
      <c r="Q6916" s="34">
        <f t="shared" si="322"/>
        <v>1</v>
      </c>
      <c r="R6916" s="34">
        <f t="shared" si="323"/>
        <v>0</v>
      </c>
    </row>
    <row r="6917" spans="15:18" x14ac:dyDescent="0.35">
      <c r="O6917" s="34" t="str">
        <f t="shared" si="321"/>
        <v>Blank</v>
      </c>
      <c r="Q6917" s="34">
        <f t="shared" si="322"/>
        <v>1</v>
      </c>
      <c r="R6917" s="34">
        <f t="shared" si="323"/>
        <v>0</v>
      </c>
    </row>
    <row r="6918" spans="15:18" x14ac:dyDescent="0.35">
      <c r="O6918" s="34" t="str">
        <f t="shared" si="321"/>
        <v>Blank</v>
      </c>
      <c r="Q6918" s="34">
        <f t="shared" si="322"/>
        <v>1</v>
      </c>
      <c r="R6918" s="34">
        <f t="shared" si="323"/>
        <v>0</v>
      </c>
    </row>
    <row r="6919" spans="15:18" x14ac:dyDescent="0.35">
      <c r="O6919" s="34" t="str">
        <f t="shared" si="321"/>
        <v>Blank</v>
      </c>
      <c r="Q6919" s="34">
        <f t="shared" si="322"/>
        <v>1</v>
      </c>
      <c r="R6919" s="34">
        <f t="shared" si="323"/>
        <v>0</v>
      </c>
    </row>
    <row r="6920" spans="15:18" x14ac:dyDescent="0.35">
      <c r="O6920" s="34" t="str">
        <f t="shared" ref="O6920:O6983" si="324">IF(ISBLANK(D6920),"Blank","Not Blank")</f>
        <v>Blank</v>
      </c>
      <c r="Q6920" s="34">
        <f t="shared" si="322"/>
        <v>1</v>
      </c>
      <c r="R6920" s="34">
        <f t="shared" si="323"/>
        <v>0</v>
      </c>
    </row>
    <row r="6921" spans="15:18" x14ac:dyDescent="0.35">
      <c r="O6921" s="34" t="str">
        <f t="shared" si="324"/>
        <v>Blank</v>
      </c>
      <c r="Q6921" s="34">
        <f t="shared" ref="Q6921:Q6984" si="325">COUNTIF(J6921,"&lt;&gt;*R*")</f>
        <v>1</v>
      </c>
      <c r="R6921" s="34">
        <f t="shared" ref="R6921:R6984" si="326">IF(AND(O6921="Blank",K6921&lt;50,Q6921=1),K6921,0)</f>
        <v>0</v>
      </c>
    </row>
    <row r="6922" spans="15:18" x14ac:dyDescent="0.35">
      <c r="O6922" s="34" t="str">
        <f t="shared" si="324"/>
        <v>Blank</v>
      </c>
      <c r="Q6922" s="34">
        <f t="shared" si="325"/>
        <v>1</v>
      </c>
      <c r="R6922" s="34">
        <f t="shared" si="326"/>
        <v>0</v>
      </c>
    </row>
    <row r="6923" spans="15:18" x14ac:dyDescent="0.35">
      <c r="O6923" s="34" t="str">
        <f t="shared" si="324"/>
        <v>Blank</v>
      </c>
      <c r="Q6923" s="34">
        <f t="shared" si="325"/>
        <v>1</v>
      </c>
      <c r="R6923" s="34">
        <f t="shared" si="326"/>
        <v>0</v>
      </c>
    </row>
    <row r="6924" spans="15:18" x14ac:dyDescent="0.35">
      <c r="O6924" s="34" t="str">
        <f t="shared" si="324"/>
        <v>Blank</v>
      </c>
      <c r="Q6924" s="34">
        <f t="shared" si="325"/>
        <v>1</v>
      </c>
      <c r="R6924" s="34">
        <f t="shared" si="326"/>
        <v>0</v>
      </c>
    </row>
    <row r="6925" spans="15:18" x14ac:dyDescent="0.35">
      <c r="O6925" s="34" t="str">
        <f t="shared" si="324"/>
        <v>Blank</v>
      </c>
      <c r="Q6925" s="34">
        <f t="shared" si="325"/>
        <v>1</v>
      </c>
      <c r="R6925" s="34">
        <f t="shared" si="326"/>
        <v>0</v>
      </c>
    </row>
    <row r="6926" spans="15:18" x14ac:dyDescent="0.35">
      <c r="O6926" s="34" t="str">
        <f t="shared" si="324"/>
        <v>Blank</v>
      </c>
      <c r="Q6926" s="34">
        <f t="shared" si="325"/>
        <v>1</v>
      </c>
      <c r="R6926" s="34">
        <f t="shared" si="326"/>
        <v>0</v>
      </c>
    </row>
    <row r="6927" spans="15:18" x14ac:dyDescent="0.35">
      <c r="O6927" s="34" t="str">
        <f t="shared" si="324"/>
        <v>Blank</v>
      </c>
      <c r="Q6927" s="34">
        <f t="shared" si="325"/>
        <v>1</v>
      </c>
      <c r="R6927" s="34">
        <f t="shared" si="326"/>
        <v>0</v>
      </c>
    </row>
    <row r="6928" spans="15:18" x14ac:dyDescent="0.35">
      <c r="O6928" s="34" t="str">
        <f t="shared" si="324"/>
        <v>Blank</v>
      </c>
      <c r="Q6928" s="34">
        <f t="shared" si="325"/>
        <v>1</v>
      </c>
      <c r="R6928" s="34">
        <f t="shared" si="326"/>
        <v>0</v>
      </c>
    </row>
    <row r="6929" spans="15:18" x14ac:dyDescent="0.35">
      <c r="O6929" s="34" t="str">
        <f t="shared" si="324"/>
        <v>Blank</v>
      </c>
      <c r="Q6929" s="34">
        <f t="shared" si="325"/>
        <v>1</v>
      </c>
      <c r="R6929" s="34">
        <f t="shared" si="326"/>
        <v>0</v>
      </c>
    </row>
    <row r="6930" spans="15:18" x14ac:dyDescent="0.35">
      <c r="O6930" s="34" t="str">
        <f t="shared" si="324"/>
        <v>Blank</v>
      </c>
      <c r="Q6930" s="34">
        <f t="shared" si="325"/>
        <v>1</v>
      </c>
      <c r="R6930" s="34">
        <f t="shared" si="326"/>
        <v>0</v>
      </c>
    </row>
    <row r="6931" spans="15:18" x14ac:dyDescent="0.35">
      <c r="O6931" s="34" t="str">
        <f t="shared" si="324"/>
        <v>Blank</v>
      </c>
      <c r="Q6931" s="34">
        <f t="shared" si="325"/>
        <v>1</v>
      </c>
      <c r="R6931" s="34">
        <f t="shared" si="326"/>
        <v>0</v>
      </c>
    </row>
    <row r="6932" spans="15:18" x14ac:dyDescent="0.35">
      <c r="O6932" s="34" t="str">
        <f t="shared" si="324"/>
        <v>Blank</v>
      </c>
      <c r="Q6932" s="34">
        <f t="shared" si="325"/>
        <v>1</v>
      </c>
      <c r="R6932" s="34">
        <f t="shared" si="326"/>
        <v>0</v>
      </c>
    </row>
    <row r="6933" spans="15:18" x14ac:dyDescent="0.35">
      <c r="O6933" s="34" t="str">
        <f t="shared" si="324"/>
        <v>Blank</v>
      </c>
      <c r="Q6933" s="34">
        <f t="shared" si="325"/>
        <v>1</v>
      </c>
      <c r="R6933" s="34">
        <f t="shared" si="326"/>
        <v>0</v>
      </c>
    </row>
    <row r="6934" spans="15:18" x14ac:dyDescent="0.35">
      <c r="O6934" s="34" t="str">
        <f t="shared" si="324"/>
        <v>Blank</v>
      </c>
      <c r="Q6934" s="34">
        <f t="shared" si="325"/>
        <v>1</v>
      </c>
      <c r="R6934" s="34">
        <f t="shared" si="326"/>
        <v>0</v>
      </c>
    </row>
    <row r="6935" spans="15:18" x14ac:dyDescent="0.35">
      <c r="O6935" s="34" t="str">
        <f t="shared" si="324"/>
        <v>Blank</v>
      </c>
      <c r="Q6935" s="34">
        <f t="shared" si="325"/>
        <v>1</v>
      </c>
      <c r="R6935" s="34">
        <f t="shared" si="326"/>
        <v>0</v>
      </c>
    </row>
    <row r="6936" spans="15:18" x14ac:dyDescent="0.35">
      <c r="O6936" s="34" t="str">
        <f t="shared" si="324"/>
        <v>Blank</v>
      </c>
      <c r="Q6936" s="34">
        <f t="shared" si="325"/>
        <v>1</v>
      </c>
      <c r="R6936" s="34">
        <f t="shared" si="326"/>
        <v>0</v>
      </c>
    </row>
    <row r="6937" spans="15:18" x14ac:dyDescent="0.35">
      <c r="O6937" s="34" t="str">
        <f t="shared" si="324"/>
        <v>Blank</v>
      </c>
      <c r="Q6937" s="34">
        <f t="shared" si="325"/>
        <v>1</v>
      </c>
      <c r="R6937" s="34">
        <f t="shared" si="326"/>
        <v>0</v>
      </c>
    </row>
    <row r="6938" spans="15:18" x14ac:dyDescent="0.35">
      <c r="O6938" s="34" t="str">
        <f t="shared" si="324"/>
        <v>Blank</v>
      </c>
      <c r="Q6938" s="34">
        <f t="shared" si="325"/>
        <v>1</v>
      </c>
      <c r="R6938" s="34">
        <f t="shared" si="326"/>
        <v>0</v>
      </c>
    </row>
    <row r="6939" spans="15:18" x14ac:dyDescent="0.35">
      <c r="O6939" s="34" t="str">
        <f t="shared" si="324"/>
        <v>Blank</v>
      </c>
      <c r="Q6939" s="34">
        <f t="shared" si="325"/>
        <v>1</v>
      </c>
      <c r="R6939" s="34">
        <f t="shared" si="326"/>
        <v>0</v>
      </c>
    </row>
    <row r="6940" spans="15:18" x14ac:dyDescent="0.35">
      <c r="O6940" s="34" t="str">
        <f t="shared" si="324"/>
        <v>Blank</v>
      </c>
      <c r="Q6940" s="34">
        <f t="shared" si="325"/>
        <v>1</v>
      </c>
      <c r="R6940" s="34">
        <f t="shared" si="326"/>
        <v>0</v>
      </c>
    </row>
    <row r="6941" spans="15:18" x14ac:dyDescent="0.35">
      <c r="O6941" s="34" t="str">
        <f t="shared" si="324"/>
        <v>Blank</v>
      </c>
      <c r="Q6941" s="34">
        <f t="shared" si="325"/>
        <v>1</v>
      </c>
      <c r="R6941" s="34">
        <f t="shared" si="326"/>
        <v>0</v>
      </c>
    </row>
    <row r="6942" spans="15:18" x14ac:dyDescent="0.35">
      <c r="O6942" s="34" t="str">
        <f t="shared" si="324"/>
        <v>Blank</v>
      </c>
      <c r="Q6942" s="34">
        <f t="shared" si="325"/>
        <v>1</v>
      </c>
      <c r="R6942" s="34">
        <f t="shared" si="326"/>
        <v>0</v>
      </c>
    </row>
    <row r="6943" spans="15:18" x14ac:dyDescent="0.35">
      <c r="O6943" s="34" t="str">
        <f t="shared" si="324"/>
        <v>Blank</v>
      </c>
      <c r="Q6943" s="34">
        <f t="shared" si="325"/>
        <v>1</v>
      </c>
      <c r="R6943" s="34">
        <f t="shared" si="326"/>
        <v>0</v>
      </c>
    </row>
    <row r="6944" spans="15:18" x14ac:dyDescent="0.35">
      <c r="O6944" s="34" t="str">
        <f t="shared" si="324"/>
        <v>Blank</v>
      </c>
      <c r="Q6944" s="34">
        <f t="shared" si="325"/>
        <v>1</v>
      </c>
      <c r="R6944" s="34">
        <f t="shared" si="326"/>
        <v>0</v>
      </c>
    </row>
    <row r="6945" spans="15:18" x14ac:dyDescent="0.35">
      <c r="O6945" s="34" t="str">
        <f t="shared" si="324"/>
        <v>Blank</v>
      </c>
      <c r="Q6945" s="34">
        <f t="shared" si="325"/>
        <v>1</v>
      </c>
      <c r="R6945" s="34">
        <f t="shared" si="326"/>
        <v>0</v>
      </c>
    </row>
    <row r="6946" spans="15:18" x14ac:dyDescent="0.35">
      <c r="O6946" s="34" t="str">
        <f t="shared" si="324"/>
        <v>Blank</v>
      </c>
      <c r="Q6946" s="34">
        <f t="shared" si="325"/>
        <v>1</v>
      </c>
      <c r="R6946" s="34">
        <f t="shared" si="326"/>
        <v>0</v>
      </c>
    </row>
    <row r="6947" spans="15:18" x14ac:dyDescent="0.35">
      <c r="O6947" s="34" t="str">
        <f t="shared" si="324"/>
        <v>Blank</v>
      </c>
      <c r="Q6947" s="34">
        <f t="shared" si="325"/>
        <v>1</v>
      </c>
      <c r="R6947" s="34">
        <f t="shared" si="326"/>
        <v>0</v>
      </c>
    </row>
    <row r="6948" spans="15:18" x14ac:dyDescent="0.35">
      <c r="O6948" s="34" t="str">
        <f t="shared" si="324"/>
        <v>Blank</v>
      </c>
      <c r="Q6948" s="34">
        <f t="shared" si="325"/>
        <v>1</v>
      </c>
      <c r="R6948" s="34">
        <f t="shared" si="326"/>
        <v>0</v>
      </c>
    </row>
    <row r="6949" spans="15:18" x14ac:dyDescent="0.35">
      <c r="O6949" s="34" t="str">
        <f t="shared" si="324"/>
        <v>Blank</v>
      </c>
      <c r="Q6949" s="34">
        <f t="shared" si="325"/>
        <v>1</v>
      </c>
      <c r="R6949" s="34">
        <f t="shared" si="326"/>
        <v>0</v>
      </c>
    </row>
    <row r="6950" spans="15:18" x14ac:dyDescent="0.35">
      <c r="O6950" s="34" t="str">
        <f t="shared" si="324"/>
        <v>Blank</v>
      </c>
      <c r="Q6950" s="34">
        <f t="shared" si="325"/>
        <v>1</v>
      </c>
      <c r="R6950" s="34">
        <f t="shared" si="326"/>
        <v>0</v>
      </c>
    </row>
    <row r="6951" spans="15:18" x14ac:dyDescent="0.35">
      <c r="O6951" s="34" t="str">
        <f t="shared" si="324"/>
        <v>Blank</v>
      </c>
      <c r="Q6951" s="34">
        <f t="shared" si="325"/>
        <v>1</v>
      </c>
      <c r="R6951" s="34">
        <f t="shared" si="326"/>
        <v>0</v>
      </c>
    </row>
    <row r="6952" spans="15:18" x14ac:dyDescent="0.35">
      <c r="O6952" s="34" t="str">
        <f t="shared" si="324"/>
        <v>Blank</v>
      </c>
      <c r="Q6952" s="34">
        <f t="shared" si="325"/>
        <v>1</v>
      </c>
      <c r="R6952" s="34">
        <f t="shared" si="326"/>
        <v>0</v>
      </c>
    </row>
    <row r="6953" spans="15:18" x14ac:dyDescent="0.35">
      <c r="O6953" s="34" t="str">
        <f t="shared" si="324"/>
        <v>Blank</v>
      </c>
      <c r="Q6953" s="34">
        <f t="shared" si="325"/>
        <v>1</v>
      </c>
      <c r="R6953" s="34">
        <f t="shared" si="326"/>
        <v>0</v>
      </c>
    </row>
    <row r="6954" spans="15:18" x14ac:dyDescent="0.35">
      <c r="O6954" s="34" t="str">
        <f t="shared" si="324"/>
        <v>Blank</v>
      </c>
      <c r="Q6954" s="34">
        <f t="shared" si="325"/>
        <v>1</v>
      </c>
      <c r="R6954" s="34">
        <f t="shared" si="326"/>
        <v>0</v>
      </c>
    </row>
    <row r="6955" spans="15:18" x14ac:dyDescent="0.35">
      <c r="O6955" s="34" t="str">
        <f t="shared" si="324"/>
        <v>Blank</v>
      </c>
      <c r="Q6955" s="34">
        <f t="shared" si="325"/>
        <v>1</v>
      </c>
      <c r="R6955" s="34">
        <f t="shared" si="326"/>
        <v>0</v>
      </c>
    </row>
    <row r="6956" spans="15:18" x14ac:dyDescent="0.35">
      <c r="O6956" s="34" t="str">
        <f t="shared" si="324"/>
        <v>Blank</v>
      </c>
      <c r="Q6956" s="34">
        <f t="shared" si="325"/>
        <v>1</v>
      </c>
      <c r="R6956" s="34">
        <f t="shared" si="326"/>
        <v>0</v>
      </c>
    </row>
    <row r="6957" spans="15:18" x14ac:dyDescent="0.35">
      <c r="O6957" s="34" t="str">
        <f t="shared" si="324"/>
        <v>Blank</v>
      </c>
      <c r="Q6957" s="34">
        <f t="shared" si="325"/>
        <v>1</v>
      </c>
      <c r="R6957" s="34">
        <f t="shared" si="326"/>
        <v>0</v>
      </c>
    </row>
    <row r="6958" spans="15:18" x14ac:dyDescent="0.35">
      <c r="O6958" s="34" t="str">
        <f t="shared" si="324"/>
        <v>Blank</v>
      </c>
      <c r="Q6958" s="34">
        <f t="shared" si="325"/>
        <v>1</v>
      </c>
      <c r="R6958" s="34">
        <f t="shared" si="326"/>
        <v>0</v>
      </c>
    </row>
    <row r="6959" spans="15:18" x14ac:dyDescent="0.35">
      <c r="O6959" s="34" t="str">
        <f t="shared" si="324"/>
        <v>Blank</v>
      </c>
      <c r="Q6959" s="34">
        <f t="shared" si="325"/>
        <v>1</v>
      </c>
      <c r="R6959" s="34">
        <f t="shared" si="326"/>
        <v>0</v>
      </c>
    </row>
    <row r="6960" spans="15:18" x14ac:dyDescent="0.35">
      <c r="O6960" s="34" t="str">
        <f t="shared" si="324"/>
        <v>Blank</v>
      </c>
      <c r="Q6960" s="34">
        <f t="shared" si="325"/>
        <v>1</v>
      </c>
      <c r="R6960" s="34">
        <f t="shared" si="326"/>
        <v>0</v>
      </c>
    </row>
    <row r="6961" spans="15:18" x14ac:dyDescent="0.35">
      <c r="O6961" s="34" t="str">
        <f t="shared" si="324"/>
        <v>Blank</v>
      </c>
      <c r="Q6961" s="34">
        <f t="shared" si="325"/>
        <v>1</v>
      </c>
      <c r="R6961" s="34">
        <f t="shared" si="326"/>
        <v>0</v>
      </c>
    </row>
    <row r="6962" spans="15:18" x14ac:dyDescent="0.35">
      <c r="O6962" s="34" t="str">
        <f t="shared" si="324"/>
        <v>Blank</v>
      </c>
      <c r="Q6962" s="34">
        <f t="shared" si="325"/>
        <v>1</v>
      </c>
      <c r="R6962" s="34">
        <f t="shared" si="326"/>
        <v>0</v>
      </c>
    </row>
    <row r="6963" spans="15:18" x14ac:dyDescent="0.35">
      <c r="O6963" s="34" t="str">
        <f t="shared" si="324"/>
        <v>Blank</v>
      </c>
      <c r="Q6963" s="34">
        <f t="shared" si="325"/>
        <v>1</v>
      </c>
      <c r="R6963" s="34">
        <f t="shared" si="326"/>
        <v>0</v>
      </c>
    </row>
    <row r="6964" spans="15:18" x14ac:dyDescent="0.35">
      <c r="O6964" s="34" t="str">
        <f t="shared" si="324"/>
        <v>Blank</v>
      </c>
      <c r="Q6964" s="34">
        <f t="shared" si="325"/>
        <v>1</v>
      </c>
      <c r="R6964" s="34">
        <f t="shared" si="326"/>
        <v>0</v>
      </c>
    </row>
    <row r="6965" spans="15:18" x14ac:dyDescent="0.35">
      <c r="O6965" s="34" t="str">
        <f t="shared" si="324"/>
        <v>Blank</v>
      </c>
      <c r="Q6965" s="34">
        <f t="shared" si="325"/>
        <v>1</v>
      </c>
      <c r="R6965" s="34">
        <f t="shared" si="326"/>
        <v>0</v>
      </c>
    </row>
    <row r="6966" spans="15:18" x14ac:dyDescent="0.35">
      <c r="O6966" s="34" t="str">
        <f t="shared" si="324"/>
        <v>Blank</v>
      </c>
      <c r="Q6966" s="34">
        <f t="shared" si="325"/>
        <v>1</v>
      </c>
      <c r="R6966" s="34">
        <f t="shared" si="326"/>
        <v>0</v>
      </c>
    </row>
    <row r="6967" spans="15:18" x14ac:dyDescent="0.35">
      <c r="O6967" s="34" t="str">
        <f t="shared" si="324"/>
        <v>Blank</v>
      </c>
      <c r="Q6967" s="34">
        <f t="shared" si="325"/>
        <v>1</v>
      </c>
      <c r="R6967" s="34">
        <f t="shared" si="326"/>
        <v>0</v>
      </c>
    </row>
    <row r="6968" spans="15:18" x14ac:dyDescent="0.35">
      <c r="O6968" s="34" t="str">
        <f t="shared" si="324"/>
        <v>Blank</v>
      </c>
      <c r="Q6968" s="34">
        <f t="shared" si="325"/>
        <v>1</v>
      </c>
      <c r="R6968" s="34">
        <f t="shared" si="326"/>
        <v>0</v>
      </c>
    </row>
    <row r="6969" spans="15:18" x14ac:dyDescent="0.35">
      <c r="O6969" s="34" t="str">
        <f t="shared" si="324"/>
        <v>Blank</v>
      </c>
      <c r="Q6969" s="34">
        <f t="shared" si="325"/>
        <v>1</v>
      </c>
      <c r="R6969" s="34">
        <f t="shared" si="326"/>
        <v>0</v>
      </c>
    </row>
    <row r="6970" spans="15:18" x14ac:dyDescent="0.35">
      <c r="O6970" s="34" t="str">
        <f t="shared" si="324"/>
        <v>Blank</v>
      </c>
      <c r="Q6970" s="34">
        <f t="shared" si="325"/>
        <v>1</v>
      </c>
      <c r="R6970" s="34">
        <f t="shared" si="326"/>
        <v>0</v>
      </c>
    </row>
    <row r="6971" spans="15:18" x14ac:dyDescent="0.35">
      <c r="O6971" s="34" t="str">
        <f t="shared" si="324"/>
        <v>Blank</v>
      </c>
      <c r="Q6971" s="34">
        <f t="shared" si="325"/>
        <v>1</v>
      </c>
      <c r="R6971" s="34">
        <f t="shared" si="326"/>
        <v>0</v>
      </c>
    </row>
    <row r="6972" spans="15:18" x14ac:dyDescent="0.35">
      <c r="O6972" s="34" t="str">
        <f t="shared" si="324"/>
        <v>Blank</v>
      </c>
      <c r="Q6972" s="34">
        <f t="shared" si="325"/>
        <v>1</v>
      </c>
      <c r="R6972" s="34">
        <f t="shared" si="326"/>
        <v>0</v>
      </c>
    </row>
    <row r="6973" spans="15:18" x14ac:dyDescent="0.35">
      <c r="O6973" s="34" t="str">
        <f t="shared" si="324"/>
        <v>Blank</v>
      </c>
      <c r="Q6973" s="34">
        <f t="shared" si="325"/>
        <v>1</v>
      </c>
      <c r="R6973" s="34">
        <f t="shared" si="326"/>
        <v>0</v>
      </c>
    </row>
    <row r="6974" spans="15:18" x14ac:dyDescent="0.35">
      <c r="O6974" s="34" t="str">
        <f t="shared" si="324"/>
        <v>Blank</v>
      </c>
      <c r="Q6974" s="34">
        <f t="shared" si="325"/>
        <v>1</v>
      </c>
      <c r="R6974" s="34">
        <f t="shared" si="326"/>
        <v>0</v>
      </c>
    </row>
    <row r="6975" spans="15:18" x14ac:dyDescent="0.35">
      <c r="O6975" s="34" t="str">
        <f t="shared" si="324"/>
        <v>Blank</v>
      </c>
      <c r="Q6975" s="34">
        <f t="shared" si="325"/>
        <v>1</v>
      </c>
      <c r="R6975" s="34">
        <f t="shared" si="326"/>
        <v>0</v>
      </c>
    </row>
    <row r="6976" spans="15:18" x14ac:dyDescent="0.35">
      <c r="O6976" s="34" t="str">
        <f t="shared" si="324"/>
        <v>Blank</v>
      </c>
      <c r="Q6976" s="34">
        <f t="shared" si="325"/>
        <v>1</v>
      </c>
      <c r="R6976" s="34">
        <f t="shared" si="326"/>
        <v>0</v>
      </c>
    </row>
    <row r="6977" spans="15:18" x14ac:dyDescent="0.35">
      <c r="O6977" s="34" t="str">
        <f t="shared" si="324"/>
        <v>Blank</v>
      </c>
      <c r="Q6977" s="34">
        <f t="shared" si="325"/>
        <v>1</v>
      </c>
      <c r="R6977" s="34">
        <f t="shared" si="326"/>
        <v>0</v>
      </c>
    </row>
    <row r="6978" spans="15:18" x14ac:dyDescent="0.35">
      <c r="O6978" s="34" t="str">
        <f t="shared" si="324"/>
        <v>Blank</v>
      </c>
      <c r="Q6978" s="34">
        <f t="shared" si="325"/>
        <v>1</v>
      </c>
      <c r="R6978" s="34">
        <f t="shared" si="326"/>
        <v>0</v>
      </c>
    </row>
    <row r="6979" spans="15:18" x14ac:dyDescent="0.35">
      <c r="O6979" s="34" t="str">
        <f t="shared" si="324"/>
        <v>Blank</v>
      </c>
      <c r="Q6979" s="34">
        <f t="shared" si="325"/>
        <v>1</v>
      </c>
      <c r="R6979" s="34">
        <f t="shared" si="326"/>
        <v>0</v>
      </c>
    </row>
    <row r="6980" spans="15:18" x14ac:dyDescent="0.35">
      <c r="O6980" s="34" t="str">
        <f t="shared" si="324"/>
        <v>Blank</v>
      </c>
      <c r="Q6980" s="34">
        <f t="shared" si="325"/>
        <v>1</v>
      </c>
      <c r="R6980" s="34">
        <f t="shared" si="326"/>
        <v>0</v>
      </c>
    </row>
    <row r="6981" spans="15:18" x14ac:dyDescent="0.35">
      <c r="O6981" s="34" t="str">
        <f t="shared" si="324"/>
        <v>Blank</v>
      </c>
      <c r="Q6981" s="34">
        <f t="shared" si="325"/>
        <v>1</v>
      </c>
      <c r="R6981" s="34">
        <f t="shared" si="326"/>
        <v>0</v>
      </c>
    </row>
    <row r="6982" spans="15:18" x14ac:dyDescent="0.35">
      <c r="O6982" s="34" t="str">
        <f t="shared" si="324"/>
        <v>Blank</v>
      </c>
      <c r="Q6982" s="34">
        <f t="shared" si="325"/>
        <v>1</v>
      </c>
      <c r="R6982" s="34">
        <f t="shared" si="326"/>
        <v>0</v>
      </c>
    </row>
    <row r="6983" spans="15:18" x14ac:dyDescent="0.35">
      <c r="O6983" s="34" t="str">
        <f t="shared" si="324"/>
        <v>Blank</v>
      </c>
      <c r="Q6983" s="34">
        <f t="shared" si="325"/>
        <v>1</v>
      </c>
      <c r="R6983" s="34">
        <f t="shared" si="326"/>
        <v>0</v>
      </c>
    </row>
    <row r="6984" spans="15:18" x14ac:dyDescent="0.35">
      <c r="O6984" s="34" t="str">
        <f t="shared" ref="O6984:O7047" si="327">IF(ISBLANK(D6984),"Blank","Not Blank")</f>
        <v>Blank</v>
      </c>
      <c r="Q6984" s="34">
        <f t="shared" si="325"/>
        <v>1</v>
      </c>
      <c r="R6984" s="34">
        <f t="shared" si="326"/>
        <v>0</v>
      </c>
    </row>
    <row r="6985" spans="15:18" x14ac:dyDescent="0.35">
      <c r="O6985" s="34" t="str">
        <f t="shared" si="327"/>
        <v>Blank</v>
      </c>
      <c r="Q6985" s="34">
        <f t="shared" ref="Q6985:Q7048" si="328">COUNTIF(J6985,"&lt;&gt;*R*")</f>
        <v>1</v>
      </c>
      <c r="R6985" s="34">
        <f t="shared" ref="R6985:R7048" si="329">IF(AND(O6985="Blank",K6985&lt;50,Q6985=1),K6985,0)</f>
        <v>0</v>
      </c>
    </row>
    <row r="6986" spans="15:18" x14ac:dyDescent="0.35">
      <c r="O6986" s="34" t="str">
        <f t="shared" si="327"/>
        <v>Blank</v>
      </c>
      <c r="Q6986" s="34">
        <f t="shared" si="328"/>
        <v>1</v>
      </c>
      <c r="R6986" s="34">
        <f t="shared" si="329"/>
        <v>0</v>
      </c>
    </row>
    <row r="6987" spans="15:18" x14ac:dyDescent="0.35">
      <c r="O6987" s="34" t="str">
        <f t="shared" si="327"/>
        <v>Blank</v>
      </c>
      <c r="Q6987" s="34">
        <f t="shared" si="328"/>
        <v>1</v>
      </c>
      <c r="R6987" s="34">
        <f t="shared" si="329"/>
        <v>0</v>
      </c>
    </row>
    <row r="6988" spans="15:18" x14ac:dyDescent="0.35">
      <c r="O6988" s="34" t="str">
        <f t="shared" si="327"/>
        <v>Blank</v>
      </c>
      <c r="Q6988" s="34">
        <f t="shared" si="328"/>
        <v>1</v>
      </c>
      <c r="R6988" s="34">
        <f t="shared" si="329"/>
        <v>0</v>
      </c>
    </row>
    <row r="6989" spans="15:18" x14ac:dyDescent="0.35">
      <c r="O6989" s="34" t="str">
        <f t="shared" si="327"/>
        <v>Blank</v>
      </c>
      <c r="Q6989" s="34">
        <f t="shared" si="328"/>
        <v>1</v>
      </c>
      <c r="R6989" s="34">
        <f t="shared" si="329"/>
        <v>0</v>
      </c>
    </row>
    <row r="6990" spans="15:18" x14ac:dyDescent="0.35">
      <c r="O6990" s="34" t="str">
        <f t="shared" si="327"/>
        <v>Blank</v>
      </c>
      <c r="Q6990" s="34">
        <f t="shared" si="328"/>
        <v>1</v>
      </c>
      <c r="R6990" s="34">
        <f t="shared" si="329"/>
        <v>0</v>
      </c>
    </row>
    <row r="6991" spans="15:18" x14ac:dyDescent="0.35">
      <c r="O6991" s="34" t="str">
        <f t="shared" si="327"/>
        <v>Blank</v>
      </c>
      <c r="Q6991" s="34">
        <f t="shared" si="328"/>
        <v>1</v>
      </c>
      <c r="R6991" s="34">
        <f t="shared" si="329"/>
        <v>0</v>
      </c>
    </row>
    <row r="6992" spans="15:18" x14ac:dyDescent="0.35">
      <c r="O6992" s="34" t="str">
        <f t="shared" si="327"/>
        <v>Blank</v>
      </c>
      <c r="Q6992" s="34">
        <f t="shared" si="328"/>
        <v>1</v>
      </c>
      <c r="R6992" s="34">
        <f t="shared" si="329"/>
        <v>0</v>
      </c>
    </row>
    <row r="6993" spans="15:18" x14ac:dyDescent="0.35">
      <c r="O6993" s="34" t="str">
        <f t="shared" si="327"/>
        <v>Blank</v>
      </c>
      <c r="Q6993" s="34">
        <f t="shared" si="328"/>
        <v>1</v>
      </c>
      <c r="R6993" s="34">
        <f t="shared" si="329"/>
        <v>0</v>
      </c>
    </row>
    <row r="6994" spans="15:18" x14ac:dyDescent="0.35">
      <c r="O6994" s="34" t="str">
        <f t="shared" si="327"/>
        <v>Blank</v>
      </c>
      <c r="Q6994" s="34">
        <f t="shared" si="328"/>
        <v>1</v>
      </c>
      <c r="R6994" s="34">
        <f t="shared" si="329"/>
        <v>0</v>
      </c>
    </row>
    <row r="6995" spans="15:18" x14ac:dyDescent="0.35">
      <c r="O6995" s="34" t="str">
        <f t="shared" si="327"/>
        <v>Blank</v>
      </c>
      <c r="Q6995" s="34">
        <f t="shared" si="328"/>
        <v>1</v>
      </c>
      <c r="R6995" s="34">
        <f t="shared" si="329"/>
        <v>0</v>
      </c>
    </row>
    <row r="6996" spans="15:18" x14ac:dyDescent="0.35">
      <c r="O6996" s="34" t="str">
        <f t="shared" si="327"/>
        <v>Blank</v>
      </c>
      <c r="Q6996" s="34">
        <f t="shared" si="328"/>
        <v>1</v>
      </c>
      <c r="R6996" s="34">
        <f t="shared" si="329"/>
        <v>0</v>
      </c>
    </row>
    <row r="6997" spans="15:18" x14ac:dyDescent="0.35">
      <c r="O6997" s="34" t="str">
        <f t="shared" si="327"/>
        <v>Blank</v>
      </c>
      <c r="Q6997" s="34">
        <f t="shared" si="328"/>
        <v>1</v>
      </c>
      <c r="R6997" s="34">
        <f t="shared" si="329"/>
        <v>0</v>
      </c>
    </row>
    <row r="6998" spans="15:18" x14ac:dyDescent="0.35">
      <c r="O6998" s="34" t="str">
        <f t="shared" si="327"/>
        <v>Blank</v>
      </c>
      <c r="Q6998" s="34">
        <f t="shared" si="328"/>
        <v>1</v>
      </c>
      <c r="R6998" s="34">
        <f t="shared" si="329"/>
        <v>0</v>
      </c>
    </row>
    <row r="6999" spans="15:18" x14ac:dyDescent="0.35">
      <c r="O6999" s="34" t="str">
        <f t="shared" si="327"/>
        <v>Blank</v>
      </c>
      <c r="Q6999" s="34">
        <f t="shared" si="328"/>
        <v>1</v>
      </c>
      <c r="R6999" s="34">
        <f t="shared" si="329"/>
        <v>0</v>
      </c>
    </row>
    <row r="7000" spans="15:18" x14ac:dyDescent="0.35">
      <c r="O7000" s="34" t="str">
        <f t="shared" si="327"/>
        <v>Blank</v>
      </c>
      <c r="Q7000" s="34">
        <f t="shared" si="328"/>
        <v>1</v>
      </c>
      <c r="R7000" s="34">
        <f t="shared" si="329"/>
        <v>0</v>
      </c>
    </row>
    <row r="7001" spans="15:18" x14ac:dyDescent="0.35">
      <c r="O7001" s="34" t="str">
        <f t="shared" si="327"/>
        <v>Blank</v>
      </c>
      <c r="Q7001" s="34">
        <f t="shared" si="328"/>
        <v>1</v>
      </c>
      <c r="R7001" s="34">
        <f t="shared" si="329"/>
        <v>0</v>
      </c>
    </row>
    <row r="7002" spans="15:18" x14ac:dyDescent="0.35">
      <c r="O7002" s="34" t="str">
        <f t="shared" si="327"/>
        <v>Blank</v>
      </c>
      <c r="Q7002" s="34">
        <f t="shared" si="328"/>
        <v>1</v>
      </c>
      <c r="R7002" s="34">
        <f t="shared" si="329"/>
        <v>0</v>
      </c>
    </row>
    <row r="7003" spans="15:18" x14ac:dyDescent="0.35">
      <c r="O7003" s="34" t="str">
        <f t="shared" si="327"/>
        <v>Blank</v>
      </c>
      <c r="Q7003" s="34">
        <f t="shared" si="328"/>
        <v>1</v>
      </c>
      <c r="R7003" s="34">
        <f t="shared" si="329"/>
        <v>0</v>
      </c>
    </row>
    <row r="7004" spans="15:18" x14ac:dyDescent="0.35">
      <c r="O7004" s="34" t="str">
        <f t="shared" si="327"/>
        <v>Blank</v>
      </c>
      <c r="Q7004" s="34">
        <f t="shared" si="328"/>
        <v>1</v>
      </c>
      <c r="R7004" s="34">
        <f t="shared" si="329"/>
        <v>0</v>
      </c>
    </row>
    <row r="7005" spans="15:18" x14ac:dyDescent="0.35">
      <c r="O7005" s="34" t="str">
        <f t="shared" si="327"/>
        <v>Blank</v>
      </c>
      <c r="Q7005" s="34">
        <f t="shared" si="328"/>
        <v>1</v>
      </c>
      <c r="R7005" s="34">
        <f t="shared" si="329"/>
        <v>0</v>
      </c>
    </row>
    <row r="7006" spans="15:18" x14ac:dyDescent="0.35">
      <c r="O7006" s="34" t="str">
        <f t="shared" si="327"/>
        <v>Blank</v>
      </c>
      <c r="Q7006" s="34">
        <f t="shared" si="328"/>
        <v>1</v>
      </c>
      <c r="R7006" s="34">
        <f t="shared" si="329"/>
        <v>0</v>
      </c>
    </row>
    <row r="7007" spans="15:18" x14ac:dyDescent="0.35">
      <c r="O7007" s="34" t="str">
        <f t="shared" si="327"/>
        <v>Blank</v>
      </c>
      <c r="Q7007" s="34">
        <f t="shared" si="328"/>
        <v>1</v>
      </c>
      <c r="R7007" s="34">
        <f t="shared" si="329"/>
        <v>0</v>
      </c>
    </row>
    <row r="7008" spans="15:18" x14ac:dyDescent="0.35">
      <c r="O7008" s="34" t="str">
        <f t="shared" si="327"/>
        <v>Blank</v>
      </c>
      <c r="Q7008" s="34">
        <f t="shared" si="328"/>
        <v>1</v>
      </c>
      <c r="R7008" s="34">
        <f t="shared" si="329"/>
        <v>0</v>
      </c>
    </row>
    <row r="7009" spans="15:18" x14ac:dyDescent="0.35">
      <c r="O7009" s="34" t="str">
        <f t="shared" si="327"/>
        <v>Blank</v>
      </c>
      <c r="Q7009" s="34">
        <f t="shared" si="328"/>
        <v>1</v>
      </c>
      <c r="R7009" s="34">
        <f t="shared" si="329"/>
        <v>0</v>
      </c>
    </row>
    <row r="7010" spans="15:18" x14ac:dyDescent="0.35">
      <c r="O7010" s="34" t="str">
        <f t="shared" si="327"/>
        <v>Blank</v>
      </c>
      <c r="Q7010" s="34">
        <f t="shared" si="328"/>
        <v>1</v>
      </c>
      <c r="R7010" s="34">
        <f t="shared" si="329"/>
        <v>0</v>
      </c>
    </row>
    <row r="7011" spans="15:18" x14ac:dyDescent="0.35">
      <c r="O7011" s="34" t="str">
        <f t="shared" si="327"/>
        <v>Blank</v>
      </c>
      <c r="Q7011" s="34">
        <f t="shared" si="328"/>
        <v>1</v>
      </c>
      <c r="R7011" s="34">
        <f t="shared" si="329"/>
        <v>0</v>
      </c>
    </row>
    <row r="7012" spans="15:18" x14ac:dyDescent="0.35">
      <c r="O7012" s="34" t="str">
        <f t="shared" si="327"/>
        <v>Blank</v>
      </c>
      <c r="Q7012" s="34">
        <f t="shared" si="328"/>
        <v>1</v>
      </c>
      <c r="R7012" s="34">
        <f t="shared" si="329"/>
        <v>0</v>
      </c>
    </row>
    <row r="7013" spans="15:18" x14ac:dyDescent="0.35">
      <c r="O7013" s="34" t="str">
        <f t="shared" si="327"/>
        <v>Blank</v>
      </c>
      <c r="Q7013" s="34">
        <f t="shared" si="328"/>
        <v>1</v>
      </c>
      <c r="R7013" s="34">
        <f t="shared" si="329"/>
        <v>0</v>
      </c>
    </row>
    <row r="7014" spans="15:18" x14ac:dyDescent="0.35">
      <c r="O7014" s="34" t="str">
        <f t="shared" si="327"/>
        <v>Blank</v>
      </c>
      <c r="Q7014" s="34">
        <f t="shared" si="328"/>
        <v>1</v>
      </c>
      <c r="R7014" s="34">
        <f t="shared" si="329"/>
        <v>0</v>
      </c>
    </row>
    <row r="7015" spans="15:18" x14ac:dyDescent="0.35">
      <c r="O7015" s="34" t="str">
        <f t="shared" si="327"/>
        <v>Blank</v>
      </c>
      <c r="Q7015" s="34">
        <f t="shared" si="328"/>
        <v>1</v>
      </c>
      <c r="R7015" s="34">
        <f t="shared" si="329"/>
        <v>0</v>
      </c>
    </row>
    <row r="7016" spans="15:18" x14ac:dyDescent="0.35">
      <c r="O7016" s="34" t="str">
        <f t="shared" si="327"/>
        <v>Blank</v>
      </c>
      <c r="Q7016" s="34">
        <f t="shared" si="328"/>
        <v>1</v>
      </c>
      <c r="R7016" s="34">
        <f t="shared" si="329"/>
        <v>0</v>
      </c>
    </row>
    <row r="7017" spans="15:18" x14ac:dyDescent="0.35">
      <c r="O7017" s="34" t="str">
        <f t="shared" si="327"/>
        <v>Blank</v>
      </c>
      <c r="Q7017" s="34">
        <f t="shared" si="328"/>
        <v>1</v>
      </c>
      <c r="R7017" s="34">
        <f t="shared" si="329"/>
        <v>0</v>
      </c>
    </row>
    <row r="7018" spans="15:18" x14ac:dyDescent="0.35">
      <c r="O7018" s="34" t="str">
        <f t="shared" si="327"/>
        <v>Blank</v>
      </c>
      <c r="Q7018" s="34">
        <f t="shared" si="328"/>
        <v>1</v>
      </c>
      <c r="R7018" s="34">
        <f t="shared" si="329"/>
        <v>0</v>
      </c>
    </row>
    <row r="7019" spans="15:18" x14ac:dyDescent="0.35">
      <c r="O7019" s="34" t="str">
        <f t="shared" si="327"/>
        <v>Blank</v>
      </c>
      <c r="Q7019" s="34">
        <f t="shared" si="328"/>
        <v>1</v>
      </c>
      <c r="R7019" s="34">
        <f t="shared" si="329"/>
        <v>0</v>
      </c>
    </row>
    <row r="7020" spans="15:18" x14ac:dyDescent="0.35">
      <c r="O7020" s="34" t="str">
        <f t="shared" si="327"/>
        <v>Blank</v>
      </c>
      <c r="Q7020" s="34">
        <f t="shared" si="328"/>
        <v>1</v>
      </c>
      <c r="R7020" s="34">
        <f t="shared" si="329"/>
        <v>0</v>
      </c>
    </row>
    <row r="7021" spans="15:18" x14ac:dyDescent="0.35">
      <c r="O7021" s="34" t="str">
        <f t="shared" si="327"/>
        <v>Blank</v>
      </c>
      <c r="Q7021" s="34">
        <f t="shared" si="328"/>
        <v>1</v>
      </c>
      <c r="R7021" s="34">
        <f t="shared" si="329"/>
        <v>0</v>
      </c>
    </row>
    <row r="7022" spans="15:18" x14ac:dyDescent="0.35">
      <c r="O7022" s="34" t="str">
        <f t="shared" si="327"/>
        <v>Blank</v>
      </c>
      <c r="Q7022" s="34">
        <f t="shared" si="328"/>
        <v>1</v>
      </c>
      <c r="R7022" s="34">
        <f t="shared" si="329"/>
        <v>0</v>
      </c>
    </row>
    <row r="7023" spans="15:18" x14ac:dyDescent="0.35">
      <c r="O7023" s="34" t="str">
        <f t="shared" si="327"/>
        <v>Blank</v>
      </c>
      <c r="Q7023" s="34">
        <f t="shared" si="328"/>
        <v>1</v>
      </c>
      <c r="R7023" s="34">
        <f t="shared" si="329"/>
        <v>0</v>
      </c>
    </row>
    <row r="7024" spans="15:18" x14ac:dyDescent="0.35">
      <c r="O7024" s="34" t="str">
        <f t="shared" si="327"/>
        <v>Blank</v>
      </c>
      <c r="Q7024" s="34">
        <f t="shared" si="328"/>
        <v>1</v>
      </c>
      <c r="R7024" s="34">
        <f t="shared" si="329"/>
        <v>0</v>
      </c>
    </row>
    <row r="7025" spans="15:18" x14ac:dyDescent="0.35">
      <c r="O7025" s="34" t="str">
        <f t="shared" si="327"/>
        <v>Blank</v>
      </c>
      <c r="Q7025" s="34">
        <f t="shared" si="328"/>
        <v>1</v>
      </c>
      <c r="R7025" s="34">
        <f t="shared" si="329"/>
        <v>0</v>
      </c>
    </row>
    <row r="7026" spans="15:18" x14ac:dyDescent="0.35">
      <c r="O7026" s="34" t="str">
        <f t="shared" si="327"/>
        <v>Blank</v>
      </c>
      <c r="Q7026" s="34">
        <f t="shared" si="328"/>
        <v>1</v>
      </c>
      <c r="R7026" s="34">
        <f t="shared" si="329"/>
        <v>0</v>
      </c>
    </row>
    <row r="7027" spans="15:18" x14ac:dyDescent="0.35">
      <c r="O7027" s="34" t="str">
        <f t="shared" si="327"/>
        <v>Blank</v>
      </c>
      <c r="Q7027" s="34">
        <f t="shared" si="328"/>
        <v>1</v>
      </c>
      <c r="R7027" s="34">
        <f t="shared" si="329"/>
        <v>0</v>
      </c>
    </row>
    <row r="7028" spans="15:18" x14ac:dyDescent="0.35">
      <c r="O7028" s="34" t="str">
        <f t="shared" si="327"/>
        <v>Blank</v>
      </c>
      <c r="Q7028" s="34">
        <f t="shared" si="328"/>
        <v>1</v>
      </c>
      <c r="R7028" s="34">
        <f t="shared" si="329"/>
        <v>0</v>
      </c>
    </row>
    <row r="7029" spans="15:18" x14ac:dyDescent="0.35">
      <c r="O7029" s="34" t="str">
        <f t="shared" si="327"/>
        <v>Blank</v>
      </c>
      <c r="Q7029" s="34">
        <f t="shared" si="328"/>
        <v>1</v>
      </c>
      <c r="R7029" s="34">
        <f t="shared" si="329"/>
        <v>0</v>
      </c>
    </row>
    <row r="7030" spans="15:18" x14ac:dyDescent="0.35">
      <c r="O7030" s="34" t="str">
        <f t="shared" si="327"/>
        <v>Blank</v>
      </c>
      <c r="Q7030" s="34">
        <f t="shared" si="328"/>
        <v>1</v>
      </c>
      <c r="R7030" s="34">
        <f t="shared" si="329"/>
        <v>0</v>
      </c>
    </row>
    <row r="7031" spans="15:18" x14ac:dyDescent="0.35">
      <c r="O7031" s="34" t="str">
        <f t="shared" si="327"/>
        <v>Blank</v>
      </c>
      <c r="Q7031" s="34">
        <f t="shared" si="328"/>
        <v>1</v>
      </c>
      <c r="R7031" s="34">
        <f t="shared" si="329"/>
        <v>0</v>
      </c>
    </row>
    <row r="7032" spans="15:18" x14ac:dyDescent="0.35">
      <c r="O7032" s="34" t="str">
        <f t="shared" si="327"/>
        <v>Blank</v>
      </c>
      <c r="Q7032" s="34">
        <f t="shared" si="328"/>
        <v>1</v>
      </c>
      <c r="R7032" s="34">
        <f t="shared" si="329"/>
        <v>0</v>
      </c>
    </row>
    <row r="7033" spans="15:18" x14ac:dyDescent="0.35">
      <c r="O7033" s="34" t="str">
        <f t="shared" si="327"/>
        <v>Blank</v>
      </c>
      <c r="Q7033" s="34">
        <f t="shared" si="328"/>
        <v>1</v>
      </c>
      <c r="R7033" s="34">
        <f t="shared" si="329"/>
        <v>0</v>
      </c>
    </row>
    <row r="7034" spans="15:18" x14ac:dyDescent="0.35">
      <c r="O7034" s="34" t="str">
        <f t="shared" si="327"/>
        <v>Blank</v>
      </c>
      <c r="Q7034" s="34">
        <f t="shared" si="328"/>
        <v>1</v>
      </c>
      <c r="R7034" s="34">
        <f t="shared" si="329"/>
        <v>0</v>
      </c>
    </row>
    <row r="7035" spans="15:18" x14ac:dyDescent="0.35">
      <c r="O7035" s="34" t="str">
        <f t="shared" si="327"/>
        <v>Blank</v>
      </c>
      <c r="Q7035" s="34">
        <f t="shared" si="328"/>
        <v>1</v>
      </c>
      <c r="R7035" s="34">
        <f t="shared" si="329"/>
        <v>0</v>
      </c>
    </row>
    <row r="7036" spans="15:18" x14ac:dyDescent="0.35">
      <c r="O7036" s="34" t="str">
        <f t="shared" si="327"/>
        <v>Blank</v>
      </c>
      <c r="Q7036" s="34">
        <f t="shared" si="328"/>
        <v>1</v>
      </c>
      <c r="R7036" s="34">
        <f t="shared" si="329"/>
        <v>0</v>
      </c>
    </row>
    <row r="7037" spans="15:18" x14ac:dyDescent="0.35">
      <c r="O7037" s="34" t="str">
        <f t="shared" si="327"/>
        <v>Blank</v>
      </c>
      <c r="Q7037" s="34">
        <f t="shared" si="328"/>
        <v>1</v>
      </c>
      <c r="R7037" s="34">
        <f t="shared" si="329"/>
        <v>0</v>
      </c>
    </row>
    <row r="7038" spans="15:18" x14ac:dyDescent="0.35">
      <c r="O7038" s="34" t="str">
        <f t="shared" si="327"/>
        <v>Blank</v>
      </c>
      <c r="Q7038" s="34">
        <f t="shared" si="328"/>
        <v>1</v>
      </c>
      <c r="R7038" s="34">
        <f t="shared" si="329"/>
        <v>0</v>
      </c>
    </row>
    <row r="7039" spans="15:18" x14ac:dyDescent="0.35">
      <c r="O7039" s="34" t="str">
        <f t="shared" si="327"/>
        <v>Blank</v>
      </c>
      <c r="Q7039" s="34">
        <f t="shared" si="328"/>
        <v>1</v>
      </c>
      <c r="R7039" s="34">
        <f t="shared" si="329"/>
        <v>0</v>
      </c>
    </row>
    <row r="7040" spans="15:18" x14ac:dyDescent="0.35">
      <c r="O7040" s="34" t="str">
        <f t="shared" si="327"/>
        <v>Blank</v>
      </c>
      <c r="Q7040" s="34">
        <f t="shared" si="328"/>
        <v>1</v>
      </c>
      <c r="R7040" s="34">
        <f t="shared" si="329"/>
        <v>0</v>
      </c>
    </row>
    <row r="7041" spans="15:18" x14ac:dyDescent="0.35">
      <c r="O7041" s="34" t="str">
        <f t="shared" si="327"/>
        <v>Blank</v>
      </c>
      <c r="Q7041" s="34">
        <f t="shared" si="328"/>
        <v>1</v>
      </c>
      <c r="R7041" s="34">
        <f t="shared" si="329"/>
        <v>0</v>
      </c>
    </row>
    <row r="7042" spans="15:18" x14ac:dyDescent="0.35">
      <c r="O7042" s="34" t="str">
        <f t="shared" si="327"/>
        <v>Blank</v>
      </c>
      <c r="Q7042" s="34">
        <f t="shared" si="328"/>
        <v>1</v>
      </c>
      <c r="R7042" s="34">
        <f t="shared" si="329"/>
        <v>0</v>
      </c>
    </row>
    <row r="7043" spans="15:18" x14ac:dyDescent="0.35">
      <c r="O7043" s="34" t="str">
        <f t="shared" si="327"/>
        <v>Blank</v>
      </c>
      <c r="Q7043" s="34">
        <f t="shared" si="328"/>
        <v>1</v>
      </c>
      <c r="R7043" s="34">
        <f t="shared" si="329"/>
        <v>0</v>
      </c>
    </row>
    <row r="7044" spans="15:18" x14ac:dyDescent="0.35">
      <c r="O7044" s="34" t="str">
        <f t="shared" si="327"/>
        <v>Blank</v>
      </c>
      <c r="Q7044" s="34">
        <f t="shared" si="328"/>
        <v>1</v>
      </c>
      <c r="R7044" s="34">
        <f t="shared" si="329"/>
        <v>0</v>
      </c>
    </row>
    <row r="7045" spans="15:18" x14ac:dyDescent="0.35">
      <c r="O7045" s="34" t="str">
        <f t="shared" si="327"/>
        <v>Blank</v>
      </c>
      <c r="Q7045" s="34">
        <f t="shared" si="328"/>
        <v>1</v>
      </c>
      <c r="R7045" s="34">
        <f t="shared" si="329"/>
        <v>0</v>
      </c>
    </row>
    <row r="7046" spans="15:18" x14ac:dyDescent="0.35">
      <c r="O7046" s="34" t="str">
        <f t="shared" si="327"/>
        <v>Blank</v>
      </c>
      <c r="Q7046" s="34">
        <f t="shared" si="328"/>
        <v>1</v>
      </c>
      <c r="R7046" s="34">
        <f t="shared" si="329"/>
        <v>0</v>
      </c>
    </row>
    <row r="7047" spans="15:18" x14ac:dyDescent="0.35">
      <c r="O7047" s="34" t="str">
        <f t="shared" si="327"/>
        <v>Blank</v>
      </c>
      <c r="Q7047" s="34">
        <f t="shared" si="328"/>
        <v>1</v>
      </c>
      <c r="R7047" s="34">
        <f t="shared" si="329"/>
        <v>0</v>
      </c>
    </row>
    <row r="7048" spans="15:18" x14ac:dyDescent="0.35">
      <c r="O7048" s="34" t="str">
        <f t="shared" ref="O7048:O7111" si="330">IF(ISBLANK(D7048),"Blank","Not Blank")</f>
        <v>Blank</v>
      </c>
      <c r="Q7048" s="34">
        <f t="shared" si="328"/>
        <v>1</v>
      </c>
      <c r="R7048" s="34">
        <f t="shared" si="329"/>
        <v>0</v>
      </c>
    </row>
    <row r="7049" spans="15:18" x14ac:dyDescent="0.35">
      <c r="O7049" s="34" t="str">
        <f t="shared" si="330"/>
        <v>Blank</v>
      </c>
      <c r="Q7049" s="34">
        <f t="shared" ref="Q7049:Q7112" si="331">COUNTIF(J7049,"&lt;&gt;*R*")</f>
        <v>1</v>
      </c>
      <c r="R7049" s="34">
        <f t="shared" ref="R7049:R7112" si="332">IF(AND(O7049="Blank",K7049&lt;50,Q7049=1),K7049,0)</f>
        <v>0</v>
      </c>
    </row>
    <row r="7050" spans="15:18" x14ac:dyDescent="0.35">
      <c r="O7050" s="34" t="str">
        <f t="shared" si="330"/>
        <v>Blank</v>
      </c>
      <c r="Q7050" s="34">
        <f t="shared" si="331"/>
        <v>1</v>
      </c>
      <c r="R7050" s="34">
        <f t="shared" si="332"/>
        <v>0</v>
      </c>
    </row>
    <row r="7051" spans="15:18" x14ac:dyDescent="0.35">
      <c r="O7051" s="34" t="str">
        <f t="shared" si="330"/>
        <v>Blank</v>
      </c>
      <c r="Q7051" s="34">
        <f t="shared" si="331"/>
        <v>1</v>
      </c>
      <c r="R7051" s="34">
        <f t="shared" si="332"/>
        <v>0</v>
      </c>
    </row>
    <row r="7052" spans="15:18" x14ac:dyDescent="0.35">
      <c r="O7052" s="34" t="str">
        <f t="shared" si="330"/>
        <v>Blank</v>
      </c>
      <c r="Q7052" s="34">
        <f t="shared" si="331"/>
        <v>1</v>
      </c>
      <c r="R7052" s="34">
        <f t="shared" si="332"/>
        <v>0</v>
      </c>
    </row>
    <row r="7053" spans="15:18" x14ac:dyDescent="0.35">
      <c r="O7053" s="34" t="str">
        <f t="shared" si="330"/>
        <v>Blank</v>
      </c>
      <c r="Q7053" s="34">
        <f t="shared" si="331"/>
        <v>1</v>
      </c>
      <c r="R7053" s="34">
        <f t="shared" si="332"/>
        <v>0</v>
      </c>
    </row>
    <row r="7054" spans="15:18" x14ac:dyDescent="0.35">
      <c r="O7054" s="34" t="str">
        <f t="shared" si="330"/>
        <v>Blank</v>
      </c>
      <c r="Q7054" s="34">
        <f t="shared" si="331"/>
        <v>1</v>
      </c>
      <c r="R7054" s="34">
        <f t="shared" si="332"/>
        <v>0</v>
      </c>
    </row>
    <row r="7055" spans="15:18" x14ac:dyDescent="0.35">
      <c r="O7055" s="34" t="str">
        <f t="shared" si="330"/>
        <v>Blank</v>
      </c>
      <c r="Q7055" s="34">
        <f t="shared" si="331"/>
        <v>1</v>
      </c>
      <c r="R7055" s="34">
        <f t="shared" si="332"/>
        <v>0</v>
      </c>
    </row>
    <row r="7056" spans="15:18" x14ac:dyDescent="0.35">
      <c r="O7056" s="34" t="str">
        <f t="shared" si="330"/>
        <v>Blank</v>
      </c>
      <c r="Q7056" s="34">
        <f t="shared" si="331"/>
        <v>1</v>
      </c>
      <c r="R7056" s="34">
        <f t="shared" si="332"/>
        <v>0</v>
      </c>
    </row>
    <row r="7057" spans="15:18" x14ac:dyDescent="0.35">
      <c r="O7057" s="34" t="str">
        <f t="shared" si="330"/>
        <v>Blank</v>
      </c>
      <c r="Q7057" s="34">
        <f t="shared" si="331"/>
        <v>1</v>
      </c>
      <c r="R7057" s="34">
        <f t="shared" si="332"/>
        <v>0</v>
      </c>
    </row>
    <row r="7058" spans="15:18" x14ac:dyDescent="0.35">
      <c r="O7058" s="34" t="str">
        <f t="shared" si="330"/>
        <v>Blank</v>
      </c>
      <c r="Q7058" s="34">
        <f t="shared" si="331"/>
        <v>1</v>
      </c>
      <c r="R7058" s="34">
        <f t="shared" si="332"/>
        <v>0</v>
      </c>
    </row>
    <row r="7059" spans="15:18" x14ac:dyDescent="0.35">
      <c r="O7059" s="34" t="str">
        <f t="shared" si="330"/>
        <v>Blank</v>
      </c>
      <c r="Q7059" s="34">
        <f t="shared" si="331"/>
        <v>1</v>
      </c>
      <c r="R7059" s="34">
        <f t="shared" si="332"/>
        <v>0</v>
      </c>
    </row>
    <row r="7060" spans="15:18" x14ac:dyDescent="0.35">
      <c r="O7060" s="34" t="str">
        <f t="shared" si="330"/>
        <v>Blank</v>
      </c>
      <c r="Q7060" s="34">
        <f t="shared" si="331"/>
        <v>1</v>
      </c>
      <c r="R7060" s="34">
        <f t="shared" si="332"/>
        <v>0</v>
      </c>
    </row>
    <row r="7061" spans="15:18" x14ac:dyDescent="0.35">
      <c r="O7061" s="34" t="str">
        <f t="shared" si="330"/>
        <v>Blank</v>
      </c>
      <c r="Q7061" s="34">
        <f t="shared" si="331"/>
        <v>1</v>
      </c>
      <c r="R7061" s="34">
        <f t="shared" si="332"/>
        <v>0</v>
      </c>
    </row>
    <row r="7062" spans="15:18" x14ac:dyDescent="0.35">
      <c r="O7062" s="34" t="str">
        <f t="shared" si="330"/>
        <v>Blank</v>
      </c>
      <c r="Q7062" s="34">
        <f t="shared" si="331"/>
        <v>1</v>
      </c>
      <c r="R7062" s="34">
        <f t="shared" si="332"/>
        <v>0</v>
      </c>
    </row>
    <row r="7063" spans="15:18" x14ac:dyDescent="0.35">
      <c r="O7063" s="34" t="str">
        <f t="shared" si="330"/>
        <v>Blank</v>
      </c>
      <c r="Q7063" s="34">
        <f t="shared" si="331"/>
        <v>1</v>
      </c>
      <c r="R7063" s="34">
        <f t="shared" si="332"/>
        <v>0</v>
      </c>
    </row>
    <row r="7064" spans="15:18" x14ac:dyDescent="0.35">
      <c r="O7064" s="34" t="str">
        <f t="shared" si="330"/>
        <v>Blank</v>
      </c>
      <c r="Q7064" s="34">
        <f t="shared" si="331"/>
        <v>1</v>
      </c>
      <c r="R7064" s="34">
        <f t="shared" si="332"/>
        <v>0</v>
      </c>
    </row>
    <row r="7065" spans="15:18" x14ac:dyDescent="0.35">
      <c r="O7065" s="34" t="str">
        <f t="shared" si="330"/>
        <v>Blank</v>
      </c>
      <c r="Q7065" s="34">
        <f t="shared" si="331"/>
        <v>1</v>
      </c>
      <c r="R7065" s="34">
        <f t="shared" si="332"/>
        <v>0</v>
      </c>
    </row>
    <row r="7066" spans="15:18" x14ac:dyDescent="0.35">
      <c r="O7066" s="34" t="str">
        <f t="shared" si="330"/>
        <v>Blank</v>
      </c>
      <c r="Q7066" s="34">
        <f t="shared" si="331"/>
        <v>1</v>
      </c>
      <c r="R7066" s="34">
        <f t="shared" si="332"/>
        <v>0</v>
      </c>
    </row>
    <row r="7067" spans="15:18" x14ac:dyDescent="0.35">
      <c r="O7067" s="34" t="str">
        <f t="shared" si="330"/>
        <v>Blank</v>
      </c>
      <c r="Q7067" s="34">
        <f t="shared" si="331"/>
        <v>1</v>
      </c>
      <c r="R7067" s="34">
        <f t="shared" si="332"/>
        <v>0</v>
      </c>
    </row>
    <row r="7068" spans="15:18" x14ac:dyDescent="0.35">
      <c r="O7068" s="34" t="str">
        <f t="shared" si="330"/>
        <v>Blank</v>
      </c>
      <c r="Q7068" s="34">
        <f t="shared" si="331"/>
        <v>1</v>
      </c>
      <c r="R7068" s="34">
        <f t="shared" si="332"/>
        <v>0</v>
      </c>
    </row>
    <row r="7069" spans="15:18" x14ac:dyDescent="0.35">
      <c r="O7069" s="34" t="str">
        <f t="shared" si="330"/>
        <v>Blank</v>
      </c>
      <c r="Q7069" s="34">
        <f t="shared" si="331"/>
        <v>1</v>
      </c>
      <c r="R7069" s="34">
        <f t="shared" si="332"/>
        <v>0</v>
      </c>
    </row>
    <row r="7070" spans="15:18" x14ac:dyDescent="0.35">
      <c r="O7070" s="34" t="str">
        <f t="shared" si="330"/>
        <v>Blank</v>
      </c>
      <c r="Q7070" s="34">
        <f t="shared" si="331"/>
        <v>1</v>
      </c>
      <c r="R7070" s="34">
        <f t="shared" si="332"/>
        <v>0</v>
      </c>
    </row>
    <row r="7071" spans="15:18" x14ac:dyDescent="0.35">
      <c r="O7071" s="34" t="str">
        <f t="shared" si="330"/>
        <v>Blank</v>
      </c>
      <c r="Q7071" s="34">
        <f t="shared" si="331"/>
        <v>1</v>
      </c>
      <c r="R7071" s="34">
        <f t="shared" si="332"/>
        <v>0</v>
      </c>
    </row>
    <row r="7072" spans="15:18" x14ac:dyDescent="0.35">
      <c r="O7072" s="34" t="str">
        <f t="shared" si="330"/>
        <v>Blank</v>
      </c>
      <c r="Q7072" s="34">
        <f t="shared" si="331"/>
        <v>1</v>
      </c>
      <c r="R7072" s="34">
        <f t="shared" si="332"/>
        <v>0</v>
      </c>
    </row>
    <row r="7073" spans="15:18" x14ac:dyDescent="0.35">
      <c r="O7073" s="34" t="str">
        <f t="shared" si="330"/>
        <v>Blank</v>
      </c>
      <c r="Q7073" s="34">
        <f t="shared" si="331"/>
        <v>1</v>
      </c>
      <c r="R7073" s="34">
        <f t="shared" si="332"/>
        <v>0</v>
      </c>
    </row>
    <row r="7074" spans="15:18" x14ac:dyDescent="0.35">
      <c r="O7074" s="34" t="str">
        <f t="shared" si="330"/>
        <v>Blank</v>
      </c>
      <c r="Q7074" s="34">
        <f t="shared" si="331"/>
        <v>1</v>
      </c>
      <c r="R7074" s="34">
        <f t="shared" si="332"/>
        <v>0</v>
      </c>
    </row>
    <row r="7075" spans="15:18" x14ac:dyDescent="0.35">
      <c r="O7075" s="34" t="str">
        <f t="shared" si="330"/>
        <v>Blank</v>
      </c>
      <c r="Q7075" s="34">
        <f t="shared" si="331"/>
        <v>1</v>
      </c>
      <c r="R7075" s="34">
        <f t="shared" si="332"/>
        <v>0</v>
      </c>
    </row>
    <row r="7076" spans="15:18" x14ac:dyDescent="0.35">
      <c r="O7076" s="34" t="str">
        <f t="shared" si="330"/>
        <v>Blank</v>
      </c>
      <c r="Q7076" s="34">
        <f t="shared" si="331"/>
        <v>1</v>
      </c>
      <c r="R7076" s="34">
        <f t="shared" si="332"/>
        <v>0</v>
      </c>
    </row>
    <row r="7077" spans="15:18" x14ac:dyDescent="0.35">
      <c r="O7077" s="34" t="str">
        <f t="shared" si="330"/>
        <v>Blank</v>
      </c>
      <c r="Q7077" s="34">
        <f t="shared" si="331"/>
        <v>1</v>
      </c>
      <c r="R7077" s="34">
        <f t="shared" si="332"/>
        <v>0</v>
      </c>
    </row>
    <row r="7078" spans="15:18" x14ac:dyDescent="0.35">
      <c r="O7078" s="34" t="str">
        <f t="shared" si="330"/>
        <v>Blank</v>
      </c>
      <c r="Q7078" s="34">
        <f t="shared" si="331"/>
        <v>1</v>
      </c>
      <c r="R7078" s="34">
        <f t="shared" si="332"/>
        <v>0</v>
      </c>
    </row>
    <row r="7079" spans="15:18" x14ac:dyDescent="0.35">
      <c r="O7079" s="34" t="str">
        <f t="shared" si="330"/>
        <v>Blank</v>
      </c>
      <c r="Q7079" s="34">
        <f t="shared" si="331"/>
        <v>1</v>
      </c>
      <c r="R7079" s="34">
        <f t="shared" si="332"/>
        <v>0</v>
      </c>
    </row>
    <row r="7080" spans="15:18" x14ac:dyDescent="0.35">
      <c r="O7080" s="34" t="str">
        <f t="shared" si="330"/>
        <v>Blank</v>
      </c>
      <c r="Q7080" s="34">
        <f t="shared" si="331"/>
        <v>1</v>
      </c>
      <c r="R7080" s="34">
        <f t="shared" si="332"/>
        <v>0</v>
      </c>
    </row>
    <row r="7081" spans="15:18" x14ac:dyDescent="0.35">
      <c r="O7081" s="34" t="str">
        <f t="shared" si="330"/>
        <v>Blank</v>
      </c>
      <c r="Q7081" s="34">
        <f t="shared" si="331"/>
        <v>1</v>
      </c>
      <c r="R7081" s="34">
        <f t="shared" si="332"/>
        <v>0</v>
      </c>
    </row>
    <row r="7082" spans="15:18" x14ac:dyDescent="0.35">
      <c r="O7082" s="34" t="str">
        <f t="shared" si="330"/>
        <v>Blank</v>
      </c>
      <c r="Q7082" s="34">
        <f t="shared" si="331"/>
        <v>1</v>
      </c>
      <c r="R7082" s="34">
        <f t="shared" si="332"/>
        <v>0</v>
      </c>
    </row>
    <row r="7083" spans="15:18" x14ac:dyDescent="0.35">
      <c r="O7083" s="34" t="str">
        <f t="shared" si="330"/>
        <v>Blank</v>
      </c>
      <c r="Q7083" s="34">
        <f t="shared" si="331"/>
        <v>1</v>
      </c>
      <c r="R7083" s="34">
        <f t="shared" si="332"/>
        <v>0</v>
      </c>
    </row>
    <row r="7084" spans="15:18" x14ac:dyDescent="0.35">
      <c r="O7084" s="34" t="str">
        <f t="shared" si="330"/>
        <v>Blank</v>
      </c>
      <c r="Q7084" s="34">
        <f t="shared" si="331"/>
        <v>1</v>
      </c>
      <c r="R7084" s="34">
        <f t="shared" si="332"/>
        <v>0</v>
      </c>
    </row>
    <row r="7085" spans="15:18" x14ac:dyDescent="0.35">
      <c r="O7085" s="34" t="str">
        <f t="shared" si="330"/>
        <v>Blank</v>
      </c>
      <c r="Q7085" s="34">
        <f t="shared" si="331"/>
        <v>1</v>
      </c>
      <c r="R7085" s="34">
        <f t="shared" si="332"/>
        <v>0</v>
      </c>
    </row>
    <row r="7086" spans="15:18" x14ac:dyDescent="0.35">
      <c r="O7086" s="34" t="str">
        <f t="shared" si="330"/>
        <v>Blank</v>
      </c>
      <c r="Q7086" s="34">
        <f t="shared" si="331"/>
        <v>1</v>
      </c>
      <c r="R7086" s="34">
        <f t="shared" si="332"/>
        <v>0</v>
      </c>
    </row>
    <row r="7087" spans="15:18" x14ac:dyDescent="0.35">
      <c r="O7087" s="34" t="str">
        <f t="shared" si="330"/>
        <v>Blank</v>
      </c>
      <c r="Q7087" s="34">
        <f t="shared" si="331"/>
        <v>1</v>
      </c>
      <c r="R7087" s="34">
        <f t="shared" si="332"/>
        <v>0</v>
      </c>
    </row>
    <row r="7088" spans="15:18" x14ac:dyDescent="0.35">
      <c r="O7088" s="34" t="str">
        <f t="shared" si="330"/>
        <v>Blank</v>
      </c>
      <c r="Q7088" s="34">
        <f t="shared" si="331"/>
        <v>1</v>
      </c>
      <c r="R7088" s="34">
        <f t="shared" si="332"/>
        <v>0</v>
      </c>
    </row>
    <row r="7089" spans="15:18" x14ac:dyDescent="0.35">
      <c r="O7089" s="34" t="str">
        <f t="shared" si="330"/>
        <v>Blank</v>
      </c>
      <c r="Q7089" s="34">
        <f t="shared" si="331"/>
        <v>1</v>
      </c>
      <c r="R7089" s="34">
        <f t="shared" si="332"/>
        <v>0</v>
      </c>
    </row>
    <row r="7090" spans="15:18" x14ac:dyDescent="0.35">
      <c r="O7090" s="34" t="str">
        <f t="shared" si="330"/>
        <v>Blank</v>
      </c>
      <c r="Q7090" s="34">
        <f t="shared" si="331"/>
        <v>1</v>
      </c>
      <c r="R7090" s="34">
        <f t="shared" si="332"/>
        <v>0</v>
      </c>
    </row>
    <row r="7091" spans="15:18" x14ac:dyDescent="0.35">
      <c r="O7091" s="34" t="str">
        <f t="shared" si="330"/>
        <v>Blank</v>
      </c>
      <c r="Q7091" s="34">
        <f t="shared" si="331"/>
        <v>1</v>
      </c>
      <c r="R7091" s="34">
        <f t="shared" si="332"/>
        <v>0</v>
      </c>
    </row>
    <row r="7092" spans="15:18" x14ac:dyDescent="0.35">
      <c r="O7092" s="34" t="str">
        <f t="shared" si="330"/>
        <v>Blank</v>
      </c>
      <c r="Q7092" s="34">
        <f t="shared" si="331"/>
        <v>1</v>
      </c>
      <c r="R7092" s="34">
        <f t="shared" si="332"/>
        <v>0</v>
      </c>
    </row>
    <row r="7093" spans="15:18" x14ac:dyDescent="0.35">
      <c r="O7093" s="34" t="str">
        <f t="shared" si="330"/>
        <v>Blank</v>
      </c>
      <c r="Q7093" s="34">
        <f t="shared" si="331"/>
        <v>1</v>
      </c>
      <c r="R7093" s="34">
        <f t="shared" si="332"/>
        <v>0</v>
      </c>
    </row>
    <row r="7094" spans="15:18" x14ac:dyDescent="0.35">
      <c r="O7094" s="34" t="str">
        <f t="shared" si="330"/>
        <v>Blank</v>
      </c>
      <c r="Q7094" s="34">
        <f t="shared" si="331"/>
        <v>1</v>
      </c>
      <c r="R7094" s="34">
        <f t="shared" si="332"/>
        <v>0</v>
      </c>
    </row>
    <row r="7095" spans="15:18" x14ac:dyDescent="0.35">
      <c r="O7095" s="34" t="str">
        <f t="shared" si="330"/>
        <v>Blank</v>
      </c>
      <c r="Q7095" s="34">
        <f t="shared" si="331"/>
        <v>1</v>
      </c>
      <c r="R7095" s="34">
        <f t="shared" si="332"/>
        <v>0</v>
      </c>
    </row>
    <row r="7096" spans="15:18" x14ac:dyDescent="0.35">
      <c r="O7096" s="34" t="str">
        <f t="shared" si="330"/>
        <v>Blank</v>
      </c>
      <c r="Q7096" s="34">
        <f t="shared" si="331"/>
        <v>1</v>
      </c>
      <c r="R7096" s="34">
        <f t="shared" si="332"/>
        <v>0</v>
      </c>
    </row>
    <row r="7097" spans="15:18" x14ac:dyDescent="0.35">
      <c r="O7097" s="34" t="str">
        <f t="shared" si="330"/>
        <v>Blank</v>
      </c>
      <c r="Q7097" s="34">
        <f t="shared" si="331"/>
        <v>1</v>
      </c>
      <c r="R7097" s="34">
        <f t="shared" si="332"/>
        <v>0</v>
      </c>
    </row>
    <row r="7098" spans="15:18" x14ac:dyDescent="0.35">
      <c r="O7098" s="34" t="str">
        <f t="shared" si="330"/>
        <v>Blank</v>
      </c>
      <c r="Q7098" s="34">
        <f t="shared" si="331"/>
        <v>1</v>
      </c>
      <c r="R7098" s="34">
        <f t="shared" si="332"/>
        <v>0</v>
      </c>
    </row>
    <row r="7099" spans="15:18" x14ac:dyDescent="0.35">
      <c r="O7099" s="34" t="str">
        <f t="shared" si="330"/>
        <v>Blank</v>
      </c>
      <c r="Q7099" s="34">
        <f t="shared" si="331"/>
        <v>1</v>
      </c>
      <c r="R7099" s="34">
        <f t="shared" si="332"/>
        <v>0</v>
      </c>
    </row>
    <row r="7100" spans="15:18" x14ac:dyDescent="0.35">
      <c r="O7100" s="34" t="str">
        <f t="shared" si="330"/>
        <v>Blank</v>
      </c>
      <c r="Q7100" s="34">
        <f t="shared" si="331"/>
        <v>1</v>
      </c>
      <c r="R7100" s="34">
        <f t="shared" si="332"/>
        <v>0</v>
      </c>
    </row>
    <row r="7101" spans="15:18" x14ac:dyDescent="0.35">
      <c r="O7101" s="34" t="str">
        <f t="shared" si="330"/>
        <v>Blank</v>
      </c>
      <c r="Q7101" s="34">
        <f t="shared" si="331"/>
        <v>1</v>
      </c>
      <c r="R7101" s="34">
        <f t="shared" si="332"/>
        <v>0</v>
      </c>
    </row>
    <row r="7102" spans="15:18" x14ac:dyDescent="0.35">
      <c r="O7102" s="34" t="str">
        <f t="shared" si="330"/>
        <v>Blank</v>
      </c>
      <c r="Q7102" s="34">
        <f t="shared" si="331"/>
        <v>1</v>
      </c>
      <c r="R7102" s="34">
        <f t="shared" si="332"/>
        <v>0</v>
      </c>
    </row>
    <row r="7103" spans="15:18" x14ac:dyDescent="0.35">
      <c r="O7103" s="34" t="str">
        <f t="shared" si="330"/>
        <v>Blank</v>
      </c>
      <c r="Q7103" s="34">
        <f t="shared" si="331"/>
        <v>1</v>
      </c>
      <c r="R7103" s="34">
        <f t="shared" si="332"/>
        <v>0</v>
      </c>
    </row>
    <row r="7104" spans="15:18" x14ac:dyDescent="0.35">
      <c r="O7104" s="34" t="str">
        <f t="shared" si="330"/>
        <v>Blank</v>
      </c>
      <c r="Q7104" s="34">
        <f t="shared" si="331"/>
        <v>1</v>
      </c>
      <c r="R7104" s="34">
        <f t="shared" si="332"/>
        <v>0</v>
      </c>
    </row>
    <row r="7105" spans="15:18" x14ac:dyDescent="0.35">
      <c r="O7105" s="34" t="str">
        <f t="shared" si="330"/>
        <v>Blank</v>
      </c>
      <c r="Q7105" s="34">
        <f t="shared" si="331"/>
        <v>1</v>
      </c>
      <c r="R7105" s="34">
        <f t="shared" si="332"/>
        <v>0</v>
      </c>
    </row>
    <row r="7106" spans="15:18" x14ac:dyDescent="0.35">
      <c r="O7106" s="34" t="str">
        <f t="shared" si="330"/>
        <v>Blank</v>
      </c>
      <c r="Q7106" s="34">
        <f t="shared" si="331"/>
        <v>1</v>
      </c>
      <c r="R7106" s="34">
        <f t="shared" si="332"/>
        <v>0</v>
      </c>
    </row>
    <row r="7107" spans="15:18" x14ac:dyDescent="0.35">
      <c r="O7107" s="34" t="str">
        <f t="shared" si="330"/>
        <v>Blank</v>
      </c>
      <c r="Q7107" s="34">
        <f t="shared" si="331"/>
        <v>1</v>
      </c>
      <c r="R7107" s="34">
        <f t="shared" si="332"/>
        <v>0</v>
      </c>
    </row>
    <row r="7108" spans="15:18" x14ac:dyDescent="0.35">
      <c r="O7108" s="34" t="str">
        <f t="shared" si="330"/>
        <v>Blank</v>
      </c>
      <c r="Q7108" s="34">
        <f t="shared" si="331"/>
        <v>1</v>
      </c>
      <c r="R7108" s="34">
        <f t="shared" si="332"/>
        <v>0</v>
      </c>
    </row>
    <row r="7109" spans="15:18" x14ac:dyDescent="0.35">
      <c r="O7109" s="34" t="str">
        <f t="shared" si="330"/>
        <v>Blank</v>
      </c>
      <c r="Q7109" s="34">
        <f t="shared" si="331"/>
        <v>1</v>
      </c>
      <c r="R7109" s="34">
        <f t="shared" si="332"/>
        <v>0</v>
      </c>
    </row>
    <row r="7110" spans="15:18" x14ac:dyDescent="0.35">
      <c r="O7110" s="34" t="str">
        <f t="shared" si="330"/>
        <v>Blank</v>
      </c>
      <c r="Q7110" s="34">
        <f t="shared" si="331"/>
        <v>1</v>
      </c>
      <c r="R7110" s="34">
        <f t="shared" si="332"/>
        <v>0</v>
      </c>
    </row>
    <row r="7111" spans="15:18" x14ac:dyDescent="0.35">
      <c r="O7111" s="34" t="str">
        <f t="shared" si="330"/>
        <v>Blank</v>
      </c>
      <c r="Q7111" s="34">
        <f t="shared" si="331"/>
        <v>1</v>
      </c>
      <c r="R7111" s="34">
        <f t="shared" si="332"/>
        <v>0</v>
      </c>
    </row>
    <row r="7112" spans="15:18" x14ac:dyDescent="0.35">
      <c r="O7112" s="34" t="str">
        <f t="shared" ref="O7112:O7175" si="333">IF(ISBLANK(D7112),"Blank","Not Blank")</f>
        <v>Blank</v>
      </c>
      <c r="Q7112" s="34">
        <f t="shared" si="331"/>
        <v>1</v>
      </c>
      <c r="R7112" s="34">
        <f t="shared" si="332"/>
        <v>0</v>
      </c>
    </row>
    <row r="7113" spans="15:18" x14ac:dyDescent="0.35">
      <c r="O7113" s="34" t="str">
        <f t="shared" si="333"/>
        <v>Blank</v>
      </c>
      <c r="Q7113" s="34">
        <f t="shared" ref="Q7113:Q7176" si="334">COUNTIF(J7113,"&lt;&gt;*R*")</f>
        <v>1</v>
      </c>
      <c r="R7113" s="34">
        <f t="shared" ref="R7113:R7176" si="335">IF(AND(O7113="Blank",K7113&lt;50,Q7113=1),K7113,0)</f>
        <v>0</v>
      </c>
    </row>
    <row r="7114" spans="15:18" x14ac:dyDescent="0.35">
      <c r="O7114" s="34" t="str">
        <f t="shared" si="333"/>
        <v>Blank</v>
      </c>
      <c r="Q7114" s="34">
        <f t="shared" si="334"/>
        <v>1</v>
      </c>
      <c r="R7114" s="34">
        <f t="shared" si="335"/>
        <v>0</v>
      </c>
    </row>
    <row r="7115" spans="15:18" x14ac:dyDescent="0.35">
      <c r="O7115" s="34" t="str">
        <f t="shared" si="333"/>
        <v>Blank</v>
      </c>
      <c r="Q7115" s="34">
        <f t="shared" si="334"/>
        <v>1</v>
      </c>
      <c r="R7115" s="34">
        <f t="shared" si="335"/>
        <v>0</v>
      </c>
    </row>
    <row r="7116" spans="15:18" x14ac:dyDescent="0.35">
      <c r="O7116" s="34" t="str">
        <f t="shared" si="333"/>
        <v>Blank</v>
      </c>
      <c r="Q7116" s="34">
        <f t="shared" si="334"/>
        <v>1</v>
      </c>
      <c r="R7116" s="34">
        <f t="shared" si="335"/>
        <v>0</v>
      </c>
    </row>
    <row r="7117" spans="15:18" x14ac:dyDescent="0.35">
      <c r="O7117" s="34" t="str">
        <f t="shared" si="333"/>
        <v>Blank</v>
      </c>
      <c r="Q7117" s="34">
        <f t="shared" si="334"/>
        <v>1</v>
      </c>
      <c r="R7117" s="34">
        <f t="shared" si="335"/>
        <v>0</v>
      </c>
    </row>
    <row r="7118" spans="15:18" x14ac:dyDescent="0.35">
      <c r="O7118" s="34" t="str">
        <f t="shared" si="333"/>
        <v>Blank</v>
      </c>
      <c r="Q7118" s="34">
        <f t="shared" si="334"/>
        <v>1</v>
      </c>
      <c r="R7118" s="34">
        <f t="shared" si="335"/>
        <v>0</v>
      </c>
    </row>
    <row r="7119" spans="15:18" x14ac:dyDescent="0.35">
      <c r="O7119" s="34" t="str">
        <f t="shared" si="333"/>
        <v>Blank</v>
      </c>
      <c r="Q7119" s="34">
        <f t="shared" si="334"/>
        <v>1</v>
      </c>
      <c r="R7119" s="34">
        <f t="shared" si="335"/>
        <v>0</v>
      </c>
    </row>
    <row r="7120" spans="15:18" x14ac:dyDescent="0.35">
      <c r="O7120" s="34" t="str">
        <f t="shared" si="333"/>
        <v>Blank</v>
      </c>
      <c r="Q7120" s="34">
        <f t="shared" si="334"/>
        <v>1</v>
      </c>
      <c r="R7120" s="34">
        <f t="shared" si="335"/>
        <v>0</v>
      </c>
    </row>
    <row r="7121" spans="15:18" x14ac:dyDescent="0.35">
      <c r="O7121" s="34" t="str">
        <f t="shared" si="333"/>
        <v>Blank</v>
      </c>
      <c r="Q7121" s="34">
        <f t="shared" si="334"/>
        <v>1</v>
      </c>
      <c r="R7121" s="34">
        <f t="shared" si="335"/>
        <v>0</v>
      </c>
    </row>
    <row r="7122" spans="15:18" x14ac:dyDescent="0.35">
      <c r="O7122" s="34" t="str">
        <f t="shared" si="333"/>
        <v>Blank</v>
      </c>
      <c r="Q7122" s="34">
        <f t="shared" si="334"/>
        <v>1</v>
      </c>
      <c r="R7122" s="34">
        <f t="shared" si="335"/>
        <v>0</v>
      </c>
    </row>
    <row r="7123" spans="15:18" x14ac:dyDescent="0.35">
      <c r="O7123" s="34" t="str">
        <f t="shared" si="333"/>
        <v>Blank</v>
      </c>
      <c r="Q7123" s="34">
        <f t="shared" si="334"/>
        <v>1</v>
      </c>
      <c r="R7123" s="34">
        <f t="shared" si="335"/>
        <v>0</v>
      </c>
    </row>
    <row r="7124" spans="15:18" x14ac:dyDescent="0.35">
      <c r="O7124" s="34" t="str">
        <f t="shared" si="333"/>
        <v>Blank</v>
      </c>
      <c r="Q7124" s="34">
        <f t="shared" si="334"/>
        <v>1</v>
      </c>
      <c r="R7124" s="34">
        <f t="shared" si="335"/>
        <v>0</v>
      </c>
    </row>
    <row r="7125" spans="15:18" x14ac:dyDescent="0.35">
      <c r="O7125" s="34" t="str">
        <f t="shared" si="333"/>
        <v>Blank</v>
      </c>
      <c r="Q7125" s="34">
        <f t="shared" si="334"/>
        <v>1</v>
      </c>
      <c r="R7125" s="34">
        <f t="shared" si="335"/>
        <v>0</v>
      </c>
    </row>
    <row r="7126" spans="15:18" x14ac:dyDescent="0.35">
      <c r="O7126" s="34" t="str">
        <f t="shared" si="333"/>
        <v>Blank</v>
      </c>
      <c r="Q7126" s="34">
        <f t="shared" si="334"/>
        <v>1</v>
      </c>
      <c r="R7126" s="34">
        <f t="shared" si="335"/>
        <v>0</v>
      </c>
    </row>
    <row r="7127" spans="15:18" x14ac:dyDescent="0.35">
      <c r="O7127" s="34" t="str">
        <f t="shared" si="333"/>
        <v>Blank</v>
      </c>
      <c r="Q7127" s="34">
        <f t="shared" si="334"/>
        <v>1</v>
      </c>
      <c r="R7127" s="34">
        <f t="shared" si="335"/>
        <v>0</v>
      </c>
    </row>
    <row r="7128" spans="15:18" x14ac:dyDescent="0.35">
      <c r="O7128" s="34" t="str">
        <f t="shared" si="333"/>
        <v>Blank</v>
      </c>
      <c r="Q7128" s="34">
        <f t="shared" si="334"/>
        <v>1</v>
      </c>
      <c r="R7128" s="34">
        <f t="shared" si="335"/>
        <v>0</v>
      </c>
    </row>
    <row r="7129" spans="15:18" x14ac:dyDescent="0.35">
      <c r="O7129" s="34" t="str">
        <f t="shared" si="333"/>
        <v>Blank</v>
      </c>
      <c r="Q7129" s="34">
        <f t="shared" si="334"/>
        <v>1</v>
      </c>
      <c r="R7129" s="34">
        <f t="shared" si="335"/>
        <v>0</v>
      </c>
    </row>
    <row r="7130" spans="15:18" x14ac:dyDescent="0.35">
      <c r="O7130" s="34" t="str">
        <f t="shared" si="333"/>
        <v>Blank</v>
      </c>
      <c r="Q7130" s="34">
        <f t="shared" si="334"/>
        <v>1</v>
      </c>
      <c r="R7130" s="34">
        <f t="shared" si="335"/>
        <v>0</v>
      </c>
    </row>
    <row r="7131" spans="15:18" x14ac:dyDescent="0.35">
      <c r="O7131" s="34" t="str">
        <f t="shared" si="333"/>
        <v>Blank</v>
      </c>
      <c r="Q7131" s="34">
        <f t="shared" si="334"/>
        <v>1</v>
      </c>
      <c r="R7131" s="34">
        <f t="shared" si="335"/>
        <v>0</v>
      </c>
    </row>
    <row r="7132" spans="15:18" x14ac:dyDescent="0.35">
      <c r="O7132" s="34" t="str">
        <f t="shared" si="333"/>
        <v>Blank</v>
      </c>
      <c r="Q7132" s="34">
        <f t="shared" si="334"/>
        <v>1</v>
      </c>
      <c r="R7132" s="34">
        <f t="shared" si="335"/>
        <v>0</v>
      </c>
    </row>
    <row r="7133" spans="15:18" x14ac:dyDescent="0.35">
      <c r="O7133" s="34" t="str">
        <f t="shared" si="333"/>
        <v>Blank</v>
      </c>
      <c r="Q7133" s="34">
        <f t="shared" si="334"/>
        <v>1</v>
      </c>
      <c r="R7133" s="34">
        <f t="shared" si="335"/>
        <v>0</v>
      </c>
    </row>
    <row r="7134" spans="15:18" x14ac:dyDescent="0.35">
      <c r="O7134" s="34" t="str">
        <f t="shared" si="333"/>
        <v>Blank</v>
      </c>
      <c r="Q7134" s="34">
        <f t="shared" si="334"/>
        <v>1</v>
      </c>
      <c r="R7134" s="34">
        <f t="shared" si="335"/>
        <v>0</v>
      </c>
    </row>
    <row r="7135" spans="15:18" x14ac:dyDescent="0.35">
      <c r="O7135" s="34" t="str">
        <f t="shared" si="333"/>
        <v>Blank</v>
      </c>
      <c r="Q7135" s="34">
        <f t="shared" si="334"/>
        <v>1</v>
      </c>
      <c r="R7135" s="34">
        <f t="shared" si="335"/>
        <v>0</v>
      </c>
    </row>
    <row r="7136" spans="15:18" x14ac:dyDescent="0.35">
      <c r="O7136" s="34" t="str">
        <f t="shared" si="333"/>
        <v>Blank</v>
      </c>
      <c r="Q7136" s="34">
        <f t="shared" si="334"/>
        <v>1</v>
      </c>
      <c r="R7136" s="34">
        <f t="shared" si="335"/>
        <v>0</v>
      </c>
    </row>
    <row r="7137" spans="15:18" x14ac:dyDescent="0.35">
      <c r="O7137" s="34" t="str">
        <f t="shared" si="333"/>
        <v>Blank</v>
      </c>
      <c r="Q7137" s="34">
        <f t="shared" si="334"/>
        <v>1</v>
      </c>
      <c r="R7137" s="34">
        <f t="shared" si="335"/>
        <v>0</v>
      </c>
    </row>
    <row r="7138" spans="15:18" x14ac:dyDescent="0.35">
      <c r="O7138" s="34" t="str">
        <f t="shared" si="333"/>
        <v>Blank</v>
      </c>
      <c r="Q7138" s="34">
        <f t="shared" si="334"/>
        <v>1</v>
      </c>
      <c r="R7138" s="34">
        <f t="shared" si="335"/>
        <v>0</v>
      </c>
    </row>
    <row r="7139" spans="15:18" x14ac:dyDescent="0.35">
      <c r="O7139" s="34" t="str">
        <f t="shared" si="333"/>
        <v>Blank</v>
      </c>
      <c r="Q7139" s="34">
        <f t="shared" si="334"/>
        <v>1</v>
      </c>
      <c r="R7139" s="34">
        <f t="shared" si="335"/>
        <v>0</v>
      </c>
    </row>
    <row r="7140" spans="15:18" x14ac:dyDescent="0.35">
      <c r="O7140" s="34" t="str">
        <f t="shared" si="333"/>
        <v>Blank</v>
      </c>
      <c r="Q7140" s="34">
        <f t="shared" si="334"/>
        <v>1</v>
      </c>
      <c r="R7140" s="34">
        <f t="shared" si="335"/>
        <v>0</v>
      </c>
    </row>
    <row r="7141" spans="15:18" x14ac:dyDescent="0.35">
      <c r="O7141" s="34" t="str">
        <f t="shared" si="333"/>
        <v>Blank</v>
      </c>
      <c r="Q7141" s="34">
        <f t="shared" si="334"/>
        <v>1</v>
      </c>
      <c r="R7141" s="34">
        <f t="shared" si="335"/>
        <v>0</v>
      </c>
    </row>
    <row r="7142" spans="15:18" x14ac:dyDescent="0.35">
      <c r="O7142" s="34" t="str">
        <f t="shared" si="333"/>
        <v>Blank</v>
      </c>
      <c r="Q7142" s="34">
        <f t="shared" si="334"/>
        <v>1</v>
      </c>
      <c r="R7142" s="34">
        <f t="shared" si="335"/>
        <v>0</v>
      </c>
    </row>
    <row r="7143" spans="15:18" x14ac:dyDescent="0.35">
      <c r="O7143" s="34" t="str">
        <f t="shared" si="333"/>
        <v>Blank</v>
      </c>
      <c r="Q7143" s="34">
        <f t="shared" si="334"/>
        <v>1</v>
      </c>
      <c r="R7143" s="34">
        <f t="shared" si="335"/>
        <v>0</v>
      </c>
    </row>
    <row r="7144" spans="15:18" x14ac:dyDescent="0.35">
      <c r="O7144" s="34" t="str">
        <f t="shared" si="333"/>
        <v>Blank</v>
      </c>
      <c r="Q7144" s="34">
        <f t="shared" si="334"/>
        <v>1</v>
      </c>
      <c r="R7144" s="34">
        <f t="shared" si="335"/>
        <v>0</v>
      </c>
    </row>
    <row r="7145" spans="15:18" x14ac:dyDescent="0.35">
      <c r="O7145" s="34" t="str">
        <f t="shared" si="333"/>
        <v>Blank</v>
      </c>
      <c r="Q7145" s="34">
        <f t="shared" si="334"/>
        <v>1</v>
      </c>
      <c r="R7145" s="34">
        <f t="shared" si="335"/>
        <v>0</v>
      </c>
    </row>
    <row r="7146" spans="15:18" x14ac:dyDescent="0.35">
      <c r="O7146" s="34" t="str">
        <f t="shared" si="333"/>
        <v>Blank</v>
      </c>
      <c r="Q7146" s="34">
        <f t="shared" si="334"/>
        <v>1</v>
      </c>
      <c r="R7146" s="34">
        <f t="shared" si="335"/>
        <v>0</v>
      </c>
    </row>
    <row r="7147" spans="15:18" x14ac:dyDescent="0.35">
      <c r="O7147" s="34" t="str">
        <f t="shared" si="333"/>
        <v>Blank</v>
      </c>
      <c r="Q7147" s="34">
        <f t="shared" si="334"/>
        <v>1</v>
      </c>
      <c r="R7147" s="34">
        <f t="shared" si="335"/>
        <v>0</v>
      </c>
    </row>
    <row r="7148" spans="15:18" x14ac:dyDescent="0.35">
      <c r="O7148" s="34" t="str">
        <f t="shared" si="333"/>
        <v>Blank</v>
      </c>
      <c r="Q7148" s="34">
        <f t="shared" si="334"/>
        <v>1</v>
      </c>
      <c r="R7148" s="34">
        <f t="shared" si="335"/>
        <v>0</v>
      </c>
    </row>
    <row r="7149" spans="15:18" x14ac:dyDescent="0.35">
      <c r="O7149" s="34" t="str">
        <f t="shared" si="333"/>
        <v>Blank</v>
      </c>
      <c r="Q7149" s="34">
        <f t="shared" si="334"/>
        <v>1</v>
      </c>
      <c r="R7149" s="34">
        <f t="shared" si="335"/>
        <v>0</v>
      </c>
    </row>
    <row r="7150" spans="15:18" x14ac:dyDescent="0.35">
      <c r="O7150" s="34" t="str">
        <f t="shared" si="333"/>
        <v>Blank</v>
      </c>
      <c r="Q7150" s="34">
        <f t="shared" si="334"/>
        <v>1</v>
      </c>
      <c r="R7150" s="34">
        <f t="shared" si="335"/>
        <v>0</v>
      </c>
    </row>
    <row r="7151" spans="15:18" x14ac:dyDescent="0.35">
      <c r="O7151" s="34" t="str">
        <f t="shared" si="333"/>
        <v>Blank</v>
      </c>
      <c r="Q7151" s="34">
        <f t="shared" si="334"/>
        <v>1</v>
      </c>
      <c r="R7151" s="34">
        <f t="shared" si="335"/>
        <v>0</v>
      </c>
    </row>
    <row r="7152" spans="15:18" x14ac:dyDescent="0.35">
      <c r="O7152" s="34" t="str">
        <f t="shared" si="333"/>
        <v>Blank</v>
      </c>
      <c r="Q7152" s="34">
        <f t="shared" si="334"/>
        <v>1</v>
      </c>
      <c r="R7152" s="34">
        <f t="shared" si="335"/>
        <v>0</v>
      </c>
    </row>
    <row r="7153" spans="15:18" x14ac:dyDescent="0.35">
      <c r="O7153" s="34" t="str">
        <f t="shared" si="333"/>
        <v>Blank</v>
      </c>
      <c r="Q7153" s="34">
        <f t="shared" si="334"/>
        <v>1</v>
      </c>
      <c r="R7153" s="34">
        <f t="shared" si="335"/>
        <v>0</v>
      </c>
    </row>
    <row r="7154" spans="15:18" x14ac:dyDescent="0.35">
      <c r="O7154" s="34" t="str">
        <f t="shared" si="333"/>
        <v>Blank</v>
      </c>
      <c r="Q7154" s="34">
        <f t="shared" si="334"/>
        <v>1</v>
      </c>
      <c r="R7154" s="34">
        <f t="shared" si="335"/>
        <v>0</v>
      </c>
    </row>
    <row r="7155" spans="15:18" x14ac:dyDescent="0.35">
      <c r="O7155" s="34" t="str">
        <f t="shared" si="333"/>
        <v>Blank</v>
      </c>
      <c r="Q7155" s="34">
        <f t="shared" si="334"/>
        <v>1</v>
      </c>
      <c r="R7155" s="34">
        <f t="shared" si="335"/>
        <v>0</v>
      </c>
    </row>
    <row r="7156" spans="15:18" x14ac:dyDescent="0.35">
      <c r="O7156" s="34" t="str">
        <f t="shared" si="333"/>
        <v>Blank</v>
      </c>
      <c r="Q7156" s="34">
        <f t="shared" si="334"/>
        <v>1</v>
      </c>
      <c r="R7156" s="34">
        <f t="shared" si="335"/>
        <v>0</v>
      </c>
    </row>
    <row r="7157" spans="15:18" x14ac:dyDescent="0.35">
      <c r="O7157" s="34" t="str">
        <f t="shared" si="333"/>
        <v>Blank</v>
      </c>
      <c r="Q7157" s="34">
        <f t="shared" si="334"/>
        <v>1</v>
      </c>
      <c r="R7157" s="34">
        <f t="shared" si="335"/>
        <v>0</v>
      </c>
    </row>
    <row r="7158" spans="15:18" x14ac:dyDescent="0.35">
      <c r="O7158" s="34" t="str">
        <f t="shared" si="333"/>
        <v>Blank</v>
      </c>
      <c r="Q7158" s="34">
        <f t="shared" si="334"/>
        <v>1</v>
      </c>
      <c r="R7158" s="34">
        <f t="shared" si="335"/>
        <v>0</v>
      </c>
    </row>
    <row r="7159" spans="15:18" x14ac:dyDescent="0.35">
      <c r="O7159" s="34" t="str">
        <f t="shared" si="333"/>
        <v>Blank</v>
      </c>
      <c r="Q7159" s="34">
        <f t="shared" si="334"/>
        <v>1</v>
      </c>
      <c r="R7159" s="34">
        <f t="shared" si="335"/>
        <v>0</v>
      </c>
    </row>
    <row r="7160" spans="15:18" x14ac:dyDescent="0.35">
      <c r="O7160" s="34" t="str">
        <f t="shared" si="333"/>
        <v>Blank</v>
      </c>
      <c r="Q7160" s="34">
        <f t="shared" si="334"/>
        <v>1</v>
      </c>
      <c r="R7160" s="34">
        <f t="shared" si="335"/>
        <v>0</v>
      </c>
    </row>
    <row r="7161" spans="15:18" x14ac:dyDescent="0.35">
      <c r="O7161" s="34" t="str">
        <f t="shared" si="333"/>
        <v>Blank</v>
      </c>
      <c r="Q7161" s="34">
        <f t="shared" si="334"/>
        <v>1</v>
      </c>
      <c r="R7161" s="34">
        <f t="shared" si="335"/>
        <v>0</v>
      </c>
    </row>
    <row r="7162" spans="15:18" x14ac:dyDescent="0.35">
      <c r="O7162" s="34" t="str">
        <f t="shared" si="333"/>
        <v>Blank</v>
      </c>
      <c r="Q7162" s="34">
        <f t="shared" si="334"/>
        <v>1</v>
      </c>
      <c r="R7162" s="34">
        <f t="shared" si="335"/>
        <v>0</v>
      </c>
    </row>
    <row r="7163" spans="15:18" x14ac:dyDescent="0.35">
      <c r="O7163" s="34" t="str">
        <f t="shared" si="333"/>
        <v>Blank</v>
      </c>
      <c r="Q7163" s="34">
        <f t="shared" si="334"/>
        <v>1</v>
      </c>
      <c r="R7163" s="34">
        <f t="shared" si="335"/>
        <v>0</v>
      </c>
    </row>
    <row r="7164" spans="15:18" x14ac:dyDescent="0.35">
      <c r="O7164" s="34" t="str">
        <f t="shared" si="333"/>
        <v>Blank</v>
      </c>
      <c r="Q7164" s="34">
        <f t="shared" si="334"/>
        <v>1</v>
      </c>
      <c r="R7164" s="34">
        <f t="shared" si="335"/>
        <v>0</v>
      </c>
    </row>
    <row r="7165" spans="15:18" x14ac:dyDescent="0.35">
      <c r="O7165" s="34" t="str">
        <f t="shared" si="333"/>
        <v>Blank</v>
      </c>
      <c r="Q7165" s="34">
        <f t="shared" si="334"/>
        <v>1</v>
      </c>
      <c r="R7165" s="34">
        <f t="shared" si="335"/>
        <v>0</v>
      </c>
    </row>
    <row r="7166" spans="15:18" x14ac:dyDescent="0.35">
      <c r="O7166" s="34" t="str">
        <f t="shared" si="333"/>
        <v>Blank</v>
      </c>
      <c r="Q7166" s="34">
        <f t="shared" si="334"/>
        <v>1</v>
      </c>
      <c r="R7166" s="34">
        <f t="shared" si="335"/>
        <v>0</v>
      </c>
    </row>
    <row r="7167" spans="15:18" x14ac:dyDescent="0.35">
      <c r="O7167" s="34" t="str">
        <f t="shared" si="333"/>
        <v>Blank</v>
      </c>
      <c r="Q7167" s="34">
        <f t="shared" si="334"/>
        <v>1</v>
      </c>
      <c r="R7167" s="34">
        <f t="shared" si="335"/>
        <v>0</v>
      </c>
    </row>
    <row r="7168" spans="15:18" x14ac:dyDescent="0.35">
      <c r="O7168" s="34" t="str">
        <f t="shared" si="333"/>
        <v>Blank</v>
      </c>
      <c r="Q7168" s="34">
        <f t="shared" si="334"/>
        <v>1</v>
      </c>
      <c r="R7168" s="34">
        <f t="shared" si="335"/>
        <v>0</v>
      </c>
    </row>
    <row r="7169" spans="15:18" x14ac:dyDescent="0.35">
      <c r="O7169" s="34" t="str">
        <f t="shared" si="333"/>
        <v>Blank</v>
      </c>
      <c r="Q7169" s="34">
        <f t="shared" si="334"/>
        <v>1</v>
      </c>
      <c r="R7169" s="34">
        <f t="shared" si="335"/>
        <v>0</v>
      </c>
    </row>
    <row r="7170" spans="15:18" x14ac:dyDescent="0.35">
      <c r="O7170" s="34" t="str">
        <f t="shared" si="333"/>
        <v>Blank</v>
      </c>
      <c r="Q7170" s="34">
        <f t="shared" si="334"/>
        <v>1</v>
      </c>
      <c r="R7170" s="34">
        <f t="shared" si="335"/>
        <v>0</v>
      </c>
    </row>
    <row r="7171" spans="15:18" x14ac:dyDescent="0.35">
      <c r="O7171" s="34" t="str">
        <f t="shared" si="333"/>
        <v>Blank</v>
      </c>
      <c r="Q7171" s="34">
        <f t="shared" si="334"/>
        <v>1</v>
      </c>
      <c r="R7171" s="34">
        <f t="shared" si="335"/>
        <v>0</v>
      </c>
    </row>
    <row r="7172" spans="15:18" x14ac:dyDescent="0.35">
      <c r="O7172" s="34" t="str">
        <f t="shared" si="333"/>
        <v>Blank</v>
      </c>
      <c r="Q7172" s="34">
        <f t="shared" si="334"/>
        <v>1</v>
      </c>
      <c r="R7172" s="34">
        <f t="shared" si="335"/>
        <v>0</v>
      </c>
    </row>
    <row r="7173" spans="15:18" x14ac:dyDescent="0.35">
      <c r="O7173" s="34" t="str">
        <f t="shared" si="333"/>
        <v>Blank</v>
      </c>
      <c r="Q7173" s="34">
        <f t="shared" si="334"/>
        <v>1</v>
      </c>
      <c r="R7173" s="34">
        <f t="shared" si="335"/>
        <v>0</v>
      </c>
    </row>
    <row r="7174" spans="15:18" x14ac:dyDescent="0.35">
      <c r="O7174" s="34" t="str">
        <f t="shared" si="333"/>
        <v>Blank</v>
      </c>
      <c r="Q7174" s="34">
        <f t="shared" si="334"/>
        <v>1</v>
      </c>
      <c r="R7174" s="34">
        <f t="shared" si="335"/>
        <v>0</v>
      </c>
    </row>
    <row r="7175" spans="15:18" x14ac:dyDescent="0.35">
      <c r="O7175" s="34" t="str">
        <f t="shared" si="333"/>
        <v>Blank</v>
      </c>
      <c r="Q7175" s="34">
        <f t="shared" si="334"/>
        <v>1</v>
      </c>
      <c r="R7175" s="34">
        <f t="shared" si="335"/>
        <v>0</v>
      </c>
    </row>
    <row r="7176" spans="15:18" x14ac:dyDescent="0.35">
      <c r="O7176" s="34" t="str">
        <f t="shared" ref="O7176:O7239" si="336">IF(ISBLANK(D7176),"Blank","Not Blank")</f>
        <v>Blank</v>
      </c>
      <c r="Q7176" s="34">
        <f t="shared" si="334"/>
        <v>1</v>
      </c>
      <c r="R7176" s="34">
        <f t="shared" si="335"/>
        <v>0</v>
      </c>
    </row>
    <row r="7177" spans="15:18" x14ac:dyDescent="0.35">
      <c r="O7177" s="34" t="str">
        <f t="shared" si="336"/>
        <v>Blank</v>
      </c>
      <c r="Q7177" s="34">
        <f t="shared" ref="Q7177:Q7240" si="337">COUNTIF(J7177,"&lt;&gt;*R*")</f>
        <v>1</v>
      </c>
      <c r="R7177" s="34">
        <f t="shared" ref="R7177:R7240" si="338">IF(AND(O7177="Blank",K7177&lt;50,Q7177=1),K7177,0)</f>
        <v>0</v>
      </c>
    </row>
    <row r="7178" spans="15:18" x14ac:dyDescent="0.35">
      <c r="O7178" s="34" t="str">
        <f t="shared" si="336"/>
        <v>Blank</v>
      </c>
      <c r="Q7178" s="34">
        <f t="shared" si="337"/>
        <v>1</v>
      </c>
      <c r="R7178" s="34">
        <f t="shared" si="338"/>
        <v>0</v>
      </c>
    </row>
    <row r="7179" spans="15:18" x14ac:dyDescent="0.35">
      <c r="O7179" s="34" t="str">
        <f t="shared" si="336"/>
        <v>Blank</v>
      </c>
      <c r="Q7179" s="34">
        <f t="shared" si="337"/>
        <v>1</v>
      </c>
      <c r="R7179" s="34">
        <f t="shared" si="338"/>
        <v>0</v>
      </c>
    </row>
    <row r="7180" spans="15:18" x14ac:dyDescent="0.35">
      <c r="O7180" s="34" t="str">
        <f t="shared" si="336"/>
        <v>Blank</v>
      </c>
      <c r="Q7180" s="34">
        <f t="shared" si="337"/>
        <v>1</v>
      </c>
      <c r="R7180" s="34">
        <f t="shared" si="338"/>
        <v>0</v>
      </c>
    </row>
    <row r="7181" spans="15:18" x14ac:dyDescent="0.35">
      <c r="O7181" s="34" t="str">
        <f t="shared" si="336"/>
        <v>Blank</v>
      </c>
      <c r="Q7181" s="34">
        <f t="shared" si="337"/>
        <v>1</v>
      </c>
      <c r="R7181" s="34">
        <f t="shared" si="338"/>
        <v>0</v>
      </c>
    </row>
    <row r="7182" spans="15:18" x14ac:dyDescent="0.35">
      <c r="O7182" s="34" t="str">
        <f t="shared" si="336"/>
        <v>Blank</v>
      </c>
      <c r="Q7182" s="34">
        <f t="shared" si="337"/>
        <v>1</v>
      </c>
      <c r="R7182" s="34">
        <f t="shared" si="338"/>
        <v>0</v>
      </c>
    </row>
    <row r="7183" spans="15:18" x14ac:dyDescent="0.35">
      <c r="O7183" s="34" t="str">
        <f t="shared" si="336"/>
        <v>Blank</v>
      </c>
      <c r="Q7183" s="34">
        <f t="shared" si="337"/>
        <v>1</v>
      </c>
      <c r="R7183" s="34">
        <f t="shared" si="338"/>
        <v>0</v>
      </c>
    </row>
    <row r="7184" spans="15:18" x14ac:dyDescent="0.35">
      <c r="O7184" s="34" t="str">
        <f t="shared" si="336"/>
        <v>Blank</v>
      </c>
      <c r="Q7184" s="34">
        <f t="shared" si="337"/>
        <v>1</v>
      </c>
      <c r="R7184" s="34">
        <f t="shared" si="338"/>
        <v>0</v>
      </c>
    </row>
    <row r="7185" spans="15:18" x14ac:dyDescent="0.35">
      <c r="O7185" s="34" t="str">
        <f t="shared" si="336"/>
        <v>Blank</v>
      </c>
      <c r="Q7185" s="34">
        <f t="shared" si="337"/>
        <v>1</v>
      </c>
      <c r="R7185" s="34">
        <f t="shared" si="338"/>
        <v>0</v>
      </c>
    </row>
    <row r="7186" spans="15:18" x14ac:dyDescent="0.35">
      <c r="O7186" s="34" t="str">
        <f t="shared" si="336"/>
        <v>Blank</v>
      </c>
      <c r="Q7186" s="34">
        <f t="shared" si="337"/>
        <v>1</v>
      </c>
      <c r="R7186" s="34">
        <f t="shared" si="338"/>
        <v>0</v>
      </c>
    </row>
    <row r="7187" spans="15:18" x14ac:dyDescent="0.35">
      <c r="O7187" s="34" t="str">
        <f t="shared" si="336"/>
        <v>Blank</v>
      </c>
      <c r="Q7187" s="34">
        <f t="shared" si="337"/>
        <v>1</v>
      </c>
      <c r="R7187" s="34">
        <f t="shared" si="338"/>
        <v>0</v>
      </c>
    </row>
    <row r="7188" spans="15:18" x14ac:dyDescent="0.35">
      <c r="O7188" s="34" t="str">
        <f t="shared" si="336"/>
        <v>Blank</v>
      </c>
      <c r="Q7188" s="34">
        <f t="shared" si="337"/>
        <v>1</v>
      </c>
      <c r="R7188" s="34">
        <f t="shared" si="338"/>
        <v>0</v>
      </c>
    </row>
    <row r="7189" spans="15:18" x14ac:dyDescent="0.35">
      <c r="O7189" s="34" t="str">
        <f t="shared" si="336"/>
        <v>Blank</v>
      </c>
      <c r="Q7189" s="34">
        <f t="shared" si="337"/>
        <v>1</v>
      </c>
      <c r="R7189" s="34">
        <f t="shared" si="338"/>
        <v>0</v>
      </c>
    </row>
    <row r="7190" spans="15:18" x14ac:dyDescent="0.35">
      <c r="O7190" s="34" t="str">
        <f t="shared" si="336"/>
        <v>Blank</v>
      </c>
      <c r="Q7190" s="34">
        <f t="shared" si="337"/>
        <v>1</v>
      </c>
      <c r="R7190" s="34">
        <f t="shared" si="338"/>
        <v>0</v>
      </c>
    </row>
    <row r="7191" spans="15:18" x14ac:dyDescent="0.35">
      <c r="O7191" s="34" t="str">
        <f t="shared" si="336"/>
        <v>Blank</v>
      </c>
      <c r="Q7191" s="34">
        <f t="shared" si="337"/>
        <v>1</v>
      </c>
      <c r="R7191" s="34">
        <f t="shared" si="338"/>
        <v>0</v>
      </c>
    </row>
    <row r="7192" spans="15:18" x14ac:dyDescent="0.35">
      <c r="O7192" s="34" t="str">
        <f t="shared" si="336"/>
        <v>Blank</v>
      </c>
      <c r="Q7192" s="34">
        <f t="shared" si="337"/>
        <v>1</v>
      </c>
      <c r="R7192" s="34">
        <f t="shared" si="338"/>
        <v>0</v>
      </c>
    </row>
    <row r="7193" spans="15:18" x14ac:dyDescent="0.35">
      <c r="O7193" s="34" t="str">
        <f t="shared" si="336"/>
        <v>Blank</v>
      </c>
      <c r="Q7193" s="34">
        <f t="shared" si="337"/>
        <v>1</v>
      </c>
      <c r="R7193" s="34">
        <f t="shared" si="338"/>
        <v>0</v>
      </c>
    </row>
    <row r="7194" spans="15:18" x14ac:dyDescent="0.35">
      <c r="O7194" s="34" t="str">
        <f t="shared" si="336"/>
        <v>Blank</v>
      </c>
      <c r="Q7194" s="34">
        <f t="shared" si="337"/>
        <v>1</v>
      </c>
      <c r="R7194" s="34">
        <f t="shared" si="338"/>
        <v>0</v>
      </c>
    </row>
    <row r="7195" spans="15:18" x14ac:dyDescent="0.35">
      <c r="O7195" s="34" t="str">
        <f t="shared" si="336"/>
        <v>Blank</v>
      </c>
      <c r="Q7195" s="34">
        <f t="shared" si="337"/>
        <v>1</v>
      </c>
      <c r="R7195" s="34">
        <f t="shared" si="338"/>
        <v>0</v>
      </c>
    </row>
    <row r="7196" spans="15:18" x14ac:dyDescent="0.35">
      <c r="O7196" s="34" t="str">
        <f t="shared" si="336"/>
        <v>Blank</v>
      </c>
      <c r="Q7196" s="34">
        <f t="shared" si="337"/>
        <v>1</v>
      </c>
      <c r="R7196" s="34">
        <f t="shared" si="338"/>
        <v>0</v>
      </c>
    </row>
    <row r="7197" spans="15:18" x14ac:dyDescent="0.35">
      <c r="O7197" s="34" t="str">
        <f t="shared" si="336"/>
        <v>Blank</v>
      </c>
      <c r="Q7197" s="34">
        <f t="shared" si="337"/>
        <v>1</v>
      </c>
      <c r="R7197" s="34">
        <f t="shared" si="338"/>
        <v>0</v>
      </c>
    </row>
    <row r="7198" spans="15:18" x14ac:dyDescent="0.35">
      <c r="O7198" s="34" t="str">
        <f t="shared" si="336"/>
        <v>Blank</v>
      </c>
      <c r="Q7198" s="34">
        <f t="shared" si="337"/>
        <v>1</v>
      </c>
      <c r="R7198" s="34">
        <f t="shared" si="338"/>
        <v>0</v>
      </c>
    </row>
    <row r="7199" spans="15:18" x14ac:dyDescent="0.35">
      <c r="O7199" s="34" t="str">
        <f t="shared" si="336"/>
        <v>Blank</v>
      </c>
      <c r="Q7199" s="34">
        <f t="shared" si="337"/>
        <v>1</v>
      </c>
      <c r="R7199" s="34">
        <f t="shared" si="338"/>
        <v>0</v>
      </c>
    </row>
    <row r="7200" spans="15:18" x14ac:dyDescent="0.35">
      <c r="O7200" s="34" t="str">
        <f t="shared" si="336"/>
        <v>Blank</v>
      </c>
      <c r="Q7200" s="34">
        <f t="shared" si="337"/>
        <v>1</v>
      </c>
      <c r="R7200" s="34">
        <f t="shared" si="338"/>
        <v>0</v>
      </c>
    </row>
    <row r="7201" spans="15:18" x14ac:dyDescent="0.35">
      <c r="O7201" s="34" t="str">
        <f t="shared" si="336"/>
        <v>Blank</v>
      </c>
      <c r="Q7201" s="34">
        <f t="shared" si="337"/>
        <v>1</v>
      </c>
      <c r="R7201" s="34">
        <f t="shared" si="338"/>
        <v>0</v>
      </c>
    </row>
    <row r="7202" spans="15:18" x14ac:dyDescent="0.35">
      <c r="O7202" s="34" t="str">
        <f t="shared" si="336"/>
        <v>Blank</v>
      </c>
      <c r="Q7202" s="34">
        <f t="shared" si="337"/>
        <v>1</v>
      </c>
      <c r="R7202" s="34">
        <f t="shared" si="338"/>
        <v>0</v>
      </c>
    </row>
    <row r="7203" spans="15:18" x14ac:dyDescent="0.35">
      <c r="O7203" s="34" t="str">
        <f t="shared" si="336"/>
        <v>Blank</v>
      </c>
      <c r="Q7203" s="34">
        <f t="shared" si="337"/>
        <v>1</v>
      </c>
      <c r="R7203" s="34">
        <f t="shared" si="338"/>
        <v>0</v>
      </c>
    </row>
    <row r="7204" spans="15:18" x14ac:dyDescent="0.35">
      <c r="O7204" s="34" t="str">
        <f t="shared" si="336"/>
        <v>Blank</v>
      </c>
      <c r="Q7204" s="34">
        <f t="shared" si="337"/>
        <v>1</v>
      </c>
      <c r="R7204" s="34">
        <f t="shared" si="338"/>
        <v>0</v>
      </c>
    </row>
    <row r="7205" spans="15:18" x14ac:dyDescent="0.35">
      <c r="O7205" s="34" t="str">
        <f t="shared" si="336"/>
        <v>Blank</v>
      </c>
      <c r="Q7205" s="34">
        <f t="shared" si="337"/>
        <v>1</v>
      </c>
      <c r="R7205" s="34">
        <f t="shared" si="338"/>
        <v>0</v>
      </c>
    </row>
    <row r="7206" spans="15:18" x14ac:dyDescent="0.35">
      <c r="O7206" s="34" t="str">
        <f t="shared" si="336"/>
        <v>Blank</v>
      </c>
      <c r="Q7206" s="34">
        <f t="shared" si="337"/>
        <v>1</v>
      </c>
      <c r="R7206" s="34">
        <f t="shared" si="338"/>
        <v>0</v>
      </c>
    </row>
    <row r="7207" spans="15:18" x14ac:dyDescent="0.35">
      <c r="O7207" s="34" t="str">
        <f t="shared" si="336"/>
        <v>Blank</v>
      </c>
      <c r="Q7207" s="34">
        <f t="shared" si="337"/>
        <v>1</v>
      </c>
      <c r="R7207" s="34">
        <f t="shared" si="338"/>
        <v>0</v>
      </c>
    </row>
    <row r="7208" spans="15:18" x14ac:dyDescent="0.35">
      <c r="O7208" s="34" t="str">
        <f t="shared" si="336"/>
        <v>Blank</v>
      </c>
      <c r="Q7208" s="34">
        <f t="shared" si="337"/>
        <v>1</v>
      </c>
      <c r="R7208" s="34">
        <f t="shared" si="338"/>
        <v>0</v>
      </c>
    </row>
    <row r="7209" spans="15:18" x14ac:dyDescent="0.35">
      <c r="O7209" s="34" t="str">
        <f t="shared" si="336"/>
        <v>Blank</v>
      </c>
      <c r="Q7209" s="34">
        <f t="shared" si="337"/>
        <v>1</v>
      </c>
      <c r="R7209" s="34">
        <f t="shared" si="338"/>
        <v>0</v>
      </c>
    </row>
    <row r="7210" spans="15:18" x14ac:dyDescent="0.35">
      <c r="O7210" s="34" t="str">
        <f t="shared" si="336"/>
        <v>Blank</v>
      </c>
      <c r="Q7210" s="34">
        <f t="shared" si="337"/>
        <v>1</v>
      </c>
      <c r="R7210" s="34">
        <f t="shared" si="338"/>
        <v>0</v>
      </c>
    </row>
    <row r="7211" spans="15:18" x14ac:dyDescent="0.35">
      <c r="O7211" s="34" t="str">
        <f t="shared" si="336"/>
        <v>Blank</v>
      </c>
      <c r="Q7211" s="34">
        <f t="shared" si="337"/>
        <v>1</v>
      </c>
      <c r="R7211" s="34">
        <f t="shared" si="338"/>
        <v>0</v>
      </c>
    </row>
    <row r="7212" spans="15:18" x14ac:dyDescent="0.35">
      <c r="O7212" s="34" t="str">
        <f t="shared" si="336"/>
        <v>Blank</v>
      </c>
      <c r="Q7212" s="34">
        <f t="shared" si="337"/>
        <v>1</v>
      </c>
      <c r="R7212" s="34">
        <f t="shared" si="338"/>
        <v>0</v>
      </c>
    </row>
    <row r="7213" spans="15:18" x14ac:dyDescent="0.35">
      <c r="O7213" s="34" t="str">
        <f t="shared" si="336"/>
        <v>Blank</v>
      </c>
      <c r="Q7213" s="34">
        <f t="shared" si="337"/>
        <v>1</v>
      </c>
      <c r="R7213" s="34">
        <f t="shared" si="338"/>
        <v>0</v>
      </c>
    </row>
    <row r="7214" spans="15:18" x14ac:dyDescent="0.35">
      <c r="O7214" s="34" t="str">
        <f t="shared" si="336"/>
        <v>Blank</v>
      </c>
      <c r="Q7214" s="34">
        <f t="shared" si="337"/>
        <v>1</v>
      </c>
      <c r="R7214" s="34">
        <f t="shared" si="338"/>
        <v>0</v>
      </c>
    </row>
    <row r="7215" spans="15:18" x14ac:dyDescent="0.35">
      <c r="O7215" s="34" t="str">
        <f t="shared" si="336"/>
        <v>Blank</v>
      </c>
      <c r="Q7215" s="34">
        <f t="shared" si="337"/>
        <v>1</v>
      </c>
      <c r="R7215" s="34">
        <f t="shared" si="338"/>
        <v>0</v>
      </c>
    </row>
    <row r="7216" spans="15:18" x14ac:dyDescent="0.35">
      <c r="O7216" s="34" t="str">
        <f t="shared" si="336"/>
        <v>Blank</v>
      </c>
      <c r="Q7216" s="34">
        <f t="shared" si="337"/>
        <v>1</v>
      </c>
      <c r="R7216" s="34">
        <f t="shared" si="338"/>
        <v>0</v>
      </c>
    </row>
    <row r="7217" spans="15:18" x14ac:dyDescent="0.35">
      <c r="O7217" s="34" t="str">
        <f t="shared" si="336"/>
        <v>Blank</v>
      </c>
      <c r="Q7217" s="34">
        <f t="shared" si="337"/>
        <v>1</v>
      </c>
      <c r="R7217" s="34">
        <f t="shared" si="338"/>
        <v>0</v>
      </c>
    </row>
    <row r="7218" spans="15:18" x14ac:dyDescent="0.35">
      <c r="O7218" s="34" t="str">
        <f t="shared" si="336"/>
        <v>Blank</v>
      </c>
      <c r="Q7218" s="34">
        <f t="shared" si="337"/>
        <v>1</v>
      </c>
      <c r="R7218" s="34">
        <f t="shared" si="338"/>
        <v>0</v>
      </c>
    </row>
    <row r="7219" spans="15:18" x14ac:dyDescent="0.35">
      <c r="O7219" s="34" t="str">
        <f t="shared" si="336"/>
        <v>Blank</v>
      </c>
      <c r="Q7219" s="34">
        <f t="shared" si="337"/>
        <v>1</v>
      </c>
      <c r="R7219" s="34">
        <f t="shared" si="338"/>
        <v>0</v>
      </c>
    </row>
    <row r="7220" spans="15:18" x14ac:dyDescent="0.35">
      <c r="O7220" s="34" t="str">
        <f t="shared" si="336"/>
        <v>Blank</v>
      </c>
      <c r="Q7220" s="34">
        <f t="shared" si="337"/>
        <v>1</v>
      </c>
      <c r="R7220" s="34">
        <f t="shared" si="338"/>
        <v>0</v>
      </c>
    </row>
    <row r="7221" spans="15:18" x14ac:dyDescent="0.35">
      <c r="O7221" s="34" t="str">
        <f t="shared" si="336"/>
        <v>Blank</v>
      </c>
      <c r="Q7221" s="34">
        <f t="shared" si="337"/>
        <v>1</v>
      </c>
      <c r="R7221" s="34">
        <f t="shared" si="338"/>
        <v>0</v>
      </c>
    </row>
    <row r="7222" spans="15:18" x14ac:dyDescent="0.35">
      <c r="O7222" s="34" t="str">
        <f t="shared" si="336"/>
        <v>Blank</v>
      </c>
      <c r="Q7222" s="34">
        <f t="shared" si="337"/>
        <v>1</v>
      </c>
      <c r="R7222" s="34">
        <f t="shared" si="338"/>
        <v>0</v>
      </c>
    </row>
    <row r="7223" spans="15:18" x14ac:dyDescent="0.35">
      <c r="O7223" s="34" t="str">
        <f t="shared" si="336"/>
        <v>Blank</v>
      </c>
      <c r="Q7223" s="34">
        <f t="shared" si="337"/>
        <v>1</v>
      </c>
      <c r="R7223" s="34">
        <f t="shared" si="338"/>
        <v>0</v>
      </c>
    </row>
    <row r="7224" spans="15:18" x14ac:dyDescent="0.35">
      <c r="O7224" s="34" t="str">
        <f t="shared" si="336"/>
        <v>Blank</v>
      </c>
      <c r="Q7224" s="34">
        <f t="shared" si="337"/>
        <v>1</v>
      </c>
      <c r="R7224" s="34">
        <f t="shared" si="338"/>
        <v>0</v>
      </c>
    </row>
    <row r="7225" spans="15:18" x14ac:dyDescent="0.35">
      <c r="O7225" s="34" t="str">
        <f t="shared" si="336"/>
        <v>Blank</v>
      </c>
      <c r="Q7225" s="34">
        <f t="shared" si="337"/>
        <v>1</v>
      </c>
      <c r="R7225" s="34">
        <f t="shared" si="338"/>
        <v>0</v>
      </c>
    </row>
    <row r="7226" spans="15:18" x14ac:dyDescent="0.35">
      <c r="O7226" s="34" t="str">
        <f t="shared" si="336"/>
        <v>Blank</v>
      </c>
      <c r="Q7226" s="34">
        <f t="shared" si="337"/>
        <v>1</v>
      </c>
      <c r="R7226" s="34">
        <f t="shared" si="338"/>
        <v>0</v>
      </c>
    </row>
    <row r="7227" spans="15:18" x14ac:dyDescent="0.35">
      <c r="O7227" s="34" t="str">
        <f t="shared" si="336"/>
        <v>Blank</v>
      </c>
      <c r="Q7227" s="34">
        <f t="shared" si="337"/>
        <v>1</v>
      </c>
      <c r="R7227" s="34">
        <f t="shared" si="338"/>
        <v>0</v>
      </c>
    </row>
    <row r="7228" spans="15:18" x14ac:dyDescent="0.35">
      <c r="O7228" s="34" t="str">
        <f t="shared" si="336"/>
        <v>Blank</v>
      </c>
      <c r="Q7228" s="34">
        <f t="shared" si="337"/>
        <v>1</v>
      </c>
      <c r="R7228" s="34">
        <f t="shared" si="338"/>
        <v>0</v>
      </c>
    </row>
    <row r="7229" spans="15:18" x14ac:dyDescent="0.35">
      <c r="O7229" s="34" t="str">
        <f t="shared" si="336"/>
        <v>Blank</v>
      </c>
      <c r="Q7229" s="34">
        <f t="shared" si="337"/>
        <v>1</v>
      </c>
      <c r="R7229" s="34">
        <f t="shared" si="338"/>
        <v>0</v>
      </c>
    </row>
    <row r="7230" spans="15:18" x14ac:dyDescent="0.35">
      <c r="O7230" s="34" t="str">
        <f t="shared" si="336"/>
        <v>Blank</v>
      </c>
      <c r="Q7230" s="34">
        <f t="shared" si="337"/>
        <v>1</v>
      </c>
      <c r="R7230" s="34">
        <f t="shared" si="338"/>
        <v>0</v>
      </c>
    </row>
    <row r="7231" spans="15:18" x14ac:dyDescent="0.35">
      <c r="O7231" s="34" t="str">
        <f t="shared" si="336"/>
        <v>Blank</v>
      </c>
      <c r="Q7231" s="34">
        <f t="shared" si="337"/>
        <v>1</v>
      </c>
      <c r="R7231" s="34">
        <f t="shared" si="338"/>
        <v>0</v>
      </c>
    </row>
    <row r="7232" spans="15:18" x14ac:dyDescent="0.35">
      <c r="O7232" s="34" t="str">
        <f t="shared" si="336"/>
        <v>Blank</v>
      </c>
      <c r="Q7232" s="34">
        <f t="shared" si="337"/>
        <v>1</v>
      </c>
      <c r="R7232" s="34">
        <f t="shared" si="338"/>
        <v>0</v>
      </c>
    </row>
    <row r="7233" spans="15:18" x14ac:dyDescent="0.35">
      <c r="O7233" s="34" t="str">
        <f t="shared" si="336"/>
        <v>Blank</v>
      </c>
      <c r="Q7233" s="34">
        <f t="shared" si="337"/>
        <v>1</v>
      </c>
      <c r="R7233" s="34">
        <f t="shared" si="338"/>
        <v>0</v>
      </c>
    </row>
    <row r="7234" spans="15:18" x14ac:dyDescent="0.35">
      <c r="O7234" s="34" t="str">
        <f t="shared" si="336"/>
        <v>Blank</v>
      </c>
      <c r="Q7234" s="34">
        <f t="shared" si="337"/>
        <v>1</v>
      </c>
      <c r="R7234" s="34">
        <f t="shared" si="338"/>
        <v>0</v>
      </c>
    </row>
    <row r="7235" spans="15:18" x14ac:dyDescent="0.35">
      <c r="O7235" s="34" t="str">
        <f t="shared" si="336"/>
        <v>Blank</v>
      </c>
      <c r="Q7235" s="34">
        <f t="shared" si="337"/>
        <v>1</v>
      </c>
      <c r="R7235" s="34">
        <f t="shared" si="338"/>
        <v>0</v>
      </c>
    </row>
    <row r="7236" spans="15:18" x14ac:dyDescent="0.35">
      <c r="O7236" s="34" t="str">
        <f t="shared" si="336"/>
        <v>Blank</v>
      </c>
      <c r="Q7236" s="34">
        <f t="shared" si="337"/>
        <v>1</v>
      </c>
      <c r="R7236" s="34">
        <f t="shared" si="338"/>
        <v>0</v>
      </c>
    </row>
    <row r="7237" spans="15:18" x14ac:dyDescent="0.35">
      <c r="O7237" s="34" t="str">
        <f t="shared" si="336"/>
        <v>Blank</v>
      </c>
      <c r="Q7237" s="34">
        <f t="shared" si="337"/>
        <v>1</v>
      </c>
      <c r="R7237" s="34">
        <f t="shared" si="338"/>
        <v>0</v>
      </c>
    </row>
    <row r="7238" spans="15:18" x14ac:dyDescent="0.35">
      <c r="O7238" s="34" t="str">
        <f t="shared" si="336"/>
        <v>Blank</v>
      </c>
      <c r="Q7238" s="34">
        <f t="shared" si="337"/>
        <v>1</v>
      </c>
      <c r="R7238" s="34">
        <f t="shared" si="338"/>
        <v>0</v>
      </c>
    </row>
    <row r="7239" spans="15:18" x14ac:dyDescent="0.35">
      <c r="O7239" s="34" t="str">
        <f t="shared" si="336"/>
        <v>Blank</v>
      </c>
      <c r="Q7239" s="34">
        <f t="shared" si="337"/>
        <v>1</v>
      </c>
      <c r="R7239" s="34">
        <f t="shared" si="338"/>
        <v>0</v>
      </c>
    </row>
    <row r="7240" spans="15:18" x14ac:dyDescent="0.35">
      <c r="O7240" s="34" t="str">
        <f t="shared" ref="O7240:O7303" si="339">IF(ISBLANK(D7240),"Blank","Not Blank")</f>
        <v>Blank</v>
      </c>
      <c r="Q7240" s="34">
        <f t="shared" si="337"/>
        <v>1</v>
      </c>
      <c r="R7240" s="34">
        <f t="shared" si="338"/>
        <v>0</v>
      </c>
    </row>
    <row r="7241" spans="15:18" x14ac:dyDescent="0.35">
      <c r="O7241" s="34" t="str">
        <f t="shared" si="339"/>
        <v>Blank</v>
      </c>
      <c r="Q7241" s="34">
        <f t="shared" ref="Q7241:Q7304" si="340">COUNTIF(J7241,"&lt;&gt;*R*")</f>
        <v>1</v>
      </c>
      <c r="R7241" s="34">
        <f t="shared" ref="R7241:R7304" si="341">IF(AND(O7241="Blank",K7241&lt;50,Q7241=1),K7241,0)</f>
        <v>0</v>
      </c>
    </row>
    <row r="7242" spans="15:18" x14ac:dyDescent="0.35">
      <c r="O7242" s="34" t="str">
        <f t="shared" si="339"/>
        <v>Blank</v>
      </c>
      <c r="Q7242" s="34">
        <f t="shared" si="340"/>
        <v>1</v>
      </c>
      <c r="R7242" s="34">
        <f t="shared" si="341"/>
        <v>0</v>
      </c>
    </row>
    <row r="7243" spans="15:18" x14ac:dyDescent="0.35">
      <c r="O7243" s="34" t="str">
        <f t="shared" si="339"/>
        <v>Blank</v>
      </c>
      <c r="Q7243" s="34">
        <f t="shared" si="340"/>
        <v>1</v>
      </c>
      <c r="R7243" s="34">
        <f t="shared" si="341"/>
        <v>0</v>
      </c>
    </row>
    <row r="7244" spans="15:18" x14ac:dyDescent="0.35">
      <c r="O7244" s="34" t="str">
        <f t="shared" si="339"/>
        <v>Blank</v>
      </c>
      <c r="Q7244" s="34">
        <f t="shared" si="340"/>
        <v>1</v>
      </c>
      <c r="R7244" s="34">
        <f t="shared" si="341"/>
        <v>0</v>
      </c>
    </row>
    <row r="7245" spans="15:18" x14ac:dyDescent="0.35">
      <c r="O7245" s="34" t="str">
        <f t="shared" si="339"/>
        <v>Blank</v>
      </c>
      <c r="Q7245" s="34">
        <f t="shared" si="340"/>
        <v>1</v>
      </c>
      <c r="R7245" s="34">
        <f t="shared" si="341"/>
        <v>0</v>
      </c>
    </row>
    <row r="7246" spans="15:18" x14ac:dyDescent="0.35">
      <c r="O7246" s="34" t="str">
        <f t="shared" si="339"/>
        <v>Blank</v>
      </c>
      <c r="Q7246" s="34">
        <f t="shared" si="340"/>
        <v>1</v>
      </c>
      <c r="R7246" s="34">
        <f t="shared" si="341"/>
        <v>0</v>
      </c>
    </row>
    <row r="7247" spans="15:18" x14ac:dyDescent="0.35">
      <c r="O7247" s="34" t="str">
        <f t="shared" si="339"/>
        <v>Blank</v>
      </c>
      <c r="Q7247" s="34">
        <f t="shared" si="340"/>
        <v>1</v>
      </c>
      <c r="R7247" s="34">
        <f t="shared" si="341"/>
        <v>0</v>
      </c>
    </row>
    <row r="7248" spans="15:18" x14ac:dyDescent="0.35">
      <c r="O7248" s="34" t="str">
        <f t="shared" si="339"/>
        <v>Blank</v>
      </c>
      <c r="Q7248" s="34">
        <f t="shared" si="340"/>
        <v>1</v>
      </c>
      <c r="R7248" s="34">
        <f t="shared" si="341"/>
        <v>0</v>
      </c>
    </row>
    <row r="7249" spans="15:18" x14ac:dyDescent="0.35">
      <c r="O7249" s="34" t="str">
        <f t="shared" si="339"/>
        <v>Blank</v>
      </c>
      <c r="Q7249" s="34">
        <f t="shared" si="340"/>
        <v>1</v>
      </c>
      <c r="R7249" s="34">
        <f t="shared" si="341"/>
        <v>0</v>
      </c>
    </row>
    <row r="7250" spans="15:18" x14ac:dyDescent="0.35">
      <c r="O7250" s="34" t="str">
        <f t="shared" si="339"/>
        <v>Blank</v>
      </c>
      <c r="Q7250" s="34">
        <f t="shared" si="340"/>
        <v>1</v>
      </c>
      <c r="R7250" s="34">
        <f t="shared" si="341"/>
        <v>0</v>
      </c>
    </row>
    <row r="7251" spans="15:18" x14ac:dyDescent="0.35">
      <c r="O7251" s="34" t="str">
        <f t="shared" si="339"/>
        <v>Blank</v>
      </c>
      <c r="Q7251" s="34">
        <f t="shared" si="340"/>
        <v>1</v>
      </c>
      <c r="R7251" s="34">
        <f t="shared" si="341"/>
        <v>0</v>
      </c>
    </row>
    <row r="7252" spans="15:18" x14ac:dyDescent="0.35">
      <c r="O7252" s="34" t="str">
        <f t="shared" si="339"/>
        <v>Blank</v>
      </c>
      <c r="Q7252" s="34">
        <f t="shared" si="340"/>
        <v>1</v>
      </c>
      <c r="R7252" s="34">
        <f t="shared" si="341"/>
        <v>0</v>
      </c>
    </row>
    <row r="7253" spans="15:18" x14ac:dyDescent="0.35">
      <c r="O7253" s="34" t="str">
        <f t="shared" si="339"/>
        <v>Blank</v>
      </c>
      <c r="Q7253" s="34">
        <f t="shared" si="340"/>
        <v>1</v>
      </c>
      <c r="R7253" s="34">
        <f t="shared" si="341"/>
        <v>0</v>
      </c>
    </row>
    <row r="7254" spans="15:18" x14ac:dyDescent="0.35">
      <c r="O7254" s="34" t="str">
        <f t="shared" si="339"/>
        <v>Blank</v>
      </c>
      <c r="Q7254" s="34">
        <f t="shared" si="340"/>
        <v>1</v>
      </c>
      <c r="R7254" s="34">
        <f t="shared" si="341"/>
        <v>0</v>
      </c>
    </row>
    <row r="7255" spans="15:18" x14ac:dyDescent="0.35">
      <c r="O7255" s="34" t="str">
        <f t="shared" si="339"/>
        <v>Blank</v>
      </c>
      <c r="Q7255" s="34">
        <f t="shared" si="340"/>
        <v>1</v>
      </c>
      <c r="R7255" s="34">
        <f t="shared" si="341"/>
        <v>0</v>
      </c>
    </row>
    <row r="7256" spans="15:18" x14ac:dyDescent="0.35">
      <c r="O7256" s="34" t="str">
        <f t="shared" si="339"/>
        <v>Blank</v>
      </c>
      <c r="Q7256" s="34">
        <f t="shared" si="340"/>
        <v>1</v>
      </c>
      <c r="R7256" s="34">
        <f t="shared" si="341"/>
        <v>0</v>
      </c>
    </row>
    <row r="7257" spans="15:18" x14ac:dyDescent="0.35">
      <c r="O7257" s="34" t="str">
        <f t="shared" si="339"/>
        <v>Blank</v>
      </c>
      <c r="Q7257" s="34">
        <f t="shared" si="340"/>
        <v>1</v>
      </c>
      <c r="R7257" s="34">
        <f t="shared" si="341"/>
        <v>0</v>
      </c>
    </row>
    <row r="7258" spans="15:18" x14ac:dyDescent="0.35">
      <c r="O7258" s="34" t="str">
        <f t="shared" si="339"/>
        <v>Blank</v>
      </c>
      <c r="Q7258" s="34">
        <f t="shared" si="340"/>
        <v>1</v>
      </c>
      <c r="R7258" s="34">
        <f t="shared" si="341"/>
        <v>0</v>
      </c>
    </row>
    <row r="7259" spans="15:18" x14ac:dyDescent="0.35">
      <c r="O7259" s="34" t="str">
        <f t="shared" si="339"/>
        <v>Blank</v>
      </c>
      <c r="Q7259" s="34">
        <f t="shared" si="340"/>
        <v>1</v>
      </c>
      <c r="R7259" s="34">
        <f t="shared" si="341"/>
        <v>0</v>
      </c>
    </row>
    <row r="7260" spans="15:18" x14ac:dyDescent="0.35">
      <c r="O7260" s="34" t="str">
        <f t="shared" si="339"/>
        <v>Blank</v>
      </c>
      <c r="Q7260" s="34">
        <f t="shared" si="340"/>
        <v>1</v>
      </c>
      <c r="R7260" s="34">
        <f t="shared" si="341"/>
        <v>0</v>
      </c>
    </row>
    <row r="7261" spans="15:18" x14ac:dyDescent="0.35">
      <c r="O7261" s="34" t="str">
        <f t="shared" si="339"/>
        <v>Blank</v>
      </c>
      <c r="Q7261" s="34">
        <f t="shared" si="340"/>
        <v>1</v>
      </c>
      <c r="R7261" s="34">
        <f t="shared" si="341"/>
        <v>0</v>
      </c>
    </row>
    <row r="7262" spans="15:18" x14ac:dyDescent="0.35">
      <c r="O7262" s="34" t="str">
        <f t="shared" si="339"/>
        <v>Blank</v>
      </c>
      <c r="Q7262" s="34">
        <f t="shared" si="340"/>
        <v>1</v>
      </c>
      <c r="R7262" s="34">
        <f t="shared" si="341"/>
        <v>0</v>
      </c>
    </row>
    <row r="7263" spans="15:18" x14ac:dyDescent="0.35">
      <c r="O7263" s="34" t="str">
        <f t="shared" si="339"/>
        <v>Blank</v>
      </c>
      <c r="Q7263" s="34">
        <f t="shared" si="340"/>
        <v>1</v>
      </c>
      <c r="R7263" s="34">
        <f t="shared" si="341"/>
        <v>0</v>
      </c>
    </row>
    <row r="7264" spans="15:18" x14ac:dyDescent="0.35">
      <c r="O7264" s="34" t="str">
        <f t="shared" si="339"/>
        <v>Blank</v>
      </c>
      <c r="Q7264" s="34">
        <f t="shared" si="340"/>
        <v>1</v>
      </c>
      <c r="R7264" s="34">
        <f t="shared" si="341"/>
        <v>0</v>
      </c>
    </row>
    <row r="7265" spans="15:18" x14ac:dyDescent="0.35">
      <c r="O7265" s="34" t="str">
        <f t="shared" si="339"/>
        <v>Blank</v>
      </c>
      <c r="Q7265" s="34">
        <f t="shared" si="340"/>
        <v>1</v>
      </c>
      <c r="R7265" s="34">
        <f t="shared" si="341"/>
        <v>0</v>
      </c>
    </row>
    <row r="7266" spans="15:18" x14ac:dyDescent="0.35">
      <c r="O7266" s="34" t="str">
        <f t="shared" si="339"/>
        <v>Blank</v>
      </c>
      <c r="Q7266" s="34">
        <f t="shared" si="340"/>
        <v>1</v>
      </c>
      <c r="R7266" s="34">
        <f t="shared" si="341"/>
        <v>0</v>
      </c>
    </row>
    <row r="7267" spans="15:18" x14ac:dyDescent="0.35">
      <c r="O7267" s="34" t="str">
        <f t="shared" si="339"/>
        <v>Blank</v>
      </c>
      <c r="Q7267" s="34">
        <f t="shared" si="340"/>
        <v>1</v>
      </c>
      <c r="R7267" s="34">
        <f t="shared" si="341"/>
        <v>0</v>
      </c>
    </row>
    <row r="7268" spans="15:18" x14ac:dyDescent="0.35">
      <c r="O7268" s="34" t="str">
        <f t="shared" si="339"/>
        <v>Blank</v>
      </c>
      <c r="Q7268" s="34">
        <f t="shared" si="340"/>
        <v>1</v>
      </c>
      <c r="R7268" s="34">
        <f t="shared" si="341"/>
        <v>0</v>
      </c>
    </row>
    <row r="7269" spans="15:18" x14ac:dyDescent="0.35">
      <c r="O7269" s="34" t="str">
        <f t="shared" si="339"/>
        <v>Blank</v>
      </c>
      <c r="Q7269" s="34">
        <f t="shared" si="340"/>
        <v>1</v>
      </c>
      <c r="R7269" s="34">
        <f t="shared" si="341"/>
        <v>0</v>
      </c>
    </row>
    <row r="7270" spans="15:18" x14ac:dyDescent="0.35">
      <c r="O7270" s="34" t="str">
        <f t="shared" si="339"/>
        <v>Blank</v>
      </c>
      <c r="Q7270" s="34">
        <f t="shared" si="340"/>
        <v>1</v>
      </c>
      <c r="R7270" s="34">
        <f t="shared" si="341"/>
        <v>0</v>
      </c>
    </row>
    <row r="7271" spans="15:18" x14ac:dyDescent="0.35">
      <c r="O7271" s="34" t="str">
        <f t="shared" si="339"/>
        <v>Blank</v>
      </c>
      <c r="Q7271" s="34">
        <f t="shared" si="340"/>
        <v>1</v>
      </c>
      <c r="R7271" s="34">
        <f t="shared" si="341"/>
        <v>0</v>
      </c>
    </row>
    <row r="7272" spans="15:18" x14ac:dyDescent="0.35">
      <c r="O7272" s="34" t="str">
        <f t="shared" si="339"/>
        <v>Blank</v>
      </c>
      <c r="Q7272" s="34">
        <f t="shared" si="340"/>
        <v>1</v>
      </c>
      <c r="R7272" s="34">
        <f t="shared" si="341"/>
        <v>0</v>
      </c>
    </row>
    <row r="7273" spans="15:18" x14ac:dyDescent="0.35">
      <c r="O7273" s="34" t="str">
        <f t="shared" si="339"/>
        <v>Blank</v>
      </c>
      <c r="Q7273" s="34">
        <f t="shared" si="340"/>
        <v>1</v>
      </c>
      <c r="R7273" s="34">
        <f t="shared" si="341"/>
        <v>0</v>
      </c>
    </row>
    <row r="7274" spans="15:18" x14ac:dyDescent="0.35">
      <c r="O7274" s="34" t="str">
        <f t="shared" si="339"/>
        <v>Blank</v>
      </c>
      <c r="Q7274" s="34">
        <f t="shared" si="340"/>
        <v>1</v>
      </c>
      <c r="R7274" s="34">
        <f t="shared" si="341"/>
        <v>0</v>
      </c>
    </row>
    <row r="7275" spans="15:18" x14ac:dyDescent="0.35">
      <c r="O7275" s="34" t="str">
        <f t="shared" si="339"/>
        <v>Blank</v>
      </c>
      <c r="Q7275" s="34">
        <f t="shared" si="340"/>
        <v>1</v>
      </c>
      <c r="R7275" s="34">
        <f t="shared" si="341"/>
        <v>0</v>
      </c>
    </row>
    <row r="7276" spans="15:18" x14ac:dyDescent="0.35">
      <c r="O7276" s="34" t="str">
        <f t="shared" si="339"/>
        <v>Blank</v>
      </c>
      <c r="Q7276" s="34">
        <f t="shared" si="340"/>
        <v>1</v>
      </c>
      <c r="R7276" s="34">
        <f t="shared" si="341"/>
        <v>0</v>
      </c>
    </row>
    <row r="7277" spans="15:18" x14ac:dyDescent="0.35">
      <c r="O7277" s="34" t="str">
        <f t="shared" si="339"/>
        <v>Blank</v>
      </c>
      <c r="Q7277" s="34">
        <f t="shared" si="340"/>
        <v>1</v>
      </c>
      <c r="R7277" s="34">
        <f t="shared" si="341"/>
        <v>0</v>
      </c>
    </row>
    <row r="7278" spans="15:18" x14ac:dyDescent="0.35">
      <c r="O7278" s="34" t="str">
        <f t="shared" si="339"/>
        <v>Blank</v>
      </c>
      <c r="Q7278" s="34">
        <f t="shared" si="340"/>
        <v>1</v>
      </c>
      <c r="R7278" s="34">
        <f t="shared" si="341"/>
        <v>0</v>
      </c>
    </row>
    <row r="7279" spans="15:18" x14ac:dyDescent="0.35">
      <c r="O7279" s="34" t="str">
        <f t="shared" si="339"/>
        <v>Blank</v>
      </c>
      <c r="Q7279" s="34">
        <f t="shared" si="340"/>
        <v>1</v>
      </c>
      <c r="R7279" s="34">
        <f t="shared" si="341"/>
        <v>0</v>
      </c>
    </row>
    <row r="7280" spans="15:18" x14ac:dyDescent="0.35">
      <c r="O7280" s="34" t="str">
        <f t="shared" si="339"/>
        <v>Blank</v>
      </c>
      <c r="Q7280" s="34">
        <f t="shared" si="340"/>
        <v>1</v>
      </c>
      <c r="R7280" s="34">
        <f t="shared" si="341"/>
        <v>0</v>
      </c>
    </row>
    <row r="7281" spans="15:18" x14ac:dyDescent="0.35">
      <c r="O7281" s="34" t="str">
        <f t="shared" si="339"/>
        <v>Blank</v>
      </c>
      <c r="Q7281" s="34">
        <f t="shared" si="340"/>
        <v>1</v>
      </c>
      <c r="R7281" s="34">
        <f t="shared" si="341"/>
        <v>0</v>
      </c>
    </row>
    <row r="7282" spans="15:18" x14ac:dyDescent="0.35">
      <c r="O7282" s="34" t="str">
        <f t="shared" si="339"/>
        <v>Blank</v>
      </c>
      <c r="Q7282" s="34">
        <f t="shared" si="340"/>
        <v>1</v>
      </c>
      <c r="R7282" s="34">
        <f t="shared" si="341"/>
        <v>0</v>
      </c>
    </row>
    <row r="7283" spans="15:18" x14ac:dyDescent="0.35">
      <c r="O7283" s="34" t="str">
        <f t="shared" si="339"/>
        <v>Blank</v>
      </c>
      <c r="Q7283" s="34">
        <f t="shared" si="340"/>
        <v>1</v>
      </c>
      <c r="R7283" s="34">
        <f t="shared" si="341"/>
        <v>0</v>
      </c>
    </row>
    <row r="7284" spans="15:18" x14ac:dyDescent="0.35">
      <c r="O7284" s="34" t="str">
        <f t="shared" si="339"/>
        <v>Blank</v>
      </c>
      <c r="Q7284" s="34">
        <f t="shared" si="340"/>
        <v>1</v>
      </c>
      <c r="R7284" s="34">
        <f t="shared" si="341"/>
        <v>0</v>
      </c>
    </row>
    <row r="7285" spans="15:18" x14ac:dyDescent="0.35">
      <c r="O7285" s="34" t="str">
        <f t="shared" si="339"/>
        <v>Blank</v>
      </c>
      <c r="Q7285" s="34">
        <f t="shared" si="340"/>
        <v>1</v>
      </c>
      <c r="R7285" s="34">
        <f t="shared" si="341"/>
        <v>0</v>
      </c>
    </row>
    <row r="7286" spans="15:18" x14ac:dyDescent="0.35">
      <c r="O7286" s="34" t="str">
        <f t="shared" si="339"/>
        <v>Blank</v>
      </c>
      <c r="Q7286" s="34">
        <f t="shared" si="340"/>
        <v>1</v>
      </c>
      <c r="R7286" s="34">
        <f t="shared" si="341"/>
        <v>0</v>
      </c>
    </row>
    <row r="7287" spans="15:18" x14ac:dyDescent="0.35">
      <c r="O7287" s="34" t="str">
        <f t="shared" si="339"/>
        <v>Blank</v>
      </c>
      <c r="Q7287" s="34">
        <f t="shared" si="340"/>
        <v>1</v>
      </c>
      <c r="R7287" s="34">
        <f t="shared" si="341"/>
        <v>0</v>
      </c>
    </row>
    <row r="7288" spans="15:18" x14ac:dyDescent="0.35">
      <c r="O7288" s="34" t="str">
        <f t="shared" si="339"/>
        <v>Blank</v>
      </c>
      <c r="Q7288" s="34">
        <f t="shared" si="340"/>
        <v>1</v>
      </c>
      <c r="R7288" s="34">
        <f t="shared" si="341"/>
        <v>0</v>
      </c>
    </row>
    <row r="7289" spans="15:18" x14ac:dyDescent="0.35">
      <c r="O7289" s="34" t="str">
        <f t="shared" si="339"/>
        <v>Blank</v>
      </c>
      <c r="Q7289" s="34">
        <f t="shared" si="340"/>
        <v>1</v>
      </c>
      <c r="R7289" s="34">
        <f t="shared" si="341"/>
        <v>0</v>
      </c>
    </row>
    <row r="7290" spans="15:18" x14ac:dyDescent="0.35">
      <c r="O7290" s="34" t="str">
        <f t="shared" si="339"/>
        <v>Blank</v>
      </c>
      <c r="Q7290" s="34">
        <f t="shared" si="340"/>
        <v>1</v>
      </c>
      <c r="R7290" s="34">
        <f t="shared" si="341"/>
        <v>0</v>
      </c>
    </row>
    <row r="7291" spans="15:18" x14ac:dyDescent="0.35">
      <c r="O7291" s="34" t="str">
        <f t="shared" si="339"/>
        <v>Blank</v>
      </c>
      <c r="Q7291" s="34">
        <f t="shared" si="340"/>
        <v>1</v>
      </c>
      <c r="R7291" s="34">
        <f t="shared" si="341"/>
        <v>0</v>
      </c>
    </row>
    <row r="7292" spans="15:18" x14ac:dyDescent="0.35">
      <c r="O7292" s="34" t="str">
        <f t="shared" si="339"/>
        <v>Blank</v>
      </c>
      <c r="Q7292" s="34">
        <f t="shared" si="340"/>
        <v>1</v>
      </c>
      <c r="R7292" s="34">
        <f t="shared" si="341"/>
        <v>0</v>
      </c>
    </row>
    <row r="7293" spans="15:18" x14ac:dyDescent="0.35">
      <c r="O7293" s="34" t="str">
        <f t="shared" si="339"/>
        <v>Blank</v>
      </c>
      <c r="Q7293" s="34">
        <f t="shared" si="340"/>
        <v>1</v>
      </c>
      <c r="R7293" s="34">
        <f t="shared" si="341"/>
        <v>0</v>
      </c>
    </row>
    <row r="7294" spans="15:18" x14ac:dyDescent="0.35">
      <c r="O7294" s="34" t="str">
        <f t="shared" si="339"/>
        <v>Blank</v>
      </c>
      <c r="Q7294" s="34">
        <f t="shared" si="340"/>
        <v>1</v>
      </c>
      <c r="R7294" s="34">
        <f t="shared" si="341"/>
        <v>0</v>
      </c>
    </row>
    <row r="7295" spans="15:18" x14ac:dyDescent="0.35">
      <c r="O7295" s="34" t="str">
        <f t="shared" si="339"/>
        <v>Blank</v>
      </c>
      <c r="Q7295" s="34">
        <f t="shared" si="340"/>
        <v>1</v>
      </c>
      <c r="R7295" s="34">
        <f t="shared" si="341"/>
        <v>0</v>
      </c>
    </row>
    <row r="7296" spans="15:18" x14ac:dyDescent="0.35">
      <c r="O7296" s="34" t="str">
        <f t="shared" si="339"/>
        <v>Blank</v>
      </c>
      <c r="Q7296" s="34">
        <f t="shared" si="340"/>
        <v>1</v>
      </c>
      <c r="R7296" s="34">
        <f t="shared" si="341"/>
        <v>0</v>
      </c>
    </row>
    <row r="7297" spans="15:18" x14ac:dyDescent="0.35">
      <c r="O7297" s="34" t="str">
        <f t="shared" si="339"/>
        <v>Blank</v>
      </c>
      <c r="Q7297" s="34">
        <f t="shared" si="340"/>
        <v>1</v>
      </c>
      <c r="R7297" s="34">
        <f t="shared" si="341"/>
        <v>0</v>
      </c>
    </row>
    <row r="7298" spans="15:18" x14ac:dyDescent="0.35">
      <c r="O7298" s="34" t="str">
        <f t="shared" si="339"/>
        <v>Blank</v>
      </c>
      <c r="Q7298" s="34">
        <f t="shared" si="340"/>
        <v>1</v>
      </c>
      <c r="R7298" s="34">
        <f t="shared" si="341"/>
        <v>0</v>
      </c>
    </row>
    <row r="7299" spans="15:18" x14ac:dyDescent="0.35">
      <c r="O7299" s="34" t="str">
        <f t="shared" si="339"/>
        <v>Blank</v>
      </c>
      <c r="Q7299" s="34">
        <f t="shared" si="340"/>
        <v>1</v>
      </c>
      <c r="R7299" s="34">
        <f t="shared" si="341"/>
        <v>0</v>
      </c>
    </row>
    <row r="7300" spans="15:18" x14ac:dyDescent="0.35">
      <c r="O7300" s="34" t="str">
        <f t="shared" si="339"/>
        <v>Blank</v>
      </c>
      <c r="Q7300" s="34">
        <f t="shared" si="340"/>
        <v>1</v>
      </c>
      <c r="R7300" s="34">
        <f t="shared" si="341"/>
        <v>0</v>
      </c>
    </row>
    <row r="7301" spans="15:18" x14ac:dyDescent="0.35">
      <c r="O7301" s="34" t="str">
        <f t="shared" si="339"/>
        <v>Blank</v>
      </c>
      <c r="Q7301" s="34">
        <f t="shared" si="340"/>
        <v>1</v>
      </c>
      <c r="R7301" s="34">
        <f t="shared" si="341"/>
        <v>0</v>
      </c>
    </row>
    <row r="7302" spans="15:18" x14ac:dyDescent="0.35">
      <c r="O7302" s="34" t="str">
        <f t="shared" si="339"/>
        <v>Blank</v>
      </c>
      <c r="Q7302" s="34">
        <f t="shared" si="340"/>
        <v>1</v>
      </c>
      <c r="R7302" s="34">
        <f t="shared" si="341"/>
        <v>0</v>
      </c>
    </row>
    <row r="7303" spans="15:18" x14ac:dyDescent="0.35">
      <c r="O7303" s="34" t="str">
        <f t="shared" si="339"/>
        <v>Blank</v>
      </c>
      <c r="Q7303" s="34">
        <f t="shared" si="340"/>
        <v>1</v>
      </c>
      <c r="R7303" s="34">
        <f t="shared" si="341"/>
        <v>0</v>
      </c>
    </row>
    <row r="7304" spans="15:18" x14ac:dyDescent="0.35">
      <c r="O7304" s="34" t="str">
        <f t="shared" ref="O7304:O7367" si="342">IF(ISBLANK(D7304),"Blank","Not Blank")</f>
        <v>Blank</v>
      </c>
      <c r="Q7304" s="34">
        <f t="shared" si="340"/>
        <v>1</v>
      </c>
      <c r="R7304" s="34">
        <f t="shared" si="341"/>
        <v>0</v>
      </c>
    </row>
    <row r="7305" spans="15:18" x14ac:dyDescent="0.35">
      <c r="O7305" s="34" t="str">
        <f t="shared" si="342"/>
        <v>Blank</v>
      </c>
      <c r="Q7305" s="34">
        <f t="shared" ref="Q7305:Q7368" si="343">COUNTIF(J7305,"&lt;&gt;*R*")</f>
        <v>1</v>
      </c>
      <c r="R7305" s="34">
        <f t="shared" ref="R7305:R7368" si="344">IF(AND(O7305="Blank",K7305&lt;50,Q7305=1),K7305,0)</f>
        <v>0</v>
      </c>
    </row>
    <row r="7306" spans="15:18" x14ac:dyDescent="0.35">
      <c r="O7306" s="34" t="str">
        <f t="shared" si="342"/>
        <v>Blank</v>
      </c>
      <c r="Q7306" s="34">
        <f t="shared" si="343"/>
        <v>1</v>
      </c>
      <c r="R7306" s="34">
        <f t="shared" si="344"/>
        <v>0</v>
      </c>
    </row>
    <row r="7307" spans="15:18" x14ac:dyDescent="0.35">
      <c r="O7307" s="34" t="str">
        <f t="shared" si="342"/>
        <v>Blank</v>
      </c>
      <c r="Q7307" s="34">
        <f t="shared" si="343"/>
        <v>1</v>
      </c>
      <c r="R7307" s="34">
        <f t="shared" si="344"/>
        <v>0</v>
      </c>
    </row>
    <row r="7308" spans="15:18" x14ac:dyDescent="0.35">
      <c r="O7308" s="34" t="str">
        <f t="shared" si="342"/>
        <v>Blank</v>
      </c>
      <c r="Q7308" s="34">
        <f t="shared" si="343"/>
        <v>1</v>
      </c>
      <c r="R7308" s="34">
        <f t="shared" si="344"/>
        <v>0</v>
      </c>
    </row>
    <row r="7309" spans="15:18" x14ac:dyDescent="0.35">
      <c r="O7309" s="34" t="str">
        <f t="shared" si="342"/>
        <v>Blank</v>
      </c>
      <c r="Q7309" s="34">
        <f t="shared" si="343"/>
        <v>1</v>
      </c>
      <c r="R7309" s="34">
        <f t="shared" si="344"/>
        <v>0</v>
      </c>
    </row>
    <row r="7310" spans="15:18" x14ac:dyDescent="0.35">
      <c r="O7310" s="34" t="str">
        <f t="shared" si="342"/>
        <v>Blank</v>
      </c>
      <c r="Q7310" s="34">
        <f t="shared" si="343"/>
        <v>1</v>
      </c>
      <c r="R7310" s="34">
        <f t="shared" si="344"/>
        <v>0</v>
      </c>
    </row>
    <row r="7311" spans="15:18" x14ac:dyDescent="0.35">
      <c r="O7311" s="34" t="str">
        <f t="shared" si="342"/>
        <v>Blank</v>
      </c>
      <c r="Q7311" s="34">
        <f t="shared" si="343"/>
        <v>1</v>
      </c>
      <c r="R7311" s="34">
        <f t="shared" si="344"/>
        <v>0</v>
      </c>
    </row>
    <row r="7312" spans="15:18" x14ac:dyDescent="0.35">
      <c r="O7312" s="34" t="str">
        <f t="shared" si="342"/>
        <v>Blank</v>
      </c>
      <c r="Q7312" s="34">
        <f t="shared" si="343"/>
        <v>1</v>
      </c>
      <c r="R7312" s="34">
        <f t="shared" si="344"/>
        <v>0</v>
      </c>
    </row>
    <row r="7313" spans="15:18" x14ac:dyDescent="0.35">
      <c r="O7313" s="34" t="str">
        <f t="shared" si="342"/>
        <v>Blank</v>
      </c>
      <c r="Q7313" s="34">
        <f t="shared" si="343"/>
        <v>1</v>
      </c>
      <c r="R7313" s="34">
        <f t="shared" si="344"/>
        <v>0</v>
      </c>
    </row>
    <row r="7314" spans="15:18" x14ac:dyDescent="0.35">
      <c r="O7314" s="34" t="str">
        <f t="shared" si="342"/>
        <v>Blank</v>
      </c>
      <c r="Q7314" s="34">
        <f t="shared" si="343"/>
        <v>1</v>
      </c>
      <c r="R7314" s="34">
        <f t="shared" si="344"/>
        <v>0</v>
      </c>
    </row>
    <row r="7315" spans="15:18" x14ac:dyDescent="0.35">
      <c r="O7315" s="34" t="str">
        <f t="shared" si="342"/>
        <v>Blank</v>
      </c>
      <c r="Q7315" s="34">
        <f t="shared" si="343"/>
        <v>1</v>
      </c>
      <c r="R7315" s="34">
        <f t="shared" si="344"/>
        <v>0</v>
      </c>
    </row>
    <row r="7316" spans="15:18" x14ac:dyDescent="0.35">
      <c r="O7316" s="34" t="str">
        <f t="shared" si="342"/>
        <v>Blank</v>
      </c>
      <c r="Q7316" s="34">
        <f t="shared" si="343"/>
        <v>1</v>
      </c>
      <c r="R7316" s="34">
        <f t="shared" si="344"/>
        <v>0</v>
      </c>
    </row>
    <row r="7317" spans="15:18" x14ac:dyDescent="0.35">
      <c r="O7317" s="34" t="str">
        <f t="shared" si="342"/>
        <v>Blank</v>
      </c>
      <c r="Q7317" s="34">
        <f t="shared" si="343"/>
        <v>1</v>
      </c>
      <c r="R7317" s="34">
        <f t="shared" si="344"/>
        <v>0</v>
      </c>
    </row>
    <row r="7318" spans="15:18" x14ac:dyDescent="0.35">
      <c r="O7318" s="34" t="str">
        <f t="shared" si="342"/>
        <v>Blank</v>
      </c>
      <c r="Q7318" s="34">
        <f t="shared" si="343"/>
        <v>1</v>
      </c>
      <c r="R7318" s="34">
        <f t="shared" si="344"/>
        <v>0</v>
      </c>
    </row>
    <row r="7319" spans="15:18" x14ac:dyDescent="0.35">
      <c r="O7319" s="34" t="str">
        <f t="shared" si="342"/>
        <v>Blank</v>
      </c>
      <c r="Q7319" s="34">
        <f t="shared" si="343"/>
        <v>1</v>
      </c>
      <c r="R7319" s="34">
        <f t="shared" si="344"/>
        <v>0</v>
      </c>
    </row>
    <row r="7320" spans="15:18" x14ac:dyDescent="0.35">
      <c r="O7320" s="34" t="str">
        <f t="shared" si="342"/>
        <v>Blank</v>
      </c>
      <c r="Q7320" s="34">
        <f t="shared" si="343"/>
        <v>1</v>
      </c>
      <c r="R7320" s="34">
        <f t="shared" si="344"/>
        <v>0</v>
      </c>
    </row>
    <row r="7321" spans="15:18" x14ac:dyDescent="0.35">
      <c r="O7321" s="34" t="str">
        <f t="shared" si="342"/>
        <v>Blank</v>
      </c>
      <c r="Q7321" s="34">
        <f t="shared" si="343"/>
        <v>1</v>
      </c>
      <c r="R7321" s="34">
        <f t="shared" si="344"/>
        <v>0</v>
      </c>
    </row>
    <row r="7322" spans="15:18" x14ac:dyDescent="0.35">
      <c r="O7322" s="34" t="str">
        <f t="shared" si="342"/>
        <v>Blank</v>
      </c>
      <c r="Q7322" s="34">
        <f t="shared" si="343"/>
        <v>1</v>
      </c>
      <c r="R7322" s="34">
        <f t="shared" si="344"/>
        <v>0</v>
      </c>
    </row>
    <row r="7323" spans="15:18" x14ac:dyDescent="0.35">
      <c r="O7323" s="34" t="str">
        <f t="shared" si="342"/>
        <v>Blank</v>
      </c>
      <c r="Q7323" s="34">
        <f t="shared" si="343"/>
        <v>1</v>
      </c>
      <c r="R7323" s="34">
        <f t="shared" si="344"/>
        <v>0</v>
      </c>
    </row>
    <row r="7324" spans="15:18" x14ac:dyDescent="0.35">
      <c r="O7324" s="34" t="str">
        <f t="shared" si="342"/>
        <v>Blank</v>
      </c>
      <c r="Q7324" s="34">
        <f t="shared" si="343"/>
        <v>1</v>
      </c>
      <c r="R7324" s="34">
        <f t="shared" si="344"/>
        <v>0</v>
      </c>
    </row>
    <row r="7325" spans="15:18" x14ac:dyDescent="0.35">
      <c r="O7325" s="34" t="str">
        <f t="shared" si="342"/>
        <v>Blank</v>
      </c>
      <c r="Q7325" s="34">
        <f t="shared" si="343"/>
        <v>1</v>
      </c>
      <c r="R7325" s="34">
        <f t="shared" si="344"/>
        <v>0</v>
      </c>
    </row>
    <row r="7326" spans="15:18" x14ac:dyDescent="0.35">
      <c r="O7326" s="34" t="str">
        <f t="shared" si="342"/>
        <v>Blank</v>
      </c>
      <c r="Q7326" s="34">
        <f t="shared" si="343"/>
        <v>1</v>
      </c>
      <c r="R7326" s="34">
        <f t="shared" si="344"/>
        <v>0</v>
      </c>
    </row>
    <row r="7327" spans="15:18" x14ac:dyDescent="0.35">
      <c r="O7327" s="34" t="str">
        <f t="shared" si="342"/>
        <v>Blank</v>
      </c>
      <c r="Q7327" s="34">
        <f t="shared" si="343"/>
        <v>1</v>
      </c>
      <c r="R7327" s="34">
        <f t="shared" si="344"/>
        <v>0</v>
      </c>
    </row>
    <row r="7328" spans="15:18" x14ac:dyDescent="0.35">
      <c r="O7328" s="34" t="str">
        <f t="shared" si="342"/>
        <v>Blank</v>
      </c>
      <c r="Q7328" s="34">
        <f t="shared" si="343"/>
        <v>1</v>
      </c>
      <c r="R7328" s="34">
        <f t="shared" si="344"/>
        <v>0</v>
      </c>
    </row>
    <row r="7329" spans="15:18" x14ac:dyDescent="0.35">
      <c r="O7329" s="34" t="str">
        <f t="shared" si="342"/>
        <v>Blank</v>
      </c>
      <c r="Q7329" s="34">
        <f t="shared" si="343"/>
        <v>1</v>
      </c>
      <c r="R7329" s="34">
        <f t="shared" si="344"/>
        <v>0</v>
      </c>
    </row>
    <row r="7330" spans="15:18" x14ac:dyDescent="0.35">
      <c r="O7330" s="34" t="str">
        <f t="shared" si="342"/>
        <v>Blank</v>
      </c>
      <c r="Q7330" s="34">
        <f t="shared" si="343"/>
        <v>1</v>
      </c>
      <c r="R7330" s="34">
        <f t="shared" si="344"/>
        <v>0</v>
      </c>
    </row>
    <row r="7331" spans="15:18" x14ac:dyDescent="0.35">
      <c r="O7331" s="34" t="str">
        <f t="shared" si="342"/>
        <v>Blank</v>
      </c>
      <c r="Q7331" s="34">
        <f t="shared" si="343"/>
        <v>1</v>
      </c>
      <c r="R7331" s="34">
        <f t="shared" si="344"/>
        <v>0</v>
      </c>
    </row>
    <row r="7332" spans="15:18" x14ac:dyDescent="0.35">
      <c r="O7332" s="34" t="str">
        <f t="shared" si="342"/>
        <v>Blank</v>
      </c>
      <c r="Q7332" s="34">
        <f t="shared" si="343"/>
        <v>1</v>
      </c>
      <c r="R7332" s="34">
        <f t="shared" si="344"/>
        <v>0</v>
      </c>
    </row>
    <row r="7333" spans="15:18" x14ac:dyDescent="0.35">
      <c r="O7333" s="34" t="str">
        <f t="shared" si="342"/>
        <v>Blank</v>
      </c>
      <c r="Q7333" s="34">
        <f t="shared" si="343"/>
        <v>1</v>
      </c>
      <c r="R7333" s="34">
        <f t="shared" si="344"/>
        <v>0</v>
      </c>
    </row>
    <row r="7334" spans="15:18" x14ac:dyDescent="0.35">
      <c r="O7334" s="34" t="str">
        <f t="shared" si="342"/>
        <v>Blank</v>
      </c>
      <c r="Q7334" s="34">
        <f t="shared" si="343"/>
        <v>1</v>
      </c>
      <c r="R7334" s="34">
        <f t="shared" si="344"/>
        <v>0</v>
      </c>
    </row>
    <row r="7335" spans="15:18" x14ac:dyDescent="0.35">
      <c r="O7335" s="34" t="str">
        <f t="shared" si="342"/>
        <v>Blank</v>
      </c>
      <c r="Q7335" s="34">
        <f t="shared" si="343"/>
        <v>1</v>
      </c>
      <c r="R7335" s="34">
        <f t="shared" si="344"/>
        <v>0</v>
      </c>
    </row>
    <row r="7336" spans="15:18" x14ac:dyDescent="0.35">
      <c r="O7336" s="34" t="str">
        <f t="shared" si="342"/>
        <v>Blank</v>
      </c>
      <c r="Q7336" s="34">
        <f t="shared" si="343"/>
        <v>1</v>
      </c>
      <c r="R7336" s="34">
        <f t="shared" si="344"/>
        <v>0</v>
      </c>
    </row>
    <row r="7337" spans="15:18" x14ac:dyDescent="0.35">
      <c r="O7337" s="34" t="str">
        <f t="shared" si="342"/>
        <v>Blank</v>
      </c>
      <c r="Q7337" s="34">
        <f t="shared" si="343"/>
        <v>1</v>
      </c>
      <c r="R7337" s="34">
        <f t="shared" si="344"/>
        <v>0</v>
      </c>
    </row>
    <row r="7338" spans="15:18" x14ac:dyDescent="0.35">
      <c r="O7338" s="34" t="str">
        <f t="shared" si="342"/>
        <v>Blank</v>
      </c>
      <c r="Q7338" s="34">
        <f t="shared" si="343"/>
        <v>1</v>
      </c>
      <c r="R7338" s="34">
        <f t="shared" si="344"/>
        <v>0</v>
      </c>
    </row>
    <row r="7339" spans="15:18" x14ac:dyDescent="0.35">
      <c r="O7339" s="34" t="str">
        <f t="shared" si="342"/>
        <v>Blank</v>
      </c>
      <c r="Q7339" s="34">
        <f t="shared" si="343"/>
        <v>1</v>
      </c>
      <c r="R7339" s="34">
        <f t="shared" si="344"/>
        <v>0</v>
      </c>
    </row>
    <row r="7340" spans="15:18" x14ac:dyDescent="0.35">
      <c r="O7340" s="34" t="str">
        <f t="shared" si="342"/>
        <v>Blank</v>
      </c>
      <c r="Q7340" s="34">
        <f t="shared" si="343"/>
        <v>1</v>
      </c>
      <c r="R7340" s="34">
        <f t="shared" si="344"/>
        <v>0</v>
      </c>
    </row>
    <row r="7341" spans="15:18" x14ac:dyDescent="0.35">
      <c r="O7341" s="34" t="str">
        <f t="shared" si="342"/>
        <v>Blank</v>
      </c>
      <c r="Q7341" s="34">
        <f t="shared" si="343"/>
        <v>1</v>
      </c>
      <c r="R7341" s="34">
        <f t="shared" si="344"/>
        <v>0</v>
      </c>
    </row>
    <row r="7342" spans="15:18" x14ac:dyDescent="0.35">
      <c r="O7342" s="34" t="str">
        <f t="shared" si="342"/>
        <v>Blank</v>
      </c>
      <c r="Q7342" s="34">
        <f t="shared" si="343"/>
        <v>1</v>
      </c>
      <c r="R7342" s="34">
        <f t="shared" si="344"/>
        <v>0</v>
      </c>
    </row>
    <row r="7343" spans="15:18" x14ac:dyDescent="0.35">
      <c r="O7343" s="34" t="str">
        <f t="shared" si="342"/>
        <v>Blank</v>
      </c>
      <c r="Q7343" s="34">
        <f t="shared" si="343"/>
        <v>1</v>
      </c>
      <c r="R7343" s="34">
        <f t="shared" si="344"/>
        <v>0</v>
      </c>
    </row>
    <row r="7344" spans="15:18" x14ac:dyDescent="0.35">
      <c r="O7344" s="34" t="str">
        <f t="shared" si="342"/>
        <v>Blank</v>
      </c>
      <c r="Q7344" s="34">
        <f t="shared" si="343"/>
        <v>1</v>
      </c>
      <c r="R7344" s="34">
        <f t="shared" si="344"/>
        <v>0</v>
      </c>
    </row>
    <row r="7345" spans="15:18" x14ac:dyDescent="0.35">
      <c r="O7345" s="34" t="str">
        <f t="shared" si="342"/>
        <v>Blank</v>
      </c>
      <c r="Q7345" s="34">
        <f t="shared" si="343"/>
        <v>1</v>
      </c>
      <c r="R7345" s="34">
        <f t="shared" si="344"/>
        <v>0</v>
      </c>
    </row>
    <row r="7346" spans="15:18" x14ac:dyDescent="0.35">
      <c r="O7346" s="34" t="str">
        <f t="shared" si="342"/>
        <v>Blank</v>
      </c>
      <c r="Q7346" s="34">
        <f t="shared" si="343"/>
        <v>1</v>
      </c>
      <c r="R7346" s="34">
        <f t="shared" si="344"/>
        <v>0</v>
      </c>
    </row>
    <row r="7347" spans="15:18" x14ac:dyDescent="0.35">
      <c r="O7347" s="34" t="str">
        <f t="shared" si="342"/>
        <v>Blank</v>
      </c>
      <c r="Q7347" s="34">
        <f t="shared" si="343"/>
        <v>1</v>
      </c>
      <c r="R7347" s="34">
        <f t="shared" si="344"/>
        <v>0</v>
      </c>
    </row>
    <row r="7348" spans="15:18" x14ac:dyDescent="0.35">
      <c r="O7348" s="34" t="str">
        <f t="shared" si="342"/>
        <v>Blank</v>
      </c>
      <c r="Q7348" s="34">
        <f t="shared" si="343"/>
        <v>1</v>
      </c>
      <c r="R7348" s="34">
        <f t="shared" si="344"/>
        <v>0</v>
      </c>
    </row>
    <row r="7349" spans="15:18" x14ac:dyDescent="0.35">
      <c r="O7349" s="34" t="str">
        <f t="shared" si="342"/>
        <v>Blank</v>
      </c>
      <c r="Q7349" s="34">
        <f t="shared" si="343"/>
        <v>1</v>
      </c>
      <c r="R7349" s="34">
        <f t="shared" si="344"/>
        <v>0</v>
      </c>
    </row>
    <row r="7350" spans="15:18" x14ac:dyDescent="0.35">
      <c r="O7350" s="34" t="str">
        <f t="shared" si="342"/>
        <v>Blank</v>
      </c>
      <c r="Q7350" s="34">
        <f t="shared" si="343"/>
        <v>1</v>
      </c>
      <c r="R7350" s="34">
        <f t="shared" si="344"/>
        <v>0</v>
      </c>
    </row>
    <row r="7351" spans="15:18" x14ac:dyDescent="0.35">
      <c r="O7351" s="34" t="str">
        <f t="shared" si="342"/>
        <v>Blank</v>
      </c>
      <c r="Q7351" s="34">
        <f t="shared" si="343"/>
        <v>1</v>
      </c>
      <c r="R7351" s="34">
        <f t="shared" si="344"/>
        <v>0</v>
      </c>
    </row>
    <row r="7352" spans="15:18" x14ac:dyDescent="0.35">
      <c r="O7352" s="34" t="str">
        <f t="shared" si="342"/>
        <v>Blank</v>
      </c>
      <c r="Q7352" s="34">
        <f t="shared" si="343"/>
        <v>1</v>
      </c>
      <c r="R7352" s="34">
        <f t="shared" si="344"/>
        <v>0</v>
      </c>
    </row>
    <row r="7353" spans="15:18" x14ac:dyDescent="0.35">
      <c r="O7353" s="34" t="str">
        <f t="shared" si="342"/>
        <v>Blank</v>
      </c>
      <c r="Q7353" s="34">
        <f t="shared" si="343"/>
        <v>1</v>
      </c>
      <c r="R7353" s="34">
        <f t="shared" si="344"/>
        <v>0</v>
      </c>
    </row>
    <row r="7354" spans="15:18" x14ac:dyDescent="0.35">
      <c r="O7354" s="34" t="str">
        <f t="shared" si="342"/>
        <v>Blank</v>
      </c>
      <c r="Q7354" s="34">
        <f t="shared" si="343"/>
        <v>1</v>
      </c>
      <c r="R7354" s="34">
        <f t="shared" si="344"/>
        <v>0</v>
      </c>
    </row>
    <row r="7355" spans="15:18" x14ac:dyDescent="0.35">
      <c r="O7355" s="34" t="str">
        <f t="shared" si="342"/>
        <v>Blank</v>
      </c>
      <c r="Q7355" s="34">
        <f t="shared" si="343"/>
        <v>1</v>
      </c>
      <c r="R7355" s="34">
        <f t="shared" si="344"/>
        <v>0</v>
      </c>
    </row>
    <row r="7356" spans="15:18" x14ac:dyDescent="0.35">
      <c r="O7356" s="34" t="str">
        <f t="shared" si="342"/>
        <v>Blank</v>
      </c>
      <c r="Q7356" s="34">
        <f t="shared" si="343"/>
        <v>1</v>
      </c>
      <c r="R7356" s="34">
        <f t="shared" si="344"/>
        <v>0</v>
      </c>
    </row>
    <row r="7357" spans="15:18" x14ac:dyDescent="0.35">
      <c r="O7357" s="34" t="str">
        <f t="shared" si="342"/>
        <v>Blank</v>
      </c>
      <c r="Q7357" s="34">
        <f t="shared" si="343"/>
        <v>1</v>
      </c>
      <c r="R7357" s="34">
        <f t="shared" si="344"/>
        <v>0</v>
      </c>
    </row>
    <row r="7358" spans="15:18" x14ac:dyDescent="0.35">
      <c r="O7358" s="34" t="str">
        <f t="shared" si="342"/>
        <v>Blank</v>
      </c>
      <c r="Q7358" s="34">
        <f t="shared" si="343"/>
        <v>1</v>
      </c>
      <c r="R7358" s="34">
        <f t="shared" si="344"/>
        <v>0</v>
      </c>
    </row>
    <row r="7359" spans="15:18" x14ac:dyDescent="0.35">
      <c r="O7359" s="34" t="str">
        <f t="shared" si="342"/>
        <v>Blank</v>
      </c>
      <c r="Q7359" s="34">
        <f t="shared" si="343"/>
        <v>1</v>
      </c>
      <c r="R7359" s="34">
        <f t="shared" si="344"/>
        <v>0</v>
      </c>
    </row>
    <row r="7360" spans="15:18" x14ac:dyDescent="0.35">
      <c r="O7360" s="34" t="str">
        <f t="shared" si="342"/>
        <v>Blank</v>
      </c>
      <c r="Q7360" s="34">
        <f t="shared" si="343"/>
        <v>1</v>
      </c>
      <c r="R7360" s="34">
        <f t="shared" si="344"/>
        <v>0</v>
      </c>
    </row>
    <row r="7361" spans="15:18" x14ac:dyDescent="0.35">
      <c r="O7361" s="34" t="str">
        <f t="shared" si="342"/>
        <v>Blank</v>
      </c>
      <c r="Q7361" s="34">
        <f t="shared" si="343"/>
        <v>1</v>
      </c>
      <c r="R7361" s="34">
        <f t="shared" si="344"/>
        <v>0</v>
      </c>
    </row>
    <row r="7362" spans="15:18" x14ac:dyDescent="0.35">
      <c r="O7362" s="34" t="str">
        <f t="shared" si="342"/>
        <v>Blank</v>
      </c>
      <c r="Q7362" s="34">
        <f t="shared" si="343"/>
        <v>1</v>
      </c>
      <c r="R7362" s="34">
        <f t="shared" si="344"/>
        <v>0</v>
      </c>
    </row>
    <row r="7363" spans="15:18" x14ac:dyDescent="0.35">
      <c r="O7363" s="34" t="str">
        <f t="shared" si="342"/>
        <v>Blank</v>
      </c>
      <c r="Q7363" s="34">
        <f t="shared" si="343"/>
        <v>1</v>
      </c>
      <c r="R7363" s="34">
        <f t="shared" si="344"/>
        <v>0</v>
      </c>
    </row>
    <row r="7364" spans="15:18" x14ac:dyDescent="0.35">
      <c r="O7364" s="34" t="str">
        <f t="shared" si="342"/>
        <v>Blank</v>
      </c>
      <c r="Q7364" s="34">
        <f t="shared" si="343"/>
        <v>1</v>
      </c>
      <c r="R7364" s="34">
        <f t="shared" si="344"/>
        <v>0</v>
      </c>
    </row>
    <row r="7365" spans="15:18" x14ac:dyDescent="0.35">
      <c r="O7365" s="34" t="str">
        <f t="shared" si="342"/>
        <v>Blank</v>
      </c>
      <c r="Q7365" s="34">
        <f t="shared" si="343"/>
        <v>1</v>
      </c>
      <c r="R7365" s="34">
        <f t="shared" si="344"/>
        <v>0</v>
      </c>
    </row>
    <row r="7366" spans="15:18" x14ac:dyDescent="0.35">
      <c r="O7366" s="34" t="str">
        <f t="shared" si="342"/>
        <v>Blank</v>
      </c>
      <c r="Q7366" s="34">
        <f t="shared" si="343"/>
        <v>1</v>
      </c>
      <c r="R7366" s="34">
        <f t="shared" si="344"/>
        <v>0</v>
      </c>
    </row>
    <row r="7367" spans="15:18" x14ac:dyDescent="0.35">
      <c r="O7367" s="34" t="str">
        <f t="shared" si="342"/>
        <v>Blank</v>
      </c>
      <c r="Q7367" s="34">
        <f t="shared" si="343"/>
        <v>1</v>
      </c>
      <c r="R7367" s="34">
        <f t="shared" si="344"/>
        <v>0</v>
      </c>
    </row>
    <row r="7368" spans="15:18" x14ac:dyDescent="0.35">
      <c r="O7368" s="34" t="str">
        <f t="shared" ref="O7368:O7431" si="345">IF(ISBLANK(D7368),"Blank","Not Blank")</f>
        <v>Blank</v>
      </c>
      <c r="Q7368" s="34">
        <f t="shared" si="343"/>
        <v>1</v>
      </c>
      <c r="R7368" s="34">
        <f t="shared" si="344"/>
        <v>0</v>
      </c>
    </row>
    <row r="7369" spans="15:18" x14ac:dyDescent="0.35">
      <c r="O7369" s="34" t="str">
        <f t="shared" si="345"/>
        <v>Blank</v>
      </c>
      <c r="Q7369" s="34">
        <f t="shared" ref="Q7369:Q7432" si="346">COUNTIF(J7369,"&lt;&gt;*R*")</f>
        <v>1</v>
      </c>
      <c r="R7369" s="34">
        <f t="shared" ref="R7369:R7432" si="347">IF(AND(O7369="Blank",K7369&lt;50,Q7369=1),K7369,0)</f>
        <v>0</v>
      </c>
    </row>
    <row r="7370" spans="15:18" x14ac:dyDescent="0.35">
      <c r="O7370" s="34" t="str">
        <f t="shared" si="345"/>
        <v>Blank</v>
      </c>
      <c r="Q7370" s="34">
        <f t="shared" si="346"/>
        <v>1</v>
      </c>
      <c r="R7370" s="34">
        <f t="shared" si="347"/>
        <v>0</v>
      </c>
    </row>
    <row r="7371" spans="15:18" x14ac:dyDescent="0.35">
      <c r="O7371" s="34" t="str">
        <f t="shared" si="345"/>
        <v>Blank</v>
      </c>
      <c r="Q7371" s="34">
        <f t="shared" si="346"/>
        <v>1</v>
      </c>
      <c r="R7371" s="34">
        <f t="shared" si="347"/>
        <v>0</v>
      </c>
    </row>
    <row r="7372" spans="15:18" x14ac:dyDescent="0.35">
      <c r="O7372" s="34" t="str">
        <f t="shared" si="345"/>
        <v>Blank</v>
      </c>
      <c r="Q7372" s="34">
        <f t="shared" si="346"/>
        <v>1</v>
      </c>
      <c r="R7372" s="34">
        <f t="shared" si="347"/>
        <v>0</v>
      </c>
    </row>
    <row r="7373" spans="15:18" x14ac:dyDescent="0.35">
      <c r="O7373" s="34" t="str">
        <f t="shared" si="345"/>
        <v>Blank</v>
      </c>
      <c r="Q7373" s="34">
        <f t="shared" si="346"/>
        <v>1</v>
      </c>
      <c r="R7373" s="34">
        <f t="shared" si="347"/>
        <v>0</v>
      </c>
    </row>
    <row r="7374" spans="15:18" x14ac:dyDescent="0.35">
      <c r="O7374" s="34" t="str">
        <f t="shared" si="345"/>
        <v>Blank</v>
      </c>
      <c r="Q7374" s="34">
        <f t="shared" si="346"/>
        <v>1</v>
      </c>
      <c r="R7374" s="34">
        <f t="shared" si="347"/>
        <v>0</v>
      </c>
    </row>
    <row r="7375" spans="15:18" x14ac:dyDescent="0.35">
      <c r="O7375" s="34" t="str">
        <f t="shared" si="345"/>
        <v>Blank</v>
      </c>
      <c r="Q7375" s="34">
        <f t="shared" si="346"/>
        <v>1</v>
      </c>
      <c r="R7375" s="34">
        <f t="shared" si="347"/>
        <v>0</v>
      </c>
    </row>
    <row r="7376" spans="15:18" x14ac:dyDescent="0.35">
      <c r="O7376" s="34" t="str">
        <f t="shared" si="345"/>
        <v>Blank</v>
      </c>
      <c r="Q7376" s="34">
        <f t="shared" si="346"/>
        <v>1</v>
      </c>
      <c r="R7376" s="34">
        <f t="shared" si="347"/>
        <v>0</v>
      </c>
    </row>
    <row r="7377" spans="15:18" x14ac:dyDescent="0.35">
      <c r="O7377" s="34" t="str">
        <f t="shared" si="345"/>
        <v>Blank</v>
      </c>
      <c r="Q7377" s="34">
        <f t="shared" si="346"/>
        <v>1</v>
      </c>
      <c r="R7377" s="34">
        <f t="shared" si="347"/>
        <v>0</v>
      </c>
    </row>
    <row r="7378" spans="15:18" x14ac:dyDescent="0.35">
      <c r="O7378" s="34" t="str">
        <f t="shared" si="345"/>
        <v>Blank</v>
      </c>
      <c r="Q7378" s="34">
        <f t="shared" si="346"/>
        <v>1</v>
      </c>
      <c r="R7378" s="34">
        <f t="shared" si="347"/>
        <v>0</v>
      </c>
    </row>
    <row r="7379" spans="15:18" x14ac:dyDescent="0.35">
      <c r="O7379" s="34" t="str">
        <f t="shared" si="345"/>
        <v>Blank</v>
      </c>
      <c r="Q7379" s="34">
        <f t="shared" si="346"/>
        <v>1</v>
      </c>
      <c r="R7379" s="34">
        <f t="shared" si="347"/>
        <v>0</v>
      </c>
    </row>
    <row r="7380" spans="15:18" x14ac:dyDescent="0.35">
      <c r="O7380" s="34" t="str">
        <f t="shared" si="345"/>
        <v>Blank</v>
      </c>
      <c r="Q7380" s="34">
        <f t="shared" si="346"/>
        <v>1</v>
      </c>
      <c r="R7380" s="34">
        <f t="shared" si="347"/>
        <v>0</v>
      </c>
    </row>
    <row r="7381" spans="15:18" x14ac:dyDescent="0.35">
      <c r="O7381" s="34" t="str">
        <f t="shared" si="345"/>
        <v>Blank</v>
      </c>
      <c r="Q7381" s="34">
        <f t="shared" si="346"/>
        <v>1</v>
      </c>
      <c r="R7381" s="34">
        <f t="shared" si="347"/>
        <v>0</v>
      </c>
    </row>
    <row r="7382" spans="15:18" x14ac:dyDescent="0.35">
      <c r="O7382" s="34" t="str">
        <f t="shared" si="345"/>
        <v>Blank</v>
      </c>
      <c r="Q7382" s="34">
        <f t="shared" si="346"/>
        <v>1</v>
      </c>
      <c r="R7382" s="34">
        <f t="shared" si="347"/>
        <v>0</v>
      </c>
    </row>
    <row r="7383" spans="15:18" x14ac:dyDescent="0.35">
      <c r="O7383" s="34" t="str">
        <f t="shared" si="345"/>
        <v>Blank</v>
      </c>
      <c r="Q7383" s="34">
        <f t="shared" si="346"/>
        <v>1</v>
      </c>
      <c r="R7383" s="34">
        <f t="shared" si="347"/>
        <v>0</v>
      </c>
    </row>
    <row r="7384" spans="15:18" x14ac:dyDescent="0.35">
      <c r="O7384" s="34" t="str">
        <f t="shared" si="345"/>
        <v>Blank</v>
      </c>
      <c r="Q7384" s="34">
        <f t="shared" si="346"/>
        <v>1</v>
      </c>
      <c r="R7384" s="34">
        <f t="shared" si="347"/>
        <v>0</v>
      </c>
    </row>
    <row r="7385" spans="15:18" x14ac:dyDescent="0.35">
      <c r="O7385" s="34" t="str">
        <f t="shared" si="345"/>
        <v>Blank</v>
      </c>
      <c r="Q7385" s="34">
        <f t="shared" si="346"/>
        <v>1</v>
      </c>
      <c r="R7385" s="34">
        <f t="shared" si="347"/>
        <v>0</v>
      </c>
    </row>
    <row r="7386" spans="15:18" x14ac:dyDescent="0.35">
      <c r="O7386" s="34" t="str">
        <f t="shared" si="345"/>
        <v>Blank</v>
      </c>
      <c r="Q7386" s="34">
        <f t="shared" si="346"/>
        <v>1</v>
      </c>
      <c r="R7386" s="34">
        <f t="shared" si="347"/>
        <v>0</v>
      </c>
    </row>
    <row r="7387" spans="15:18" x14ac:dyDescent="0.35">
      <c r="O7387" s="34" t="str">
        <f t="shared" si="345"/>
        <v>Blank</v>
      </c>
      <c r="Q7387" s="34">
        <f t="shared" si="346"/>
        <v>1</v>
      </c>
      <c r="R7387" s="34">
        <f t="shared" si="347"/>
        <v>0</v>
      </c>
    </row>
    <row r="7388" spans="15:18" x14ac:dyDescent="0.35">
      <c r="O7388" s="34" t="str">
        <f t="shared" si="345"/>
        <v>Blank</v>
      </c>
      <c r="Q7388" s="34">
        <f t="shared" si="346"/>
        <v>1</v>
      </c>
      <c r="R7388" s="34">
        <f t="shared" si="347"/>
        <v>0</v>
      </c>
    </row>
    <row r="7389" spans="15:18" x14ac:dyDescent="0.35">
      <c r="O7389" s="34" t="str">
        <f t="shared" si="345"/>
        <v>Blank</v>
      </c>
      <c r="Q7389" s="34">
        <f t="shared" si="346"/>
        <v>1</v>
      </c>
      <c r="R7389" s="34">
        <f t="shared" si="347"/>
        <v>0</v>
      </c>
    </row>
    <row r="7390" spans="15:18" x14ac:dyDescent="0.35">
      <c r="O7390" s="34" t="str">
        <f t="shared" si="345"/>
        <v>Blank</v>
      </c>
      <c r="Q7390" s="34">
        <f t="shared" si="346"/>
        <v>1</v>
      </c>
      <c r="R7390" s="34">
        <f t="shared" si="347"/>
        <v>0</v>
      </c>
    </row>
    <row r="7391" spans="15:18" x14ac:dyDescent="0.35">
      <c r="O7391" s="34" t="str">
        <f t="shared" si="345"/>
        <v>Blank</v>
      </c>
      <c r="Q7391" s="34">
        <f t="shared" si="346"/>
        <v>1</v>
      </c>
      <c r="R7391" s="34">
        <f t="shared" si="347"/>
        <v>0</v>
      </c>
    </row>
    <row r="7392" spans="15:18" x14ac:dyDescent="0.35">
      <c r="O7392" s="34" t="str">
        <f t="shared" si="345"/>
        <v>Blank</v>
      </c>
      <c r="Q7392" s="34">
        <f t="shared" si="346"/>
        <v>1</v>
      </c>
      <c r="R7392" s="34">
        <f t="shared" si="347"/>
        <v>0</v>
      </c>
    </row>
    <row r="7393" spans="15:18" x14ac:dyDescent="0.35">
      <c r="O7393" s="34" t="str">
        <f t="shared" si="345"/>
        <v>Blank</v>
      </c>
      <c r="Q7393" s="34">
        <f t="shared" si="346"/>
        <v>1</v>
      </c>
      <c r="R7393" s="34">
        <f t="shared" si="347"/>
        <v>0</v>
      </c>
    </row>
    <row r="7394" spans="15:18" x14ac:dyDescent="0.35">
      <c r="O7394" s="34" t="str">
        <f t="shared" si="345"/>
        <v>Blank</v>
      </c>
      <c r="Q7394" s="34">
        <f t="shared" si="346"/>
        <v>1</v>
      </c>
      <c r="R7394" s="34">
        <f t="shared" si="347"/>
        <v>0</v>
      </c>
    </row>
    <row r="7395" spans="15:18" x14ac:dyDescent="0.35">
      <c r="O7395" s="34" t="str">
        <f t="shared" si="345"/>
        <v>Blank</v>
      </c>
      <c r="Q7395" s="34">
        <f t="shared" si="346"/>
        <v>1</v>
      </c>
      <c r="R7395" s="34">
        <f t="shared" si="347"/>
        <v>0</v>
      </c>
    </row>
    <row r="7396" spans="15:18" x14ac:dyDescent="0.35">
      <c r="O7396" s="34" t="str">
        <f t="shared" si="345"/>
        <v>Blank</v>
      </c>
      <c r="Q7396" s="34">
        <f t="shared" si="346"/>
        <v>1</v>
      </c>
      <c r="R7396" s="34">
        <f t="shared" si="347"/>
        <v>0</v>
      </c>
    </row>
    <row r="7397" spans="15:18" x14ac:dyDescent="0.35">
      <c r="O7397" s="34" t="str">
        <f t="shared" si="345"/>
        <v>Blank</v>
      </c>
      <c r="Q7397" s="34">
        <f t="shared" si="346"/>
        <v>1</v>
      </c>
      <c r="R7397" s="34">
        <f t="shared" si="347"/>
        <v>0</v>
      </c>
    </row>
    <row r="7398" spans="15:18" x14ac:dyDescent="0.35">
      <c r="O7398" s="34" t="str">
        <f t="shared" si="345"/>
        <v>Blank</v>
      </c>
      <c r="Q7398" s="34">
        <f t="shared" si="346"/>
        <v>1</v>
      </c>
      <c r="R7398" s="34">
        <f t="shared" si="347"/>
        <v>0</v>
      </c>
    </row>
    <row r="7399" spans="15:18" x14ac:dyDescent="0.35">
      <c r="O7399" s="34" t="str">
        <f t="shared" si="345"/>
        <v>Blank</v>
      </c>
      <c r="Q7399" s="34">
        <f t="shared" si="346"/>
        <v>1</v>
      </c>
      <c r="R7399" s="34">
        <f t="shared" si="347"/>
        <v>0</v>
      </c>
    </row>
    <row r="7400" spans="15:18" x14ac:dyDescent="0.35">
      <c r="O7400" s="34" t="str">
        <f t="shared" si="345"/>
        <v>Blank</v>
      </c>
      <c r="Q7400" s="34">
        <f t="shared" si="346"/>
        <v>1</v>
      </c>
      <c r="R7400" s="34">
        <f t="shared" si="347"/>
        <v>0</v>
      </c>
    </row>
    <row r="7401" spans="15:18" x14ac:dyDescent="0.35">
      <c r="O7401" s="34" t="str">
        <f t="shared" si="345"/>
        <v>Blank</v>
      </c>
      <c r="Q7401" s="34">
        <f t="shared" si="346"/>
        <v>1</v>
      </c>
      <c r="R7401" s="34">
        <f t="shared" si="347"/>
        <v>0</v>
      </c>
    </row>
    <row r="7402" spans="15:18" x14ac:dyDescent="0.35">
      <c r="O7402" s="34" t="str">
        <f t="shared" si="345"/>
        <v>Blank</v>
      </c>
      <c r="Q7402" s="34">
        <f t="shared" si="346"/>
        <v>1</v>
      </c>
      <c r="R7402" s="34">
        <f t="shared" si="347"/>
        <v>0</v>
      </c>
    </row>
    <row r="7403" spans="15:18" x14ac:dyDescent="0.35">
      <c r="O7403" s="34" t="str">
        <f t="shared" si="345"/>
        <v>Blank</v>
      </c>
      <c r="Q7403" s="34">
        <f t="shared" si="346"/>
        <v>1</v>
      </c>
      <c r="R7403" s="34">
        <f t="shared" si="347"/>
        <v>0</v>
      </c>
    </row>
    <row r="7404" spans="15:18" x14ac:dyDescent="0.35">
      <c r="O7404" s="34" t="str">
        <f t="shared" si="345"/>
        <v>Blank</v>
      </c>
      <c r="Q7404" s="34">
        <f t="shared" si="346"/>
        <v>1</v>
      </c>
      <c r="R7404" s="34">
        <f t="shared" si="347"/>
        <v>0</v>
      </c>
    </row>
    <row r="7405" spans="15:18" x14ac:dyDescent="0.35">
      <c r="O7405" s="34" t="str">
        <f t="shared" si="345"/>
        <v>Blank</v>
      </c>
      <c r="Q7405" s="34">
        <f t="shared" si="346"/>
        <v>1</v>
      </c>
      <c r="R7405" s="34">
        <f t="shared" si="347"/>
        <v>0</v>
      </c>
    </row>
    <row r="7406" spans="15:18" x14ac:dyDescent="0.35">
      <c r="O7406" s="34" t="str">
        <f t="shared" si="345"/>
        <v>Blank</v>
      </c>
      <c r="Q7406" s="34">
        <f t="shared" si="346"/>
        <v>1</v>
      </c>
      <c r="R7406" s="34">
        <f t="shared" si="347"/>
        <v>0</v>
      </c>
    </row>
    <row r="7407" spans="15:18" x14ac:dyDescent="0.35">
      <c r="O7407" s="34" t="str">
        <f t="shared" si="345"/>
        <v>Blank</v>
      </c>
      <c r="Q7407" s="34">
        <f t="shared" si="346"/>
        <v>1</v>
      </c>
      <c r="R7407" s="34">
        <f t="shared" si="347"/>
        <v>0</v>
      </c>
    </row>
    <row r="7408" spans="15:18" x14ac:dyDescent="0.35">
      <c r="O7408" s="34" t="str">
        <f t="shared" si="345"/>
        <v>Blank</v>
      </c>
      <c r="Q7408" s="34">
        <f t="shared" si="346"/>
        <v>1</v>
      </c>
      <c r="R7408" s="34">
        <f t="shared" si="347"/>
        <v>0</v>
      </c>
    </row>
    <row r="7409" spans="15:18" x14ac:dyDescent="0.35">
      <c r="O7409" s="34" t="str">
        <f t="shared" si="345"/>
        <v>Blank</v>
      </c>
      <c r="Q7409" s="34">
        <f t="shared" si="346"/>
        <v>1</v>
      </c>
      <c r="R7409" s="34">
        <f t="shared" si="347"/>
        <v>0</v>
      </c>
    </row>
    <row r="7410" spans="15:18" x14ac:dyDescent="0.35">
      <c r="O7410" s="34" t="str">
        <f t="shared" si="345"/>
        <v>Blank</v>
      </c>
      <c r="Q7410" s="34">
        <f t="shared" si="346"/>
        <v>1</v>
      </c>
      <c r="R7410" s="34">
        <f t="shared" si="347"/>
        <v>0</v>
      </c>
    </row>
    <row r="7411" spans="15:18" x14ac:dyDescent="0.35">
      <c r="O7411" s="34" t="str">
        <f t="shared" si="345"/>
        <v>Blank</v>
      </c>
      <c r="Q7411" s="34">
        <f t="shared" si="346"/>
        <v>1</v>
      </c>
      <c r="R7411" s="34">
        <f t="shared" si="347"/>
        <v>0</v>
      </c>
    </row>
    <row r="7412" spans="15:18" x14ac:dyDescent="0.35">
      <c r="O7412" s="34" t="str">
        <f t="shared" si="345"/>
        <v>Blank</v>
      </c>
      <c r="Q7412" s="34">
        <f t="shared" si="346"/>
        <v>1</v>
      </c>
      <c r="R7412" s="34">
        <f t="shared" si="347"/>
        <v>0</v>
      </c>
    </row>
    <row r="7413" spans="15:18" x14ac:dyDescent="0.35">
      <c r="O7413" s="34" t="str">
        <f t="shared" si="345"/>
        <v>Blank</v>
      </c>
      <c r="Q7413" s="34">
        <f t="shared" si="346"/>
        <v>1</v>
      </c>
      <c r="R7413" s="34">
        <f t="shared" si="347"/>
        <v>0</v>
      </c>
    </row>
    <row r="7414" spans="15:18" x14ac:dyDescent="0.35">
      <c r="O7414" s="34" t="str">
        <f t="shared" si="345"/>
        <v>Blank</v>
      </c>
      <c r="Q7414" s="34">
        <f t="shared" si="346"/>
        <v>1</v>
      </c>
      <c r="R7414" s="34">
        <f t="shared" si="347"/>
        <v>0</v>
      </c>
    </row>
    <row r="7415" spans="15:18" x14ac:dyDescent="0.35">
      <c r="O7415" s="34" t="str">
        <f t="shared" si="345"/>
        <v>Blank</v>
      </c>
      <c r="Q7415" s="34">
        <f t="shared" si="346"/>
        <v>1</v>
      </c>
      <c r="R7415" s="34">
        <f t="shared" si="347"/>
        <v>0</v>
      </c>
    </row>
    <row r="7416" spans="15:18" x14ac:dyDescent="0.35">
      <c r="O7416" s="34" t="str">
        <f t="shared" si="345"/>
        <v>Blank</v>
      </c>
      <c r="Q7416" s="34">
        <f t="shared" si="346"/>
        <v>1</v>
      </c>
      <c r="R7416" s="34">
        <f t="shared" si="347"/>
        <v>0</v>
      </c>
    </row>
    <row r="7417" spans="15:18" x14ac:dyDescent="0.35">
      <c r="O7417" s="34" t="str">
        <f t="shared" si="345"/>
        <v>Blank</v>
      </c>
      <c r="Q7417" s="34">
        <f t="shared" si="346"/>
        <v>1</v>
      </c>
      <c r="R7417" s="34">
        <f t="shared" si="347"/>
        <v>0</v>
      </c>
    </row>
    <row r="7418" spans="15:18" x14ac:dyDescent="0.35">
      <c r="O7418" s="34" t="str">
        <f t="shared" si="345"/>
        <v>Blank</v>
      </c>
      <c r="Q7418" s="34">
        <f t="shared" si="346"/>
        <v>1</v>
      </c>
      <c r="R7418" s="34">
        <f t="shared" si="347"/>
        <v>0</v>
      </c>
    </row>
    <row r="7419" spans="15:18" x14ac:dyDescent="0.35">
      <c r="O7419" s="34" t="str">
        <f t="shared" si="345"/>
        <v>Blank</v>
      </c>
      <c r="Q7419" s="34">
        <f t="shared" si="346"/>
        <v>1</v>
      </c>
      <c r="R7419" s="34">
        <f t="shared" si="347"/>
        <v>0</v>
      </c>
    </row>
    <row r="7420" spans="15:18" x14ac:dyDescent="0.35">
      <c r="O7420" s="34" t="str">
        <f t="shared" si="345"/>
        <v>Blank</v>
      </c>
      <c r="Q7420" s="34">
        <f t="shared" si="346"/>
        <v>1</v>
      </c>
      <c r="R7420" s="34">
        <f t="shared" si="347"/>
        <v>0</v>
      </c>
    </row>
    <row r="7421" spans="15:18" x14ac:dyDescent="0.35">
      <c r="O7421" s="34" t="str">
        <f t="shared" si="345"/>
        <v>Blank</v>
      </c>
      <c r="Q7421" s="34">
        <f t="shared" si="346"/>
        <v>1</v>
      </c>
      <c r="R7421" s="34">
        <f t="shared" si="347"/>
        <v>0</v>
      </c>
    </row>
    <row r="7422" spans="15:18" x14ac:dyDescent="0.35">
      <c r="O7422" s="34" t="str">
        <f t="shared" si="345"/>
        <v>Blank</v>
      </c>
      <c r="Q7422" s="34">
        <f t="shared" si="346"/>
        <v>1</v>
      </c>
      <c r="R7422" s="34">
        <f t="shared" si="347"/>
        <v>0</v>
      </c>
    </row>
    <row r="7423" spans="15:18" x14ac:dyDescent="0.35">
      <c r="O7423" s="34" t="str">
        <f t="shared" si="345"/>
        <v>Blank</v>
      </c>
      <c r="Q7423" s="34">
        <f t="shared" si="346"/>
        <v>1</v>
      </c>
      <c r="R7423" s="34">
        <f t="shared" si="347"/>
        <v>0</v>
      </c>
    </row>
    <row r="7424" spans="15:18" x14ac:dyDescent="0.35">
      <c r="O7424" s="34" t="str">
        <f t="shared" si="345"/>
        <v>Blank</v>
      </c>
      <c r="Q7424" s="34">
        <f t="shared" si="346"/>
        <v>1</v>
      </c>
      <c r="R7424" s="34">
        <f t="shared" si="347"/>
        <v>0</v>
      </c>
    </row>
    <row r="7425" spans="15:18" x14ac:dyDescent="0.35">
      <c r="O7425" s="34" t="str">
        <f t="shared" si="345"/>
        <v>Blank</v>
      </c>
      <c r="Q7425" s="34">
        <f t="shared" si="346"/>
        <v>1</v>
      </c>
      <c r="R7425" s="34">
        <f t="shared" si="347"/>
        <v>0</v>
      </c>
    </row>
    <row r="7426" spans="15:18" x14ac:dyDescent="0.35">
      <c r="O7426" s="34" t="str">
        <f t="shared" si="345"/>
        <v>Blank</v>
      </c>
      <c r="Q7426" s="34">
        <f t="shared" si="346"/>
        <v>1</v>
      </c>
      <c r="R7426" s="34">
        <f t="shared" si="347"/>
        <v>0</v>
      </c>
    </row>
    <row r="7427" spans="15:18" x14ac:dyDescent="0.35">
      <c r="O7427" s="34" t="str">
        <f t="shared" si="345"/>
        <v>Blank</v>
      </c>
      <c r="Q7427" s="34">
        <f t="shared" si="346"/>
        <v>1</v>
      </c>
      <c r="R7427" s="34">
        <f t="shared" si="347"/>
        <v>0</v>
      </c>
    </row>
    <row r="7428" spans="15:18" x14ac:dyDescent="0.35">
      <c r="O7428" s="34" t="str">
        <f t="shared" si="345"/>
        <v>Blank</v>
      </c>
      <c r="Q7428" s="34">
        <f t="shared" si="346"/>
        <v>1</v>
      </c>
      <c r="R7428" s="34">
        <f t="shared" si="347"/>
        <v>0</v>
      </c>
    </row>
    <row r="7429" spans="15:18" x14ac:dyDescent="0.35">
      <c r="O7429" s="34" t="str">
        <f t="shared" si="345"/>
        <v>Blank</v>
      </c>
      <c r="Q7429" s="34">
        <f t="shared" si="346"/>
        <v>1</v>
      </c>
      <c r="R7429" s="34">
        <f t="shared" si="347"/>
        <v>0</v>
      </c>
    </row>
    <row r="7430" spans="15:18" x14ac:dyDescent="0.35">
      <c r="O7430" s="34" t="str">
        <f t="shared" si="345"/>
        <v>Blank</v>
      </c>
      <c r="Q7430" s="34">
        <f t="shared" si="346"/>
        <v>1</v>
      </c>
      <c r="R7430" s="34">
        <f t="shared" si="347"/>
        <v>0</v>
      </c>
    </row>
    <row r="7431" spans="15:18" x14ac:dyDescent="0.35">
      <c r="O7431" s="34" t="str">
        <f t="shared" si="345"/>
        <v>Blank</v>
      </c>
      <c r="Q7431" s="34">
        <f t="shared" si="346"/>
        <v>1</v>
      </c>
      <c r="R7431" s="34">
        <f t="shared" si="347"/>
        <v>0</v>
      </c>
    </row>
    <row r="7432" spans="15:18" x14ac:dyDescent="0.35">
      <c r="O7432" s="34" t="str">
        <f t="shared" ref="O7432:O7495" si="348">IF(ISBLANK(D7432),"Blank","Not Blank")</f>
        <v>Blank</v>
      </c>
      <c r="Q7432" s="34">
        <f t="shared" si="346"/>
        <v>1</v>
      </c>
      <c r="R7432" s="34">
        <f t="shared" si="347"/>
        <v>0</v>
      </c>
    </row>
    <row r="7433" spans="15:18" x14ac:dyDescent="0.35">
      <c r="O7433" s="34" t="str">
        <f t="shared" si="348"/>
        <v>Blank</v>
      </c>
      <c r="Q7433" s="34">
        <f t="shared" ref="Q7433:Q7496" si="349">COUNTIF(J7433,"&lt;&gt;*R*")</f>
        <v>1</v>
      </c>
      <c r="R7433" s="34">
        <f t="shared" ref="R7433:R7496" si="350">IF(AND(O7433="Blank",K7433&lt;50,Q7433=1),K7433,0)</f>
        <v>0</v>
      </c>
    </row>
    <row r="7434" spans="15:18" x14ac:dyDescent="0.35">
      <c r="O7434" s="34" t="str">
        <f t="shared" si="348"/>
        <v>Blank</v>
      </c>
      <c r="Q7434" s="34">
        <f t="shared" si="349"/>
        <v>1</v>
      </c>
      <c r="R7434" s="34">
        <f t="shared" si="350"/>
        <v>0</v>
      </c>
    </row>
    <row r="7435" spans="15:18" x14ac:dyDescent="0.35">
      <c r="O7435" s="34" t="str">
        <f t="shared" si="348"/>
        <v>Blank</v>
      </c>
      <c r="Q7435" s="34">
        <f t="shared" si="349"/>
        <v>1</v>
      </c>
      <c r="R7435" s="34">
        <f t="shared" si="350"/>
        <v>0</v>
      </c>
    </row>
    <row r="7436" spans="15:18" x14ac:dyDescent="0.35">
      <c r="O7436" s="34" t="str">
        <f t="shared" si="348"/>
        <v>Blank</v>
      </c>
      <c r="Q7436" s="34">
        <f t="shared" si="349"/>
        <v>1</v>
      </c>
      <c r="R7436" s="34">
        <f t="shared" si="350"/>
        <v>0</v>
      </c>
    </row>
    <row r="7437" spans="15:18" x14ac:dyDescent="0.35">
      <c r="O7437" s="34" t="str">
        <f t="shared" si="348"/>
        <v>Blank</v>
      </c>
      <c r="Q7437" s="34">
        <f t="shared" si="349"/>
        <v>1</v>
      </c>
      <c r="R7437" s="34">
        <f t="shared" si="350"/>
        <v>0</v>
      </c>
    </row>
    <row r="7438" spans="15:18" x14ac:dyDescent="0.35">
      <c r="O7438" s="34" t="str">
        <f t="shared" si="348"/>
        <v>Blank</v>
      </c>
      <c r="Q7438" s="34">
        <f t="shared" si="349"/>
        <v>1</v>
      </c>
      <c r="R7438" s="34">
        <f t="shared" si="350"/>
        <v>0</v>
      </c>
    </row>
    <row r="7439" spans="15:18" x14ac:dyDescent="0.35">
      <c r="O7439" s="34" t="str">
        <f t="shared" si="348"/>
        <v>Blank</v>
      </c>
      <c r="Q7439" s="34">
        <f t="shared" si="349"/>
        <v>1</v>
      </c>
      <c r="R7439" s="34">
        <f t="shared" si="350"/>
        <v>0</v>
      </c>
    </row>
    <row r="7440" spans="15:18" x14ac:dyDescent="0.35">
      <c r="O7440" s="34" t="str">
        <f t="shared" si="348"/>
        <v>Blank</v>
      </c>
      <c r="Q7440" s="34">
        <f t="shared" si="349"/>
        <v>1</v>
      </c>
      <c r="R7440" s="34">
        <f t="shared" si="350"/>
        <v>0</v>
      </c>
    </row>
    <row r="7441" spans="15:18" x14ac:dyDescent="0.35">
      <c r="O7441" s="34" t="str">
        <f t="shared" si="348"/>
        <v>Blank</v>
      </c>
      <c r="Q7441" s="34">
        <f t="shared" si="349"/>
        <v>1</v>
      </c>
      <c r="R7441" s="34">
        <f t="shared" si="350"/>
        <v>0</v>
      </c>
    </row>
    <row r="7442" spans="15:18" x14ac:dyDescent="0.35">
      <c r="O7442" s="34" t="str">
        <f t="shared" si="348"/>
        <v>Blank</v>
      </c>
      <c r="Q7442" s="34">
        <f t="shared" si="349"/>
        <v>1</v>
      </c>
      <c r="R7442" s="34">
        <f t="shared" si="350"/>
        <v>0</v>
      </c>
    </row>
    <row r="7443" spans="15:18" x14ac:dyDescent="0.35">
      <c r="O7443" s="34" t="str">
        <f t="shared" si="348"/>
        <v>Blank</v>
      </c>
      <c r="Q7443" s="34">
        <f t="shared" si="349"/>
        <v>1</v>
      </c>
      <c r="R7443" s="34">
        <f t="shared" si="350"/>
        <v>0</v>
      </c>
    </row>
    <row r="7444" spans="15:18" x14ac:dyDescent="0.35">
      <c r="O7444" s="34" t="str">
        <f t="shared" si="348"/>
        <v>Blank</v>
      </c>
      <c r="Q7444" s="34">
        <f t="shared" si="349"/>
        <v>1</v>
      </c>
      <c r="R7444" s="34">
        <f t="shared" si="350"/>
        <v>0</v>
      </c>
    </row>
    <row r="7445" spans="15:18" x14ac:dyDescent="0.35">
      <c r="O7445" s="34" t="str">
        <f t="shared" si="348"/>
        <v>Blank</v>
      </c>
      <c r="Q7445" s="34">
        <f t="shared" si="349"/>
        <v>1</v>
      </c>
      <c r="R7445" s="34">
        <f t="shared" si="350"/>
        <v>0</v>
      </c>
    </row>
    <row r="7446" spans="15:18" x14ac:dyDescent="0.35">
      <c r="O7446" s="34" t="str">
        <f t="shared" si="348"/>
        <v>Blank</v>
      </c>
      <c r="Q7446" s="34">
        <f t="shared" si="349"/>
        <v>1</v>
      </c>
      <c r="R7446" s="34">
        <f t="shared" si="350"/>
        <v>0</v>
      </c>
    </row>
    <row r="7447" spans="15:18" x14ac:dyDescent="0.35">
      <c r="O7447" s="34" t="str">
        <f t="shared" si="348"/>
        <v>Blank</v>
      </c>
      <c r="Q7447" s="34">
        <f t="shared" si="349"/>
        <v>1</v>
      </c>
      <c r="R7447" s="34">
        <f t="shared" si="350"/>
        <v>0</v>
      </c>
    </row>
    <row r="7448" spans="15:18" x14ac:dyDescent="0.35">
      <c r="O7448" s="34" t="str">
        <f t="shared" si="348"/>
        <v>Blank</v>
      </c>
      <c r="Q7448" s="34">
        <f t="shared" si="349"/>
        <v>1</v>
      </c>
      <c r="R7448" s="34">
        <f t="shared" si="350"/>
        <v>0</v>
      </c>
    </row>
    <row r="7449" spans="15:18" x14ac:dyDescent="0.35">
      <c r="O7449" s="34" t="str">
        <f t="shared" si="348"/>
        <v>Blank</v>
      </c>
      <c r="Q7449" s="34">
        <f t="shared" si="349"/>
        <v>1</v>
      </c>
      <c r="R7449" s="34">
        <f t="shared" si="350"/>
        <v>0</v>
      </c>
    </row>
    <row r="7450" spans="15:18" x14ac:dyDescent="0.35">
      <c r="O7450" s="34" t="str">
        <f t="shared" si="348"/>
        <v>Blank</v>
      </c>
      <c r="Q7450" s="34">
        <f t="shared" si="349"/>
        <v>1</v>
      </c>
      <c r="R7450" s="34">
        <f t="shared" si="350"/>
        <v>0</v>
      </c>
    </row>
    <row r="7451" spans="15:18" x14ac:dyDescent="0.35">
      <c r="O7451" s="34" t="str">
        <f t="shared" si="348"/>
        <v>Blank</v>
      </c>
      <c r="Q7451" s="34">
        <f t="shared" si="349"/>
        <v>1</v>
      </c>
      <c r="R7451" s="34">
        <f t="shared" si="350"/>
        <v>0</v>
      </c>
    </row>
    <row r="7452" spans="15:18" x14ac:dyDescent="0.35">
      <c r="O7452" s="34" t="str">
        <f t="shared" si="348"/>
        <v>Blank</v>
      </c>
      <c r="Q7452" s="34">
        <f t="shared" si="349"/>
        <v>1</v>
      </c>
      <c r="R7452" s="34">
        <f t="shared" si="350"/>
        <v>0</v>
      </c>
    </row>
    <row r="7453" spans="15:18" x14ac:dyDescent="0.35">
      <c r="O7453" s="34" t="str">
        <f t="shared" si="348"/>
        <v>Blank</v>
      </c>
      <c r="Q7453" s="34">
        <f t="shared" si="349"/>
        <v>1</v>
      </c>
      <c r="R7453" s="34">
        <f t="shared" si="350"/>
        <v>0</v>
      </c>
    </row>
    <row r="7454" spans="15:18" x14ac:dyDescent="0.35">
      <c r="O7454" s="34" t="str">
        <f t="shared" si="348"/>
        <v>Blank</v>
      </c>
      <c r="Q7454" s="34">
        <f t="shared" si="349"/>
        <v>1</v>
      </c>
      <c r="R7454" s="34">
        <f t="shared" si="350"/>
        <v>0</v>
      </c>
    </row>
    <row r="7455" spans="15:18" x14ac:dyDescent="0.35">
      <c r="O7455" s="34" t="str">
        <f t="shared" si="348"/>
        <v>Blank</v>
      </c>
      <c r="Q7455" s="34">
        <f t="shared" si="349"/>
        <v>1</v>
      </c>
      <c r="R7455" s="34">
        <f t="shared" si="350"/>
        <v>0</v>
      </c>
    </row>
    <row r="7456" spans="15:18" x14ac:dyDescent="0.35">
      <c r="O7456" s="34" t="str">
        <f t="shared" si="348"/>
        <v>Blank</v>
      </c>
      <c r="Q7456" s="34">
        <f t="shared" si="349"/>
        <v>1</v>
      </c>
      <c r="R7456" s="34">
        <f t="shared" si="350"/>
        <v>0</v>
      </c>
    </row>
    <row r="7457" spans="15:18" x14ac:dyDescent="0.35">
      <c r="O7457" s="34" t="str">
        <f t="shared" si="348"/>
        <v>Blank</v>
      </c>
      <c r="Q7457" s="34">
        <f t="shared" si="349"/>
        <v>1</v>
      </c>
      <c r="R7457" s="34">
        <f t="shared" si="350"/>
        <v>0</v>
      </c>
    </row>
    <row r="7458" spans="15:18" x14ac:dyDescent="0.35">
      <c r="O7458" s="34" t="str">
        <f t="shared" si="348"/>
        <v>Blank</v>
      </c>
      <c r="Q7458" s="34">
        <f t="shared" si="349"/>
        <v>1</v>
      </c>
      <c r="R7458" s="34">
        <f t="shared" si="350"/>
        <v>0</v>
      </c>
    </row>
    <row r="7459" spans="15:18" x14ac:dyDescent="0.35">
      <c r="O7459" s="34" t="str">
        <f t="shared" si="348"/>
        <v>Blank</v>
      </c>
      <c r="Q7459" s="34">
        <f t="shared" si="349"/>
        <v>1</v>
      </c>
      <c r="R7459" s="34">
        <f t="shared" si="350"/>
        <v>0</v>
      </c>
    </row>
    <row r="7460" spans="15:18" x14ac:dyDescent="0.35">
      <c r="O7460" s="34" t="str">
        <f t="shared" si="348"/>
        <v>Blank</v>
      </c>
      <c r="Q7460" s="34">
        <f t="shared" si="349"/>
        <v>1</v>
      </c>
      <c r="R7460" s="34">
        <f t="shared" si="350"/>
        <v>0</v>
      </c>
    </row>
    <row r="7461" spans="15:18" x14ac:dyDescent="0.35">
      <c r="O7461" s="34" t="str">
        <f t="shared" si="348"/>
        <v>Blank</v>
      </c>
      <c r="Q7461" s="34">
        <f t="shared" si="349"/>
        <v>1</v>
      </c>
      <c r="R7461" s="34">
        <f t="shared" si="350"/>
        <v>0</v>
      </c>
    </row>
    <row r="7462" spans="15:18" x14ac:dyDescent="0.35">
      <c r="O7462" s="34" t="str">
        <f t="shared" si="348"/>
        <v>Blank</v>
      </c>
      <c r="Q7462" s="34">
        <f t="shared" si="349"/>
        <v>1</v>
      </c>
      <c r="R7462" s="34">
        <f t="shared" si="350"/>
        <v>0</v>
      </c>
    </row>
    <row r="7463" spans="15:18" x14ac:dyDescent="0.35">
      <c r="O7463" s="34" t="str">
        <f t="shared" si="348"/>
        <v>Blank</v>
      </c>
      <c r="Q7463" s="34">
        <f t="shared" si="349"/>
        <v>1</v>
      </c>
      <c r="R7463" s="34">
        <f t="shared" si="350"/>
        <v>0</v>
      </c>
    </row>
    <row r="7464" spans="15:18" x14ac:dyDescent="0.35">
      <c r="O7464" s="34" t="str">
        <f t="shared" si="348"/>
        <v>Blank</v>
      </c>
      <c r="Q7464" s="34">
        <f t="shared" si="349"/>
        <v>1</v>
      </c>
      <c r="R7464" s="34">
        <f t="shared" si="350"/>
        <v>0</v>
      </c>
    </row>
    <row r="7465" spans="15:18" x14ac:dyDescent="0.35">
      <c r="O7465" s="34" t="str">
        <f t="shared" si="348"/>
        <v>Blank</v>
      </c>
      <c r="Q7465" s="34">
        <f t="shared" si="349"/>
        <v>1</v>
      </c>
      <c r="R7465" s="34">
        <f t="shared" si="350"/>
        <v>0</v>
      </c>
    </row>
    <row r="7466" spans="15:18" x14ac:dyDescent="0.35">
      <c r="O7466" s="34" t="str">
        <f t="shared" si="348"/>
        <v>Blank</v>
      </c>
      <c r="Q7466" s="34">
        <f t="shared" si="349"/>
        <v>1</v>
      </c>
      <c r="R7466" s="34">
        <f t="shared" si="350"/>
        <v>0</v>
      </c>
    </row>
    <row r="7467" spans="15:18" x14ac:dyDescent="0.35">
      <c r="O7467" s="34" t="str">
        <f t="shared" si="348"/>
        <v>Blank</v>
      </c>
      <c r="Q7467" s="34">
        <f t="shared" si="349"/>
        <v>1</v>
      </c>
      <c r="R7467" s="34">
        <f t="shared" si="350"/>
        <v>0</v>
      </c>
    </row>
    <row r="7468" spans="15:18" x14ac:dyDescent="0.35">
      <c r="O7468" s="34" t="str">
        <f t="shared" si="348"/>
        <v>Blank</v>
      </c>
      <c r="Q7468" s="34">
        <f t="shared" si="349"/>
        <v>1</v>
      </c>
      <c r="R7468" s="34">
        <f t="shared" si="350"/>
        <v>0</v>
      </c>
    </row>
    <row r="7469" spans="15:18" x14ac:dyDescent="0.35">
      <c r="O7469" s="34" t="str">
        <f t="shared" si="348"/>
        <v>Blank</v>
      </c>
      <c r="Q7469" s="34">
        <f t="shared" si="349"/>
        <v>1</v>
      </c>
      <c r="R7469" s="34">
        <f t="shared" si="350"/>
        <v>0</v>
      </c>
    </row>
    <row r="7470" spans="15:18" x14ac:dyDescent="0.35">
      <c r="O7470" s="34" t="str">
        <f t="shared" si="348"/>
        <v>Blank</v>
      </c>
      <c r="Q7470" s="34">
        <f t="shared" si="349"/>
        <v>1</v>
      </c>
      <c r="R7470" s="34">
        <f t="shared" si="350"/>
        <v>0</v>
      </c>
    </row>
    <row r="7471" spans="15:18" x14ac:dyDescent="0.35">
      <c r="O7471" s="34" t="str">
        <f t="shared" si="348"/>
        <v>Blank</v>
      </c>
      <c r="Q7471" s="34">
        <f t="shared" si="349"/>
        <v>1</v>
      </c>
      <c r="R7471" s="34">
        <f t="shared" si="350"/>
        <v>0</v>
      </c>
    </row>
    <row r="7472" spans="15:18" x14ac:dyDescent="0.35">
      <c r="O7472" s="34" t="str">
        <f t="shared" si="348"/>
        <v>Blank</v>
      </c>
      <c r="Q7472" s="34">
        <f t="shared" si="349"/>
        <v>1</v>
      </c>
      <c r="R7472" s="34">
        <f t="shared" si="350"/>
        <v>0</v>
      </c>
    </row>
    <row r="7473" spans="15:18" x14ac:dyDescent="0.35">
      <c r="O7473" s="34" t="str">
        <f t="shared" si="348"/>
        <v>Blank</v>
      </c>
      <c r="Q7473" s="34">
        <f t="shared" si="349"/>
        <v>1</v>
      </c>
      <c r="R7473" s="34">
        <f t="shared" si="350"/>
        <v>0</v>
      </c>
    </row>
    <row r="7474" spans="15:18" x14ac:dyDescent="0.35">
      <c r="O7474" s="34" t="str">
        <f t="shared" si="348"/>
        <v>Blank</v>
      </c>
      <c r="Q7474" s="34">
        <f t="shared" si="349"/>
        <v>1</v>
      </c>
      <c r="R7474" s="34">
        <f t="shared" si="350"/>
        <v>0</v>
      </c>
    </row>
    <row r="7475" spans="15:18" x14ac:dyDescent="0.35">
      <c r="O7475" s="34" t="str">
        <f t="shared" si="348"/>
        <v>Blank</v>
      </c>
      <c r="Q7475" s="34">
        <f t="shared" si="349"/>
        <v>1</v>
      </c>
      <c r="R7475" s="34">
        <f t="shared" si="350"/>
        <v>0</v>
      </c>
    </row>
    <row r="7476" spans="15:18" x14ac:dyDescent="0.35">
      <c r="O7476" s="34" t="str">
        <f t="shared" si="348"/>
        <v>Blank</v>
      </c>
      <c r="Q7476" s="34">
        <f t="shared" si="349"/>
        <v>1</v>
      </c>
      <c r="R7476" s="34">
        <f t="shared" si="350"/>
        <v>0</v>
      </c>
    </row>
    <row r="7477" spans="15:18" x14ac:dyDescent="0.35">
      <c r="O7477" s="34" t="str">
        <f t="shared" si="348"/>
        <v>Blank</v>
      </c>
      <c r="Q7477" s="34">
        <f t="shared" si="349"/>
        <v>1</v>
      </c>
      <c r="R7477" s="34">
        <f t="shared" si="350"/>
        <v>0</v>
      </c>
    </row>
    <row r="7478" spans="15:18" x14ac:dyDescent="0.35">
      <c r="O7478" s="34" t="str">
        <f t="shared" si="348"/>
        <v>Blank</v>
      </c>
      <c r="Q7478" s="34">
        <f t="shared" si="349"/>
        <v>1</v>
      </c>
      <c r="R7478" s="34">
        <f t="shared" si="350"/>
        <v>0</v>
      </c>
    </row>
    <row r="7479" spans="15:18" x14ac:dyDescent="0.35">
      <c r="O7479" s="34" t="str">
        <f t="shared" si="348"/>
        <v>Blank</v>
      </c>
      <c r="Q7479" s="34">
        <f t="shared" si="349"/>
        <v>1</v>
      </c>
      <c r="R7479" s="34">
        <f t="shared" si="350"/>
        <v>0</v>
      </c>
    </row>
    <row r="7480" spans="15:18" x14ac:dyDescent="0.35">
      <c r="O7480" s="34" t="str">
        <f t="shared" si="348"/>
        <v>Blank</v>
      </c>
      <c r="Q7480" s="34">
        <f t="shared" si="349"/>
        <v>1</v>
      </c>
      <c r="R7480" s="34">
        <f t="shared" si="350"/>
        <v>0</v>
      </c>
    </row>
    <row r="7481" spans="15:18" x14ac:dyDescent="0.35">
      <c r="O7481" s="34" t="str">
        <f t="shared" si="348"/>
        <v>Blank</v>
      </c>
      <c r="Q7481" s="34">
        <f t="shared" si="349"/>
        <v>1</v>
      </c>
      <c r="R7481" s="34">
        <f t="shared" si="350"/>
        <v>0</v>
      </c>
    </row>
    <row r="7482" spans="15:18" x14ac:dyDescent="0.35">
      <c r="O7482" s="34" t="str">
        <f t="shared" si="348"/>
        <v>Blank</v>
      </c>
      <c r="Q7482" s="34">
        <f t="shared" si="349"/>
        <v>1</v>
      </c>
      <c r="R7482" s="34">
        <f t="shared" si="350"/>
        <v>0</v>
      </c>
    </row>
    <row r="7483" spans="15:18" x14ac:dyDescent="0.35">
      <c r="O7483" s="34" t="str">
        <f t="shared" si="348"/>
        <v>Blank</v>
      </c>
      <c r="Q7483" s="34">
        <f t="shared" si="349"/>
        <v>1</v>
      </c>
      <c r="R7483" s="34">
        <f t="shared" si="350"/>
        <v>0</v>
      </c>
    </row>
    <row r="7484" spans="15:18" x14ac:dyDescent="0.35">
      <c r="O7484" s="34" t="str">
        <f t="shared" si="348"/>
        <v>Blank</v>
      </c>
      <c r="Q7484" s="34">
        <f t="shared" si="349"/>
        <v>1</v>
      </c>
      <c r="R7484" s="34">
        <f t="shared" si="350"/>
        <v>0</v>
      </c>
    </row>
    <row r="7485" spans="15:18" x14ac:dyDescent="0.35">
      <c r="O7485" s="34" t="str">
        <f t="shared" si="348"/>
        <v>Blank</v>
      </c>
      <c r="Q7485" s="34">
        <f t="shared" si="349"/>
        <v>1</v>
      </c>
      <c r="R7485" s="34">
        <f t="shared" si="350"/>
        <v>0</v>
      </c>
    </row>
    <row r="7486" spans="15:18" x14ac:dyDescent="0.35">
      <c r="O7486" s="34" t="str">
        <f t="shared" si="348"/>
        <v>Blank</v>
      </c>
      <c r="Q7486" s="34">
        <f t="shared" si="349"/>
        <v>1</v>
      </c>
      <c r="R7486" s="34">
        <f t="shared" si="350"/>
        <v>0</v>
      </c>
    </row>
    <row r="7487" spans="15:18" x14ac:dyDescent="0.35">
      <c r="O7487" s="34" t="str">
        <f t="shared" si="348"/>
        <v>Blank</v>
      </c>
      <c r="Q7487" s="34">
        <f t="shared" si="349"/>
        <v>1</v>
      </c>
      <c r="R7487" s="34">
        <f t="shared" si="350"/>
        <v>0</v>
      </c>
    </row>
    <row r="7488" spans="15:18" x14ac:dyDescent="0.35">
      <c r="O7488" s="34" t="str">
        <f t="shared" si="348"/>
        <v>Blank</v>
      </c>
      <c r="Q7488" s="34">
        <f t="shared" si="349"/>
        <v>1</v>
      </c>
      <c r="R7488" s="34">
        <f t="shared" si="350"/>
        <v>0</v>
      </c>
    </row>
    <row r="7489" spans="15:18" x14ac:dyDescent="0.35">
      <c r="O7489" s="34" t="str">
        <f t="shared" si="348"/>
        <v>Blank</v>
      </c>
      <c r="Q7489" s="34">
        <f t="shared" si="349"/>
        <v>1</v>
      </c>
      <c r="R7489" s="34">
        <f t="shared" si="350"/>
        <v>0</v>
      </c>
    </row>
    <row r="7490" spans="15:18" x14ac:dyDescent="0.35">
      <c r="O7490" s="34" t="str">
        <f t="shared" si="348"/>
        <v>Blank</v>
      </c>
      <c r="Q7490" s="34">
        <f t="shared" si="349"/>
        <v>1</v>
      </c>
      <c r="R7490" s="34">
        <f t="shared" si="350"/>
        <v>0</v>
      </c>
    </row>
    <row r="7491" spans="15:18" x14ac:dyDescent="0.35">
      <c r="O7491" s="34" t="str">
        <f t="shared" si="348"/>
        <v>Blank</v>
      </c>
      <c r="Q7491" s="34">
        <f t="shared" si="349"/>
        <v>1</v>
      </c>
      <c r="R7491" s="34">
        <f t="shared" si="350"/>
        <v>0</v>
      </c>
    </row>
    <row r="7492" spans="15:18" x14ac:dyDescent="0.35">
      <c r="O7492" s="34" t="str">
        <f t="shared" si="348"/>
        <v>Blank</v>
      </c>
      <c r="Q7492" s="34">
        <f t="shared" si="349"/>
        <v>1</v>
      </c>
      <c r="R7492" s="34">
        <f t="shared" si="350"/>
        <v>0</v>
      </c>
    </row>
    <row r="7493" spans="15:18" x14ac:dyDescent="0.35">
      <c r="O7493" s="34" t="str">
        <f t="shared" si="348"/>
        <v>Blank</v>
      </c>
      <c r="Q7493" s="34">
        <f t="shared" si="349"/>
        <v>1</v>
      </c>
      <c r="R7493" s="34">
        <f t="shared" si="350"/>
        <v>0</v>
      </c>
    </row>
    <row r="7494" spans="15:18" x14ac:dyDescent="0.35">
      <c r="O7494" s="34" t="str">
        <f t="shared" si="348"/>
        <v>Blank</v>
      </c>
      <c r="Q7494" s="34">
        <f t="shared" si="349"/>
        <v>1</v>
      </c>
      <c r="R7494" s="34">
        <f t="shared" si="350"/>
        <v>0</v>
      </c>
    </row>
    <row r="7495" spans="15:18" x14ac:dyDescent="0.35">
      <c r="O7495" s="34" t="str">
        <f t="shared" si="348"/>
        <v>Blank</v>
      </c>
      <c r="Q7495" s="34">
        <f t="shared" si="349"/>
        <v>1</v>
      </c>
      <c r="R7495" s="34">
        <f t="shared" si="350"/>
        <v>0</v>
      </c>
    </row>
    <row r="7496" spans="15:18" x14ac:dyDescent="0.35">
      <c r="O7496" s="34" t="str">
        <f t="shared" ref="O7496:O7559" si="351">IF(ISBLANK(D7496),"Blank","Not Blank")</f>
        <v>Blank</v>
      </c>
      <c r="Q7496" s="34">
        <f t="shared" si="349"/>
        <v>1</v>
      </c>
      <c r="R7496" s="34">
        <f t="shared" si="350"/>
        <v>0</v>
      </c>
    </row>
    <row r="7497" spans="15:18" x14ac:dyDescent="0.35">
      <c r="O7497" s="34" t="str">
        <f t="shared" si="351"/>
        <v>Blank</v>
      </c>
      <c r="Q7497" s="34">
        <f t="shared" ref="Q7497:Q7560" si="352">COUNTIF(J7497,"&lt;&gt;*R*")</f>
        <v>1</v>
      </c>
      <c r="R7497" s="34">
        <f t="shared" ref="R7497:R7560" si="353">IF(AND(O7497="Blank",K7497&lt;50,Q7497=1),K7497,0)</f>
        <v>0</v>
      </c>
    </row>
    <row r="7498" spans="15:18" x14ac:dyDescent="0.35">
      <c r="O7498" s="34" t="str">
        <f t="shared" si="351"/>
        <v>Blank</v>
      </c>
      <c r="Q7498" s="34">
        <f t="shared" si="352"/>
        <v>1</v>
      </c>
      <c r="R7498" s="34">
        <f t="shared" si="353"/>
        <v>0</v>
      </c>
    </row>
    <row r="7499" spans="15:18" x14ac:dyDescent="0.35">
      <c r="O7499" s="34" t="str">
        <f t="shared" si="351"/>
        <v>Blank</v>
      </c>
      <c r="Q7499" s="34">
        <f t="shared" si="352"/>
        <v>1</v>
      </c>
      <c r="R7499" s="34">
        <f t="shared" si="353"/>
        <v>0</v>
      </c>
    </row>
    <row r="7500" spans="15:18" x14ac:dyDescent="0.35">
      <c r="O7500" s="34" t="str">
        <f t="shared" si="351"/>
        <v>Blank</v>
      </c>
      <c r="Q7500" s="34">
        <f t="shared" si="352"/>
        <v>1</v>
      </c>
      <c r="R7500" s="34">
        <f t="shared" si="353"/>
        <v>0</v>
      </c>
    </row>
    <row r="7501" spans="15:18" x14ac:dyDescent="0.35">
      <c r="O7501" s="34" t="str">
        <f t="shared" si="351"/>
        <v>Blank</v>
      </c>
      <c r="Q7501" s="34">
        <f t="shared" si="352"/>
        <v>1</v>
      </c>
      <c r="R7501" s="34">
        <f t="shared" si="353"/>
        <v>0</v>
      </c>
    </row>
    <row r="7502" spans="15:18" x14ac:dyDescent="0.35">
      <c r="O7502" s="34" t="str">
        <f t="shared" si="351"/>
        <v>Blank</v>
      </c>
      <c r="Q7502" s="34">
        <f t="shared" si="352"/>
        <v>1</v>
      </c>
      <c r="R7502" s="34">
        <f t="shared" si="353"/>
        <v>0</v>
      </c>
    </row>
    <row r="7503" spans="15:18" x14ac:dyDescent="0.35">
      <c r="O7503" s="34" t="str">
        <f t="shared" si="351"/>
        <v>Blank</v>
      </c>
      <c r="Q7503" s="34">
        <f t="shared" si="352"/>
        <v>1</v>
      </c>
      <c r="R7503" s="34">
        <f t="shared" si="353"/>
        <v>0</v>
      </c>
    </row>
    <row r="7504" spans="15:18" x14ac:dyDescent="0.35">
      <c r="O7504" s="34" t="str">
        <f t="shared" si="351"/>
        <v>Blank</v>
      </c>
      <c r="Q7504" s="34">
        <f t="shared" si="352"/>
        <v>1</v>
      </c>
      <c r="R7504" s="34">
        <f t="shared" si="353"/>
        <v>0</v>
      </c>
    </row>
    <row r="7505" spans="15:18" x14ac:dyDescent="0.35">
      <c r="O7505" s="34" t="str">
        <f t="shared" si="351"/>
        <v>Blank</v>
      </c>
      <c r="Q7505" s="34">
        <f t="shared" si="352"/>
        <v>1</v>
      </c>
      <c r="R7505" s="34">
        <f t="shared" si="353"/>
        <v>0</v>
      </c>
    </row>
    <row r="7506" spans="15:18" x14ac:dyDescent="0.35">
      <c r="O7506" s="34" t="str">
        <f t="shared" si="351"/>
        <v>Blank</v>
      </c>
      <c r="Q7506" s="34">
        <f t="shared" si="352"/>
        <v>1</v>
      </c>
      <c r="R7506" s="34">
        <f t="shared" si="353"/>
        <v>0</v>
      </c>
    </row>
    <row r="7507" spans="15:18" x14ac:dyDescent="0.35">
      <c r="O7507" s="34" t="str">
        <f t="shared" si="351"/>
        <v>Blank</v>
      </c>
      <c r="Q7507" s="34">
        <f t="shared" si="352"/>
        <v>1</v>
      </c>
      <c r="R7507" s="34">
        <f t="shared" si="353"/>
        <v>0</v>
      </c>
    </row>
    <row r="7508" spans="15:18" x14ac:dyDescent="0.35">
      <c r="O7508" s="34" t="str">
        <f t="shared" si="351"/>
        <v>Blank</v>
      </c>
      <c r="Q7508" s="34">
        <f t="shared" si="352"/>
        <v>1</v>
      </c>
      <c r="R7508" s="34">
        <f t="shared" si="353"/>
        <v>0</v>
      </c>
    </row>
    <row r="7509" spans="15:18" x14ac:dyDescent="0.35">
      <c r="O7509" s="34" t="str">
        <f t="shared" si="351"/>
        <v>Blank</v>
      </c>
      <c r="Q7509" s="34">
        <f t="shared" si="352"/>
        <v>1</v>
      </c>
      <c r="R7509" s="34">
        <f t="shared" si="353"/>
        <v>0</v>
      </c>
    </row>
    <row r="7510" spans="15:18" x14ac:dyDescent="0.35">
      <c r="O7510" s="34" t="str">
        <f t="shared" si="351"/>
        <v>Blank</v>
      </c>
      <c r="Q7510" s="34">
        <f t="shared" si="352"/>
        <v>1</v>
      </c>
      <c r="R7510" s="34">
        <f t="shared" si="353"/>
        <v>0</v>
      </c>
    </row>
    <row r="7511" spans="15:18" x14ac:dyDescent="0.35">
      <c r="O7511" s="34" t="str">
        <f t="shared" si="351"/>
        <v>Blank</v>
      </c>
      <c r="Q7511" s="34">
        <f t="shared" si="352"/>
        <v>1</v>
      </c>
      <c r="R7511" s="34">
        <f t="shared" si="353"/>
        <v>0</v>
      </c>
    </row>
    <row r="7512" spans="15:18" x14ac:dyDescent="0.35">
      <c r="O7512" s="34" t="str">
        <f t="shared" si="351"/>
        <v>Blank</v>
      </c>
      <c r="Q7512" s="34">
        <f t="shared" si="352"/>
        <v>1</v>
      </c>
      <c r="R7512" s="34">
        <f t="shared" si="353"/>
        <v>0</v>
      </c>
    </row>
    <row r="7513" spans="15:18" x14ac:dyDescent="0.35">
      <c r="O7513" s="34" t="str">
        <f t="shared" si="351"/>
        <v>Blank</v>
      </c>
      <c r="Q7513" s="34">
        <f t="shared" si="352"/>
        <v>1</v>
      </c>
      <c r="R7513" s="34">
        <f t="shared" si="353"/>
        <v>0</v>
      </c>
    </row>
    <row r="7514" spans="15:18" x14ac:dyDescent="0.35">
      <c r="O7514" s="34" t="str">
        <f t="shared" si="351"/>
        <v>Blank</v>
      </c>
      <c r="Q7514" s="34">
        <f t="shared" si="352"/>
        <v>1</v>
      </c>
      <c r="R7514" s="34">
        <f t="shared" si="353"/>
        <v>0</v>
      </c>
    </row>
    <row r="7515" spans="15:18" x14ac:dyDescent="0.35">
      <c r="O7515" s="34" t="str">
        <f t="shared" si="351"/>
        <v>Blank</v>
      </c>
      <c r="Q7515" s="34">
        <f t="shared" si="352"/>
        <v>1</v>
      </c>
      <c r="R7515" s="34">
        <f t="shared" si="353"/>
        <v>0</v>
      </c>
    </row>
    <row r="7516" spans="15:18" x14ac:dyDescent="0.35">
      <c r="O7516" s="34" t="str">
        <f t="shared" si="351"/>
        <v>Blank</v>
      </c>
      <c r="Q7516" s="34">
        <f t="shared" si="352"/>
        <v>1</v>
      </c>
      <c r="R7516" s="34">
        <f t="shared" si="353"/>
        <v>0</v>
      </c>
    </row>
    <row r="7517" spans="15:18" x14ac:dyDescent="0.35">
      <c r="O7517" s="34" t="str">
        <f t="shared" si="351"/>
        <v>Blank</v>
      </c>
      <c r="Q7517" s="34">
        <f t="shared" si="352"/>
        <v>1</v>
      </c>
      <c r="R7517" s="34">
        <f t="shared" si="353"/>
        <v>0</v>
      </c>
    </row>
    <row r="7518" spans="15:18" x14ac:dyDescent="0.35">
      <c r="O7518" s="34" t="str">
        <f t="shared" si="351"/>
        <v>Blank</v>
      </c>
      <c r="Q7518" s="34">
        <f t="shared" si="352"/>
        <v>1</v>
      </c>
      <c r="R7518" s="34">
        <f t="shared" si="353"/>
        <v>0</v>
      </c>
    </row>
    <row r="7519" spans="15:18" x14ac:dyDescent="0.35">
      <c r="O7519" s="34" t="str">
        <f t="shared" si="351"/>
        <v>Blank</v>
      </c>
      <c r="Q7519" s="34">
        <f t="shared" si="352"/>
        <v>1</v>
      </c>
      <c r="R7519" s="34">
        <f t="shared" si="353"/>
        <v>0</v>
      </c>
    </row>
    <row r="7520" spans="15:18" x14ac:dyDescent="0.35">
      <c r="O7520" s="34" t="str">
        <f t="shared" si="351"/>
        <v>Blank</v>
      </c>
      <c r="Q7520" s="34">
        <f t="shared" si="352"/>
        <v>1</v>
      </c>
      <c r="R7520" s="34">
        <f t="shared" si="353"/>
        <v>0</v>
      </c>
    </row>
    <row r="7521" spans="15:18" x14ac:dyDescent="0.35">
      <c r="O7521" s="34" t="str">
        <f t="shared" si="351"/>
        <v>Blank</v>
      </c>
      <c r="Q7521" s="34">
        <f t="shared" si="352"/>
        <v>1</v>
      </c>
      <c r="R7521" s="34">
        <f t="shared" si="353"/>
        <v>0</v>
      </c>
    </row>
    <row r="7522" spans="15:18" x14ac:dyDescent="0.35">
      <c r="O7522" s="34" t="str">
        <f t="shared" si="351"/>
        <v>Blank</v>
      </c>
      <c r="Q7522" s="34">
        <f t="shared" si="352"/>
        <v>1</v>
      </c>
      <c r="R7522" s="34">
        <f t="shared" si="353"/>
        <v>0</v>
      </c>
    </row>
    <row r="7523" spans="15:18" x14ac:dyDescent="0.35">
      <c r="O7523" s="34" t="str">
        <f t="shared" si="351"/>
        <v>Blank</v>
      </c>
      <c r="Q7523" s="34">
        <f t="shared" si="352"/>
        <v>1</v>
      </c>
      <c r="R7523" s="34">
        <f t="shared" si="353"/>
        <v>0</v>
      </c>
    </row>
    <row r="7524" spans="15:18" x14ac:dyDescent="0.35">
      <c r="O7524" s="34" t="str">
        <f t="shared" si="351"/>
        <v>Blank</v>
      </c>
      <c r="Q7524" s="34">
        <f t="shared" si="352"/>
        <v>1</v>
      </c>
      <c r="R7524" s="34">
        <f t="shared" si="353"/>
        <v>0</v>
      </c>
    </row>
    <row r="7525" spans="15:18" x14ac:dyDescent="0.35">
      <c r="O7525" s="34" t="str">
        <f t="shared" si="351"/>
        <v>Blank</v>
      </c>
      <c r="Q7525" s="34">
        <f t="shared" si="352"/>
        <v>1</v>
      </c>
      <c r="R7525" s="34">
        <f t="shared" si="353"/>
        <v>0</v>
      </c>
    </row>
    <row r="7526" spans="15:18" x14ac:dyDescent="0.35">
      <c r="O7526" s="34" t="str">
        <f t="shared" si="351"/>
        <v>Blank</v>
      </c>
      <c r="Q7526" s="34">
        <f t="shared" si="352"/>
        <v>1</v>
      </c>
      <c r="R7526" s="34">
        <f t="shared" si="353"/>
        <v>0</v>
      </c>
    </row>
    <row r="7527" spans="15:18" x14ac:dyDescent="0.35">
      <c r="O7527" s="34" t="str">
        <f t="shared" si="351"/>
        <v>Blank</v>
      </c>
      <c r="Q7527" s="34">
        <f t="shared" si="352"/>
        <v>1</v>
      </c>
      <c r="R7527" s="34">
        <f t="shared" si="353"/>
        <v>0</v>
      </c>
    </row>
    <row r="7528" spans="15:18" x14ac:dyDescent="0.35">
      <c r="O7528" s="34" t="str">
        <f t="shared" si="351"/>
        <v>Blank</v>
      </c>
      <c r="Q7528" s="34">
        <f t="shared" si="352"/>
        <v>1</v>
      </c>
      <c r="R7528" s="34">
        <f t="shared" si="353"/>
        <v>0</v>
      </c>
    </row>
    <row r="7529" spans="15:18" x14ac:dyDescent="0.35">
      <c r="O7529" s="34" t="str">
        <f t="shared" si="351"/>
        <v>Blank</v>
      </c>
      <c r="Q7529" s="34">
        <f t="shared" si="352"/>
        <v>1</v>
      </c>
      <c r="R7529" s="34">
        <f t="shared" si="353"/>
        <v>0</v>
      </c>
    </row>
    <row r="7530" spans="15:18" x14ac:dyDescent="0.35">
      <c r="O7530" s="34" t="str">
        <f t="shared" si="351"/>
        <v>Blank</v>
      </c>
      <c r="Q7530" s="34">
        <f t="shared" si="352"/>
        <v>1</v>
      </c>
      <c r="R7530" s="34">
        <f t="shared" si="353"/>
        <v>0</v>
      </c>
    </row>
    <row r="7531" spans="15:18" x14ac:dyDescent="0.35">
      <c r="O7531" s="34" t="str">
        <f t="shared" si="351"/>
        <v>Blank</v>
      </c>
      <c r="Q7531" s="34">
        <f t="shared" si="352"/>
        <v>1</v>
      </c>
      <c r="R7531" s="34">
        <f t="shared" si="353"/>
        <v>0</v>
      </c>
    </row>
    <row r="7532" spans="15:18" x14ac:dyDescent="0.35">
      <c r="O7532" s="34" t="str">
        <f t="shared" si="351"/>
        <v>Blank</v>
      </c>
      <c r="Q7532" s="34">
        <f t="shared" si="352"/>
        <v>1</v>
      </c>
      <c r="R7532" s="34">
        <f t="shared" si="353"/>
        <v>0</v>
      </c>
    </row>
    <row r="7533" spans="15:18" x14ac:dyDescent="0.35">
      <c r="O7533" s="34" t="str">
        <f t="shared" si="351"/>
        <v>Blank</v>
      </c>
      <c r="Q7533" s="34">
        <f t="shared" si="352"/>
        <v>1</v>
      </c>
      <c r="R7533" s="34">
        <f t="shared" si="353"/>
        <v>0</v>
      </c>
    </row>
    <row r="7534" spans="15:18" x14ac:dyDescent="0.35">
      <c r="O7534" s="34" t="str">
        <f t="shared" si="351"/>
        <v>Blank</v>
      </c>
      <c r="Q7534" s="34">
        <f t="shared" si="352"/>
        <v>1</v>
      </c>
      <c r="R7534" s="34">
        <f t="shared" si="353"/>
        <v>0</v>
      </c>
    </row>
    <row r="7535" spans="15:18" x14ac:dyDescent="0.35">
      <c r="O7535" s="34" t="str">
        <f t="shared" si="351"/>
        <v>Blank</v>
      </c>
      <c r="Q7535" s="34">
        <f t="shared" si="352"/>
        <v>1</v>
      </c>
      <c r="R7535" s="34">
        <f t="shared" si="353"/>
        <v>0</v>
      </c>
    </row>
    <row r="7536" spans="15:18" x14ac:dyDescent="0.35">
      <c r="O7536" s="34" t="str">
        <f t="shared" si="351"/>
        <v>Blank</v>
      </c>
      <c r="Q7536" s="34">
        <f t="shared" si="352"/>
        <v>1</v>
      </c>
      <c r="R7536" s="34">
        <f t="shared" si="353"/>
        <v>0</v>
      </c>
    </row>
    <row r="7537" spans="15:18" x14ac:dyDescent="0.35">
      <c r="O7537" s="34" t="str">
        <f t="shared" si="351"/>
        <v>Blank</v>
      </c>
      <c r="Q7537" s="34">
        <f t="shared" si="352"/>
        <v>1</v>
      </c>
      <c r="R7537" s="34">
        <f t="shared" si="353"/>
        <v>0</v>
      </c>
    </row>
    <row r="7538" spans="15:18" x14ac:dyDescent="0.35">
      <c r="O7538" s="34" t="str">
        <f t="shared" si="351"/>
        <v>Blank</v>
      </c>
      <c r="Q7538" s="34">
        <f t="shared" si="352"/>
        <v>1</v>
      </c>
      <c r="R7538" s="34">
        <f t="shared" si="353"/>
        <v>0</v>
      </c>
    </row>
    <row r="7539" spans="15:18" x14ac:dyDescent="0.35">
      <c r="O7539" s="34" t="str">
        <f t="shared" si="351"/>
        <v>Blank</v>
      </c>
      <c r="Q7539" s="34">
        <f t="shared" si="352"/>
        <v>1</v>
      </c>
      <c r="R7539" s="34">
        <f t="shared" si="353"/>
        <v>0</v>
      </c>
    </row>
    <row r="7540" spans="15:18" x14ac:dyDescent="0.35">
      <c r="O7540" s="34" t="str">
        <f t="shared" si="351"/>
        <v>Blank</v>
      </c>
      <c r="Q7540" s="34">
        <f t="shared" si="352"/>
        <v>1</v>
      </c>
      <c r="R7540" s="34">
        <f t="shared" si="353"/>
        <v>0</v>
      </c>
    </row>
    <row r="7541" spans="15:18" x14ac:dyDescent="0.35">
      <c r="O7541" s="34" t="str">
        <f t="shared" si="351"/>
        <v>Blank</v>
      </c>
      <c r="Q7541" s="34">
        <f t="shared" si="352"/>
        <v>1</v>
      </c>
      <c r="R7541" s="34">
        <f t="shared" si="353"/>
        <v>0</v>
      </c>
    </row>
    <row r="7542" spans="15:18" x14ac:dyDescent="0.35">
      <c r="O7542" s="34" t="str">
        <f t="shared" si="351"/>
        <v>Blank</v>
      </c>
      <c r="Q7542" s="34">
        <f t="shared" si="352"/>
        <v>1</v>
      </c>
      <c r="R7542" s="34">
        <f t="shared" si="353"/>
        <v>0</v>
      </c>
    </row>
    <row r="7543" spans="15:18" x14ac:dyDescent="0.35">
      <c r="O7543" s="34" t="str">
        <f t="shared" si="351"/>
        <v>Blank</v>
      </c>
      <c r="Q7543" s="34">
        <f t="shared" si="352"/>
        <v>1</v>
      </c>
      <c r="R7543" s="34">
        <f t="shared" si="353"/>
        <v>0</v>
      </c>
    </row>
    <row r="7544" spans="15:18" x14ac:dyDescent="0.35">
      <c r="O7544" s="34" t="str">
        <f t="shared" si="351"/>
        <v>Blank</v>
      </c>
      <c r="Q7544" s="34">
        <f t="shared" si="352"/>
        <v>1</v>
      </c>
      <c r="R7544" s="34">
        <f t="shared" si="353"/>
        <v>0</v>
      </c>
    </row>
    <row r="7545" spans="15:18" x14ac:dyDescent="0.35">
      <c r="O7545" s="34" t="str">
        <f t="shared" si="351"/>
        <v>Blank</v>
      </c>
      <c r="Q7545" s="34">
        <f t="shared" si="352"/>
        <v>1</v>
      </c>
      <c r="R7545" s="34">
        <f t="shared" si="353"/>
        <v>0</v>
      </c>
    </row>
    <row r="7546" spans="15:18" x14ac:dyDescent="0.35">
      <c r="O7546" s="34" t="str">
        <f t="shared" si="351"/>
        <v>Blank</v>
      </c>
      <c r="Q7546" s="34">
        <f t="shared" si="352"/>
        <v>1</v>
      </c>
      <c r="R7546" s="34">
        <f t="shared" si="353"/>
        <v>0</v>
      </c>
    </row>
    <row r="7547" spans="15:18" x14ac:dyDescent="0.35">
      <c r="O7547" s="34" t="str">
        <f t="shared" si="351"/>
        <v>Blank</v>
      </c>
      <c r="Q7547" s="34">
        <f t="shared" si="352"/>
        <v>1</v>
      </c>
      <c r="R7547" s="34">
        <f t="shared" si="353"/>
        <v>0</v>
      </c>
    </row>
    <row r="7548" spans="15:18" x14ac:dyDescent="0.35">
      <c r="O7548" s="34" t="str">
        <f t="shared" si="351"/>
        <v>Blank</v>
      </c>
      <c r="Q7548" s="34">
        <f t="shared" si="352"/>
        <v>1</v>
      </c>
      <c r="R7548" s="34">
        <f t="shared" si="353"/>
        <v>0</v>
      </c>
    </row>
    <row r="7549" spans="15:18" x14ac:dyDescent="0.35">
      <c r="O7549" s="34" t="str">
        <f t="shared" si="351"/>
        <v>Blank</v>
      </c>
      <c r="Q7549" s="34">
        <f t="shared" si="352"/>
        <v>1</v>
      </c>
      <c r="R7549" s="34">
        <f t="shared" si="353"/>
        <v>0</v>
      </c>
    </row>
    <row r="7550" spans="15:18" x14ac:dyDescent="0.35">
      <c r="O7550" s="34" t="str">
        <f t="shared" si="351"/>
        <v>Blank</v>
      </c>
      <c r="Q7550" s="34">
        <f t="shared" si="352"/>
        <v>1</v>
      </c>
      <c r="R7550" s="34">
        <f t="shared" si="353"/>
        <v>0</v>
      </c>
    </row>
    <row r="7551" spans="15:18" x14ac:dyDescent="0.35">
      <c r="O7551" s="34" t="str">
        <f t="shared" si="351"/>
        <v>Blank</v>
      </c>
      <c r="Q7551" s="34">
        <f t="shared" si="352"/>
        <v>1</v>
      </c>
      <c r="R7551" s="34">
        <f t="shared" si="353"/>
        <v>0</v>
      </c>
    </row>
    <row r="7552" spans="15:18" x14ac:dyDescent="0.35">
      <c r="O7552" s="34" t="str">
        <f t="shared" si="351"/>
        <v>Blank</v>
      </c>
      <c r="Q7552" s="34">
        <f t="shared" si="352"/>
        <v>1</v>
      </c>
      <c r="R7552" s="34">
        <f t="shared" si="353"/>
        <v>0</v>
      </c>
    </row>
    <row r="7553" spans="15:18" x14ac:dyDescent="0.35">
      <c r="O7553" s="34" t="str">
        <f t="shared" si="351"/>
        <v>Blank</v>
      </c>
      <c r="Q7553" s="34">
        <f t="shared" si="352"/>
        <v>1</v>
      </c>
      <c r="R7553" s="34">
        <f t="shared" si="353"/>
        <v>0</v>
      </c>
    </row>
    <row r="7554" spans="15:18" x14ac:dyDescent="0.35">
      <c r="O7554" s="34" t="str">
        <f t="shared" si="351"/>
        <v>Blank</v>
      </c>
      <c r="Q7554" s="34">
        <f t="shared" si="352"/>
        <v>1</v>
      </c>
      <c r="R7554" s="34">
        <f t="shared" si="353"/>
        <v>0</v>
      </c>
    </row>
    <row r="7555" spans="15:18" x14ac:dyDescent="0.35">
      <c r="O7555" s="34" t="str">
        <f t="shared" si="351"/>
        <v>Blank</v>
      </c>
      <c r="Q7555" s="34">
        <f t="shared" si="352"/>
        <v>1</v>
      </c>
      <c r="R7555" s="34">
        <f t="shared" si="353"/>
        <v>0</v>
      </c>
    </row>
    <row r="7556" spans="15:18" x14ac:dyDescent="0.35">
      <c r="O7556" s="34" t="str">
        <f t="shared" si="351"/>
        <v>Blank</v>
      </c>
      <c r="Q7556" s="34">
        <f t="shared" si="352"/>
        <v>1</v>
      </c>
      <c r="R7556" s="34">
        <f t="shared" si="353"/>
        <v>0</v>
      </c>
    </row>
    <row r="7557" spans="15:18" x14ac:dyDescent="0.35">
      <c r="O7557" s="34" t="str">
        <f t="shared" si="351"/>
        <v>Blank</v>
      </c>
      <c r="Q7557" s="34">
        <f t="shared" si="352"/>
        <v>1</v>
      </c>
      <c r="R7557" s="34">
        <f t="shared" si="353"/>
        <v>0</v>
      </c>
    </row>
    <row r="7558" spans="15:18" x14ac:dyDescent="0.35">
      <c r="O7558" s="34" t="str">
        <f t="shared" si="351"/>
        <v>Blank</v>
      </c>
      <c r="Q7558" s="34">
        <f t="shared" si="352"/>
        <v>1</v>
      </c>
      <c r="R7558" s="34">
        <f t="shared" si="353"/>
        <v>0</v>
      </c>
    </row>
    <row r="7559" spans="15:18" x14ac:dyDescent="0.35">
      <c r="O7559" s="34" t="str">
        <f t="shared" si="351"/>
        <v>Blank</v>
      </c>
      <c r="Q7559" s="34">
        <f t="shared" si="352"/>
        <v>1</v>
      </c>
      <c r="R7559" s="34">
        <f t="shared" si="353"/>
        <v>0</v>
      </c>
    </row>
    <row r="7560" spans="15:18" x14ac:dyDescent="0.35">
      <c r="O7560" s="34" t="str">
        <f t="shared" ref="O7560:O7623" si="354">IF(ISBLANK(D7560),"Blank","Not Blank")</f>
        <v>Blank</v>
      </c>
      <c r="Q7560" s="34">
        <f t="shared" si="352"/>
        <v>1</v>
      </c>
      <c r="R7560" s="34">
        <f t="shared" si="353"/>
        <v>0</v>
      </c>
    </row>
    <row r="7561" spans="15:18" x14ac:dyDescent="0.35">
      <c r="O7561" s="34" t="str">
        <f t="shared" si="354"/>
        <v>Blank</v>
      </c>
      <c r="Q7561" s="34">
        <f t="shared" ref="Q7561:Q7624" si="355">COUNTIF(J7561,"&lt;&gt;*R*")</f>
        <v>1</v>
      </c>
      <c r="R7561" s="34">
        <f t="shared" ref="R7561:R7624" si="356">IF(AND(O7561="Blank",K7561&lt;50,Q7561=1),K7561,0)</f>
        <v>0</v>
      </c>
    </row>
    <row r="7562" spans="15:18" x14ac:dyDescent="0.35">
      <c r="O7562" s="34" t="str">
        <f t="shared" si="354"/>
        <v>Blank</v>
      </c>
      <c r="Q7562" s="34">
        <f t="shared" si="355"/>
        <v>1</v>
      </c>
      <c r="R7562" s="34">
        <f t="shared" si="356"/>
        <v>0</v>
      </c>
    </row>
    <row r="7563" spans="15:18" x14ac:dyDescent="0.35">
      <c r="O7563" s="34" t="str">
        <f t="shared" si="354"/>
        <v>Blank</v>
      </c>
      <c r="Q7563" s="34">
        <f t="shared" si="355"/>
        <v>1</v>
      </c>
      <c r="R7563" s="34">
        <f t="shared" si="356"/>
        <v>0</v>
      </c>
    </row>
    <row r="7564" spans="15:18" x14ac:dyDescent="0.35">
      <c r="O7564" s="34" t="str">
        <f t="shared" si="354"/>
        <v>Blank</v>
      </c>
      <c r="Q7564" s="34">
        <f t="shared" si="355"/>
        <v>1</v>
      </c>
      <c r="R7564" s="34">
        <f t="shared" si="356"/>
        <v>0</v>
      </c>
    </row>
    <row r="7565" spans="15:18" x14ac:dyDescent="0.35">
      <c r="O7565" s="34" t="str">
        <f t="shared" si="354"/>
        <v>Blank</v>
      </c>
      <c r="Q7565" s="34">
        <f t="shared" si="355"/>
        <v>1</v>
      </c>
      <c r="R7565" s="34">
        <f t="shared" si="356"/>
        <v>0</v>
      </c>
    </row>
    <row r="7566" spans="15:18" x14ac:dyDescent="0.35">
      <c r="O7566" s="34" t="str">
        <f t="shared" si="354"/>
        <v>Blank</v>
      </c>
      <c r="Q7566" s="34">
        <f t="shared" si="355"/>
        <v>1</v>
      </c>
      <c r="R7566" s="34">
        <f t="shared" si="356"/>
        <v>0</v>
      </c>
    </row>
    <row r="7567" spans="15:18" x14ac:dyDescent="0.35">
      <c r="O7567" s="34" t="str">
        <f t="shared" si="354"/>
        <v>Blank</v>
      </c>
      <c r="Q7567" s="34">
        <f t="shared" si="355"/>
        <v>1</v>
      </c>
      <c r="R7567" s="34">
        <f t="shared" si="356"/>
        <v>0</v>
      </c>
    </row>
    <row r="7568" spans="15:18" x14ac:dyDescent="0.35">
      <c r="O7568" s="34" t="str">
        <f t="shared" si="354"/>
        <v>Blank</v>
      </c>
      <c r="Q7568" s="34">
        <f t="shared" si="355"/>
        <v>1</v>
      </c>
      <c r="R7568" s="34">
        <f t="shared" si="356"/>
        <v>0</v>
      </c>
    </row>
    <row r="7569" spans="15:18" x14ac:dyDescent="0.35">
      <c r="O7569" s="34" t="str">
        <f t="shared" si="354"/>
        <v>Blank</v>
      </c>
      <c r="Q7569" s="34">
        <f t="shared" si="355"/>
        <v>1</v>
      </c>
      <c r="R7569" s="34">
        <f t="shared" si="356"/>
        <v>0</v>
      </c>
    </row>
    <row r="7570" spans="15:18" x14ac:dyDescent="0.35">
      <c r="O7570" s="34" t="str">
        <f t="shared" si="354"/>
        <v>Blank</v>
      </c>
      <c r="Q7570" s="34">
        <f t="shared" si="355"/>
        <v>1</v>
      </c>
      <c r="R7570" s="34">
        <f t="shared" si="356"/>
        <v>0</v>
      </c>
    </row>
    <row r="7571" spans="15:18" x14ac:dyDescent="0.35">
      <c r="O7571" s="34" t="str">
        <f t="shared" si="354"/>
        <v>Blank</v>
      </c>
      <c r="Q7571" s="34">
        <f t="shared" si="355"/>
        <v>1</v>
      </c>
      <c r="R7571" s="34">
        <f t="shared" si="356"/>
        <v>0</v>
      </c>
    </row>
    <row r="7572" spans="15:18" x14ac:dyDescent="0.35">
      <c r="O7572" s="34" t="str">
        <f t="shared" si="354"/>
        <v>Blank</v>
      </c>
      <c r="Q7572" s="34">
        <f t="shared" si="355"/>
        <v>1</v>
      </c>
      <c r="R7572" s="34">
        <f t="shared" si="356"/>
        <v>0</v>
      </c>
    </row>
    <row r="7573" spans="15:18" x14ac:dyDescent="0.35">
      <c r="O7573" s="34" t="str">
        <f t="shared" si="354"/>
        <v>Blank</v>
      </c>
      <c r="Q7573" s="34">
        <f t="shared" si="355"/>
        <v>1</v>
      </c>
      <c r="R7573" s="34">
        <f t="shared" si="356"/>
        <v>0</v>
      </c>
    </row>
    <row r="7574" spans="15:18" x14ac:dyDescent="0.35">
      <c r="O7574" s="34" t="str">
        <f t="shared" si="354"/>
        <v>Blank</v>
      </c>
      <c r="Q7574" s="34">
        <f t="shared" si="355"/>
        <v>1</v>
      </c>
      <c r="R7574" s="34">
        <f t="shared" si="356"/>
        <v>0</v>
      </c>
    </row>
    <row r="7575" spans="15:18" x14ac:dyDescent="0.35">
      <c r="O7575" s="34" t="str">
        <f t="shared" si="354"/>
        <v>Blank</v>
      </c>
      <c r="Q7575" s="34">
        <f t="shared" si="355"/>
        <v>1</v>
      </c>
      <c r="R7575" s="34">
        <f t="shared" si="356"/>
        <v>0</v>
      </c>
    </row>
    <row r="7576" spans="15:18" x14ac:dyDescent="0.35">
      <c r="O7576" s="34" t="str">
        <f t="shared" si="354"/>
        <v>Blank</v>
      </c>
      <c r="Q7576" s="34">
        <f t="shared" si="355"/>
        <v>1</v>
      </c>
      <c r="R7576" s="34">
        <f t="shared" si="356"/>
        <v>0</v>
      </c>
    </row>
    <row r="7577" spans="15:18" x14ac:dyDescent="0.35">
      <c r="O7577" s="34" t="str">
        <f t="shared" si="354"/>
        <v>Blank</v>
      </c>
      <c r="Q7577" s="34">
        <f t="shared" si="355"/>
        <v>1</v>
      </c>
      <c r="R7577" s="34">
        <f t="shared" si="356"/>
        <v>0</v>
      </c>
    </row>
    <row r="7578" spans="15:18" x14ac:dyDescent="0.35">
      <c r="O7578" s="34" t="str">
        <f t="shared" si="354"/>
        <v>Blank</v>
      </c>
      <c r="Q7578" s="34">
        <f t="shared" si="355"/>
        <v>1</v>
      </c>
      <c r="R7578" s="34">
        <f t="shared" si="356"/>
        <v>0</v>
      </c>
    </row>
    <row r="7579" spans="15:18" x14ac:dyDescent="0.35">
      <c r="O7579" s="34" t="str">
        <f t="shared" si="354"/>
        <v>Blank</v>
      </c>
      <c r="Q7579" s="34">
        <f t="shared" si="355"/>
        <v>1</v>
      </c>
      <c r="R7579" s="34">
        <f t="shared" si="356"/>
        <v>0</v>
      </c>
    </row>
    <row r="7580" spans="15:18" x14ac:dyDescent="0.35">
      <c r="O7580" s="34" t="str">
        <f t="shared" si="354"/>
        <v>Blank</v>
      </c>
      <c r="Q7580" s="34">
        <f t="shared" si="355"/>
        <v>1</v>
      </c>
      <c r="R7580" s="34">
        <f t="shared" si="356"/>
        <v>0</v>
      </c>
    </row>
    <row r="7581" spans="15:18" x14ac:dyDescent="0.35">
      <c r="O7581" s="34" t="str">
        <f t="shared" si="354"/>
        <v>Blank</v>
      </c>
      <c r="Q7581" s="34">
        <f t="shared" si="355"/>
        <v>1</v>
      </c>
      <c r="R7581" s="34">
        <f t="shared" si="356"/>
        <v>0</v>
      </c>
    </row>
    <row r="7582" spans="15:18" x14ac:dyDescent="0.35">
      <c r="O7582" s="34" t="str">
        <f t="shared" si="354"/>
        <v>Blank</v>
      </c>
      <c r="Q7582" s="34">
        <f t="shared" si="355"/>
        <v>1</v>
      </c>
      <c r="R7582" s="34">
        <f t="shared" si="356"/>
        <v>0</v>
      </c>
    </row>
    <row r="7583" spans="15:18" x14ac:dyDescent="0.35">
      <c r="O7583" s="34" t="str">
        <f t="shared" si="354"/>
        <v>Blank</v>
      </c>
      <c r="Q7583" s="34">
        <f t="shared" si="355"/>
        <v>1</v>
      </c>
      <c r="R7583" s="34">
        <f t="shared" si="356"/>
        <v>0</v>
      </c>
    </row>
    <row r="7584" spans="15:18" x14ac:dyDescent="0.35">
      <c r="O7584" s="34" t="str">
        <f t="shared" si="354"/>
        <v>Blank</v>
      </c>
      <c r="Q7584" s="34">
        <f t="shared" si="355"/>
        <v>1</v>
      </c>
      <c r="R7584" s="34">
        <f t="shared" si="356"/>
        <v>0</v>
      </c>
    </row>
    <row r="7585" spans="15:18" x14ac:dyDescent="0.35">
      <c r="O7585" s="34" t="str">
        <f t="shared" si="354"/>
        <v>Blank</v>
      </c>
      <c r="Q7585" s="34">
        <f t="shared" si="355"/>
        <v>1</v>
      </c>
      <c r="R7585" s="34">
        <f t="shared" si="356"/>
        <v>0</v>
      </c>
    </row>
    <row r="7586" spans="15:18" x14ac:dyDescent="0.35">
      <c r="O7586" s="34" t="str">
        <f t="shared" si="354"/>
        <v>Blank</v>
      </c>
      <c r="Q7586" s="34">
        <f t="shared" si="355"/>
        <v>1</v>
      </c>
      <c r="R7586" s="34">
        <f t="shared" si="356"/>
        <v>0</v>
      </c>
    </row>
    <row r="7587" spans="15:18" x14ac:dyDescent="0.35">
      <c r="O7587" s="34" t="str">
        <f t="shared" si="354"/>
        <v>Blank</v>
      </c>
      <c r="Q7587" s="34">
        <f t="shared" si="355"/>
        <v>1</v>
      </c>
      <c r="R7587" s="34">
        <f t="shared" si="356"/>
        <v>0</v>
      </c>
    </row>
    <row r="7588" spans="15:18" x14ac:dyDescent="0.35">
      <c r="O7588" s="34" t="str">
        <f t="shared" si="354"/>
        <v>Blank</v>
      </c>
      <c r="Q7588" s="34">
        <f t="shared" si="355"/>
        <v>1</v>
      </c>
      <c r="R7588" s="34">
        <f t="shared" si="356"/>
        <v>0</v>
      </c>
    </row>
    <row r="7589" spans="15:18" x14ac:dyDescent="0.35">
      <c r="O7589" s="34" t="str">
        <f t="shared" si="354"/>
        <v>Blank</v>
      </c>
      <c r="Q7589" s="34">
        <f t="shared" si="355"/>
        <v>1</v>
      </c>
      <c r="R7589" s="34">
        <f t="shared" si="356"/>
        <v>0</v>
      </c>
    </row>
    <row r="7590" spans="15:18" x14ac:dyDescent="0.35">
      <c r="O7590" s="34" t="str">
        <f t="shared" si="354"/>
        <v>Blank</v>
      </c>
      <c r="Q7590" s="34">
        <f t="shared" si="355"/>
        <v>1</v>
      </c>
      <c r="R7590" s="34">
        <f t="shared" si="356"/>
        <v>0</v>
      </c>
    </row>
    <row r="7591" spans="15:18" x14ac:dyDescent="0.35">
      <c r="O7591" s="34" t="str">
        <f t="shared" si="354"/>
        <v>Blank</v>
      </c>
      <c r="Q7591" s="34">
        <f t="shared" si="355"/>
        <v>1</v>
      </c>
      <c r="R7591" s="34">
        <f t="shared" si="356"/>
        <v>0</v>
      </c>
    </row>
    <row r="7592" spans="15:18" x14ac:dyDescent="0.35">
      <c r="O7592" s="34" t="str">
        <f t="shared" si="354"/>
        <v>Blank</v>
      </c>
      <c r="Q7592" s="34">
        <f t="shared" si="355"/>
        <v>1</v>
      </c>
      <c r="R7592" s="34">
        <f t="shared" si="356"/>
        <v>0</v>
      </c>
    </row>
    <row r="7593" spans="15:18" x14ac:dyDescent="0.35">
      <c r="O7593" s="34" t="str">
        <f t="shared" si="354"/>
        <v>Blank</v>
      </c>
      <c r="Q7593" s="34">
        <f t="shared" si="355"/>
        <v>1</v>
      </c>
      <c r="R7593" s="34">
        <f t="shared" si="356"/>
        <v>0</v>
      </c>
    </row>
    <row r="7594" spans="15:18" x14ac:dyDescent="0.35">
      <c r="O7594" s="34" t="str">
        <f t="shared" si="354"/>
        <v>Blank</v>
      </c>
      <c r="Q7594" s="34">
        <f t="shared" si="355"/>
        <v>1</v>
      </c>
      <c r="R7594" s="34">
        <f t="shared" si="356"/>
        <v>0</v>
      </c>
    </row>
    <row r="7595" spans="15:18" x14ac:dyDescent="0.35">
      <c r="O7595" s="34" t="str">
        <f t="shared" si="354"/>
        <v>Blank</v>
      </c>
      <c r="Q7595" s="34">
        <f t="shared" si="355"/>
        <v>1</v>
      </c>
      <c r="R7595" s="34">
        <f t="shared" si="356"/>
        <v>0</v>
      </c>
    </row>
    <row r="7596" spans="15:18" x14ac:dyDescent="0.35">
      <c r="O7596" s="34" t="str">
        <f t="shared" si="354"/>
        <v>Blank</v>
      </c>
      <c r="Q7596" s="34">
        <f t="shared" si="355"/>
        <v>1</v>
      </c>
      <c r="R7596" s="34">
        <f t="shared" si="356"/>
        <v>0</v>
      </c>
    </row>
    <row r="7597" spans="15:18" x14ac:dyDescent="0.35">
      <c r="O7597" s="34" t="str">
        <f t="shared" si="354"/>
        <v>Blank</v>
      </c>
      <c r="Q7597" s="34">
        <f t="shared" si="355"/>
        <v>1</v>
      </c>
      <c r="R7597" s="34">
        <f t="shared" si="356"/>
        <v>0</v>
      </c>
    </row>
    <row r="7598" spans="15:18" x14ac:dyDescent="0.35">
      <c r="O7598" s="34" t="str">
        <f t="shared" si="354"/>
        <v>Blank</v>
      </c>
      <c r="Q7598" s="34">
        <f t="shared" si="355"/>
        <v>1</v>
      </c>
      <c r="R7598" s="34">
        <f t="shared" si="356"/>
        <v>0</v>
      </c>
    </row>
    <row r="7599" spans="15:18" x14ac:dyDescent="0.35">
      <c r="O7599" s="34" t="str">
        <f t="shared" si="354"/>
        <v>Blank</v>
      </c>
      <c r="Q7599" s="34">
        <f t="shared" si="355"/>
        <v>1</v>
      </c>
      <c r="R7599" s="34">
        <f t="shared" si="356"/>
        <v>0</v>
      </c>
    </row>
    <row r="7600" spans="15:18" x14ac:dyDescent="0.35">
      <c r="O7600" s="34" t="str">
        <f t="shared" si="354"/>
        <v>Blank</v>
      </c>
      <c r="Q7600" s="34">
        <f t="shared" si="355"/>
        <v>1</v>
      </c>
      <c r="R7600" s="34">
        <f t="shared" si="356"/>
        <v>0</v>
      </c>
    </row>
    <row r="7601" spans="15:18" x14ac:dyDescent="0.35">
      <c r="O7601" s="34" t="str">
        <f t="shared" si="354"/>
        <v>Blank</v>
      </c>
      <c r="Q7601" s="34">
        <f t="shared" si="355"/>
        <v>1</v>
      </c>
      <c r="R7601" s="34">
        <f t="shared" si="356"/>
        <v>0</v>
      </c>
    </row>
    <row r="7602" spans="15:18" x14ac:dyDescent="0.35">
      <c r="O7602" s="34" t="str">
        <f t="shared" si="354"/>
        <v>Blank</v>
      </c>
      <c r="Q7602" s="34">
        <f t="shared" si="355"/>
        <v>1</v>
      </c>
      <c r="R7602" s="34">
        <f t="shared" si="356"/>
        <v>0</v>
      </c>
    </row>
    <row r="7603" spans="15:18" x14ac:dyDescent="0.35">
      <c r="O7603" s="34" t="str">
        <f t="shared" si="354"/>
        <v>Blank</v>
      </c>
      <c r="Q7603" s="34">
        <f t="shared" si="355"/>
        <v>1</v>
      </c>
      <c r="R7603" s="34">
        <f t="shared" si="356"/>
        <v>0</v>
      </c>
    </row>
    <row r="7604" spans="15:18" x14ac:dyDescent="0.35">
      <c r="O7604" s="34" t="str">
        <f t="shared" si="354"/>
        <v>Blank</v>
      </c>
      <c r="Q7604" s="34">
        <f t="shared" si="355"/>
        <v>1</v>
      </c>
      <c r="R7604" s="34">
        <f t="shared" si="356"/>
        <v>0</v>
      </c>
    </row>
    <row r="7605" spans="15:18" x14ac:dyDescent="0.35">
      <c r="O7605" s="34" t="str">
        <f t="shared" si="354"/>
        <v>Blank</v>
      </c>
      <c r="Q7605" s="34">
        <f t="shared" si="355"/>
        <v>1</v>
      </c>
      <c r="R7605" s="34">
        <f t="shared" si="356"/>
        <v>0</v>
      </c>
    </row>
    <row r="7606" spans="15:18" x14ac:dyDescent="0.35">
      <c r="O7606" s="34" t="str">
        <f t="shared" si="354"/>
        <v>Blank</v>
      </c>
      <c r="Q7606" s="34">
        <f t="shared" si="355"/>
        <v>1</v>
      </c>
      <c r="R7606" s="34">
        <f t="shared" si="356"/>
        <v>0</v>
      </c>
    </row>
    <row r="7607" spans="15:18" x14ac:dyDescent="0.35">
      <c r="O7607" s="34" t="str">
        <f t="shared" si="354"/>
        <v>Blank</v>
      </c>
      <c r="Q7607" s="34">
        <f t="shared" si="355"/>
        <v>1</v>
      </c>
      <c r="R7607" s="34">
        <f t="shared" si="356"/>
        <v>0</v>
      </c>
    </row>
    <row r="7608" spans="15:18" x14ac:dyDescent="0.35">
      <c r="O7608" s="34" t="str">
        <f t="shared" si="354"/>
        <v>Blank</v>
      </c>
      <c r="Q7608" s="34">
        <f t="shared" si="355"/>
        <v>1</v>
      </c>
      <c r="R7608" s="34">
        <f t="shared" si="356"/>
        <v>0</v>
      </c>
    </row>
    <row r="7609" spans="15:18" x14ac:dyDescent="0.35">
      <c r="O7609" s="34" t="str">
        <f t="shared" si="354"/>
        <v>Blank</v>
      </c>
      <c r="Q7609" s="34">
        <f t="shared" si="355"/>
        <v>1</v>
      </c>
      <c r="R7609" s="34">
        <f t="shared" si="356"/>
        <v>0</v>
      </c>
    </row>
    <row r="7610" spans="15:18" x14ac:dyDescent="0.35">
      <c r="O7610" s="34" t="str">
        <f t="shared" si="354"/>
        <v>Blank</v>
      </c>
      <c r="Q7610" s="34">
        <f t="shared" si="355"/>
        <v>1</v>
      </c>
      <c r="R7610" s="34">
        <f t="shared" si="356"/>
        <v>0</v>
      </c>
    </row>
    <row r="7611" spans="15:18" x14ac:dyDescent="0.35">
      <c r="O7611" s="34" t="str">
        <f t="shared" si="354"/>
        <v>Blank</v>
      </c>
      <c r="Q7611" s="34">
        <f t="shared" si="355"/>
        <v>1</v>
      </c>
      <c r="R7611" s="34">
        <f t="shared" si="356"/>
        <v>0</v>
      </c>
    </row>
    <row r="7612" spans="15:18" x14ac:dyDescent="0.35">
      <c r="O7612" s="34" t="str">
        <f t="shared" si="354"/>
        <v>Blank</v>
      </c>
      <c r="Q7612" s="34">
        <f t="shared" si="355"/>
        <v>1</v>
      </c>
      <c r="R7612" s="34">
        <f t="shared" si="356"/>
        <v>0</v>
      </c>
    </row>
    <row r="7613" spans="15:18" x14ac:dyDescent="0.35">
      <c r="O7613" s="34" t="str">
        <f t="shared" si="354"/>
        <v>Blank</v>
      </c>
      <c r="Q7613" s="34">
        <f t="shared" si="355"/>
        <v>1</v>
      </c>
      <c r="R7613" s="34">
        <f t="shared" si="356"/>
        <v>0</v>
      </c>
    </row>
    <row r="7614" spans="15:18" x14ac:dyDescent="0.35">
      <c r="O7614" s="34" t="str">
        <f t="shared" si="354"/>
        <v>Blank</v>
      </c>
      <c r="Q7614" s="34">
        <f t="shared" si="355"/>
        <v>1</v>
      </c>
      <c r="R7614" s="34">
        <f t="shared" si="356"/>
        <v>0</v>
      </c>
    </row>
    <row r="7615" spans="15:18" x14ac:dyDescent="0.35">
      <c r="O7615" s="34" t="str">
        <f t="shared" si="354"/>
        <v>Blank</v>
      </c>
      <c r="Q7615" s="34">
        <f t="shared" si="355"/>
        <v>1</v>
      </c>
      <c r="R7615" s="34">
        <f t="shared" si="356"/>
        <v>0</v>
      </c>
    </row>
    <row r="7616" spans="15:18" x14ac:dyDescent="0.35">
      <c r="O7616" s="34" t="str">
        <f t="shared" si="354"/>
        <v>Blank</v>
      </c>
      <c r="Q7616" s="34">
        <f t="shared" si="355"/>
        <v>1</v>
      </c>
      <c r="R7616" s="34">
        <f t="shared" si="356"/>
        <v>0</v>
      </c>
    </row>
    <row r="7617" spans="15:18" x14ac:dyDescent="0.35">
      <c r="O7617" s="34" t="str">
        <f t="shared" si="354"/>
        <v>Blank</v>
      </c>
      <c r="Q7617" s="34">
        <f t="shared" si="355"/>
        <v>1</v>
      </c>
      <c r="R7617" s="34">
        <f t="shared" si="356"/>
        <v>0</v>
      </c>
    </row>
    <row r="7618" spans="15:18" x14ac:dyDescent="0.35">
      <c r="O7618" s="34" t="str">
        <f t="shared" si="354"/>
        <v>Blank</v>
      </c>
      <c r="Q7618" s="34">
        <f t="shared" si="355"/>
        <v>1</v>
      </c>
      <c r="R7618" s="34">
        <f t="shared" si="356"/>
        <v>0</v>
      </c>
    </row>
    <row r="7619" spans="15:18" x14ac:dyDescent="0.35">
      <c r="O7619" s="34" t="str">
        <f t="shared" si="354"/>
        <v>Blank</v>
      </c>
      <c r="Q7619" s="34">
        <f t="shared" si="355"/>
        <v>1</v>
      </c>
      <c r="R7619" s="34">
        <f t="shared" si="356"/>
        <v>0</v>
      </c>
    </row>
    <row r="7620" spans="15:18" x14ac:dyDescent="0.35">
      <c r="O7620" s="34" t="str">
        <f t="shared" si="354"/>
        <v>Blank</v>
      </c>
      <c r="Q7620" s="34">
        <f t="shared" si="355"/>
        <v>1</v>
      </c>
      <c r="R7620" s="34">
        <f t="shared" si="356"/>
        <v>0</v>
      </c>
    </row>
    <row r="7621" spans="15:18" x14ac:dyDescent="0.35">
      <c r="O7621" s="34" t="str">
        <f t="shared" si="354"/>
        <v>Blank</v>
      </c>
      <c r="Q7621" s="34">
        <f t="shared" si="355"/>
        <v>1</v>
      </c>
      <c r="R7621" s="34">
        <f t="shared" si="356"/>
        <v>0</v>
      </c>
    </row>
    <row r="7622" spans="15:18" x14ac:dyDescent="0.35">
      <c r="O7622" s="34" t="str">
        <f t="shared" si="354"/>
        <v>Blank</v>
      </c>
      <c r="Q7622" s="34">
        <f t="shared" si="355"/>
        <v>1</v>
      </c>
      <c r="R7622" s="34">
        <f t="shared" si="356"/>
        <v>0</v>
      </c>
    </row>
    <row r="7623" spans="15:18" x14ac:dyDescent="0.35">
      <c r="O7623" s="34" t="str">
        <f t="shared" si="354"/>
        <v>Blank</v>
      </c>
      <c r="Q7623" s="34">
        <f t="shared" si="355"/>
        <v>1</v>
      </c>
      <c r="R7623" s="34">
        <f t="shared" si="356"/>
        <v>0</v>
      </c>
    </row>
    <row r="7624" spans="15:18" x14ac:dyDescent="0.35">
      <c r="O7624" s="34" t="str">
        <f t="shared" ref="O7624:O7687" si="357">IF(ISBLANK(D7624),"Blank","Not Blank")</f>
        <v>Blank</v>
      </c>
      <c r="Q7624" s="34">
        <f t="shared" si="355"/>
        <v>1</v>
      </c>
      <c r="R7624" s="34">
        <f t="shared" si="356"/>
        <v>0</v>
      </c>
    </row>
    <row r="7625" spans="15:18" x14ac:dyDescent="0.35">
      <c r="O7625" s="34" t="str">
        <f t="shared" si="357"/>
        <v>Blank</v>
      </c>
      <c r="Q7625" s="34">
        <f t="shared" ref="Q7625:Q7688" si="358">COUNTIF(J7625,"&lt;&gt;*R*")</f>
        <v>1</v>
      </c>
      <c r="R7625" s="34">
        <f t="shared" ref="R7625:R7688" si="359">IF(AND(O7625="Blank",K7625&lt;50,Q7625=1),K7625,0)</f>
        <v>0</v>
      </c>
    </row>
    <row r="7626" spans="15:18" x14ac:dyDescent="0.35">
      <c r="O7626" s="34" t="str">
        <f t="shared" si="357"/>
        <v>Blank</v>
      </c>
      <c r="Q7626" s="34">
        <f t="shared" si="358"/>
        <v>1</v>
      </c>
      <c r="R7626" s="34">
        <f t="shared" si="359"/>
        <v>0</v>
      </c>
    </row>
    <row r="7627" spans="15:18" x14ac:dyDescent="0.35">
      <c r="O7627" s="34" t="str">
        <f t="shared" si="357"/>
        <v>Blank</v>
      </c>
      <c r="Q7627" s="34">
        <f t="shared" si="358"/>
        <v>1</v>
      </c>
      <c r="R7627" s="34">
        <f t="shared" si="359"/>
        <v>0</v>
      </c>
    </row>
    <row r="7628" spans="15:18" x14ac:dyDescent="0.35">
      <c r="O7628" s="34" t="str">
        <f t="shared" si="357"/>
        <v>Blank</v>
      </c>
      <c r="Q7628" s="34">
        <f t="shared" si="358"/>
        <v>1</v>
      </c>
      <c r="R7628" s="34">
        <f t="shared" si="359"/>
        <v>0</v>
      </c>
    </row>
    <row r="7629" spans="15:18" x14ac:dyDescent="0.35">
      <c r="O7629" s="34" t="str">
        <f t="shared" si="357"/>
        <v>Blank</v>
      </c>
      <c r="Q7629" s="34">
        <f t="shared" si="358"/>
        <v>1</v>
      </c>
      <c r="R7629" s="34">
        <f t="shared" si="359"/>
        <v>0</v>
      </c>
    </row>
    <row r="7630" spans="15:18" x14ac:dyDescent="0.35">
      <c r="O7630" s="34" t="str">
        <f t="shared" si="357"/>
        <v>Blank</v>
      </c>
      <c r="Q7630" s="34">
        <f t="shared" si="358"/>
        <v>1</v>
      </c>
      <c r="R7630" s="34">
        <f t="shared" si="359"/>
        <v>0</v>
      </c>
    </row>
    <row r="7631" spans="15:18" x14ac:dyDescent="0.35">
      <c r="O7631" s="34" t="str">
        <f t="shared" si="357"/>
        <v>Blank</v>
      </c>
      <c r="Q7631" s="34">
        <f t="shared" si="358"/>
        <v>1</v>
      </c>
      <c r="R7631" s="34">
        <f t="shared" si="359"/>
        <v>0</v>
      </c>
    </row>
    <row r="7632" spans="15:18" x14ac:dyDescent="0.35">
      <c r="O7632" s="34" t="str">
        <f t="shared" si="357"/>
        <v>Blank</v>
      </c>
      <c r="Q7632" s="34">
        <f t="shared" si="358"/>
        <v>1</v>
      </c>
      <c r="R7632" s="34">
        <f t="shared" si="359"/>
        <v>0</v>
      </c>
    </row>
    <row r="7633" spans="15:18" x14ac:dyDescent="0.35">
      <c r="O7633" s="34" t="str">
        <f t="shared" si="357"/>
        <v>Blank</v>
      </c>
      <c r="Q7633" s="34">
        <f t="shared" si="358"/>
        <v>1</v>
      </c>
      <c r="R7633" s="34">
        <f t="shared" si="359"/>
        <v>0</v>
      </c>
    </row>
    <row r="7634" spans="15:18" x14ac:dyDescent="0.35">
      <c r="O7634" s="34" t="str">
        <f t="shared" si="357"/>
        <v>Blank</v>
      </c>
      <c r="Q7634" s="34">
        <f t="shared" si="358"/>
        <v>1</v>
      </c>
      <c r="R7634" s="34">
        <f t="shared" si="359"/>
        <v>0</v>
      </c>
    </row>
    <row r="7635" spans="15:18" x14ac:dyDescent="0.35">
      <c r="O7635" s="34" t="str">
        <f t="shared" si="357"/>
        <v>Blank</v>
      </c>
      <c r="Q7635" s="34">
        <f t="shared" si="358"/>
        <v>1</v>
      </c>
      <c r="R7635" s="34">
        <f t="shared" si="359"/>
        <v>0</v>
      </c>
    </row>
    <row r="7636" spans="15:18" x14ac:dyDescent="0.35">
      <c r="O7636" s="34" t="str">
        <f t="shared" si="357"/>
        <v>Blank</v>
      </c>
      <c r="Q7636" s="34">
        <f t="shared" si="358"/>
        <v>1</v>
      </c>
      <c r="R7636" s="34">
        <f t="shared" si="359"/>
        <v>0</v>
      </c>
    </row>
    <row r="7637" spans="15:18" x14ac:dyDescent="0.35">
      <c r="O7637" s="34" t="str">
        <f t="shared" si="357"/>
        <v>Blank</v>
      </c>
      <c r="Q7637" s="34">
        <f t="shared" si="358"/>
        <v>1</v>
      </c>
      <c r="R7637" s="34">
        <f t="shared" si="359"/>
        <v>0</v>
      </c>
    </row>
    <row r="7638" spans="15:18" x14ac:dyDescent="0.35">
      <c r="O7638" s="34" t="str">
        <f t="shared" si="357"/>
        <v>Blank</v>
      </c>
      <c r="Q7638" s="34">
        <f t="shared" si="358"/>
        <v>1</v>
      </c>
      <c r="R7638" s="34">
        <f t="shared" si="359"/>
        <v>0</v>
      </c>
    </row>
    <row r="7639" spans="15:18" x14ac:dyDescent="0.35">
      <c r="O7639" s="34" t="str">
        <f t="shared" si="357"/>
        <v>Blank</v>
      </c>
      <c r="Q7639" s="34">
        <f t="shared" si="358"/>
        <v>1</v>
      </c>
      <c r="R7639" s="34">
        <f t="shared" si="359"/>
        <v>0</v>
      </c>
    </row>
    <row r="7640" spans="15:18" x14ac:dyDescent="0.35">
      <c r="O7640" s="34" t="str">
        <f t="shared" si="357"/>
        <v>Blank</v>
      </c>
      <c r="Q7640" s="34">
        <f t="shared" si="358"/>
        <v>1</v>
      </c>
      <c r="R7640" s="34">
        <f t="shared" si="359"/>
        <v>0</v>
      </c>
    </row>
    <row r="7641" spans="15:18" x14ac:dyDescent="0.35">
      <c r="O7641" s="34" t="str">
        <f t="shared" si="357"/>
        <v>Blank</v>
      </c>
      <c r="Q7641" s="34">
        <f t="shared" si="358"/>
        <v>1</v>
      </c>
      <c r="R7641" s="34">
        <f t="shared" si="359"/>
        <v>0</v>
      </c>
    </row>
    <row r="7642" spans="15:18" x14ac:dyDescent="0.35">
      <c r="O7642" s="34" t="str">
        <f t="shared" si="357"/>
        <v>Blank</v>
      </c>
      <c r="Q7642" s="34">
        <f t="shared" si="358"/>
        <v>1</v>
      </c>
      <c r="R7642" s="34">
        <f t="shared" si="359"/>
        <v>0</v>
      </c>
    </row>
    <row r="7643" spans="15:18" x14ac:dyDescent="0.35">
      <c r="O7643" s="34" t="str">
        <f t="shared" si="357"/>
        <v>Blank</v>
      </c>
      <c r="Q7643" s="34">
        <f t="shared" si="358"/>
        <v>1</v>
      </c>
      <c r="R7643" s="34">
        <f t="shared" si="359"/>
        <v>0</v>
      </c>
    </row>
    <row r="7644" spans="15:18" x14ac:dyDescent="0.35">
      <c r="O7644" s="34" t="str">
        <f t="shared" si="357"/>
        <v>Blank</v>
      </c>
      <c r="Q7644" s="34">
        <f t="shared" si="358"/>
        <v>1</v>
      </c>
      <c r="R7644" s="34">
        <f t="shared" si="359"/>
        <v>0</v>
      </c>
    </row>
    <row r="7645" spans="15:18" x14ac:dyDescent="0.35">
      <c r="O7645" s="34" t="str">
        <f t="shared" si="357"/>
        <v>Blank</v>
      </c>
      <c r="Q7645" s="34">
        <f t="shared" si="358"/>
        <v>1</v>
      </c>
      <c r="R7645" s="34">
        <f t="shared" si="359"/>
        <v>0</v>
      </c>
    </row>
    <row r="7646" spans="15:18" x14ac:dyDescent="0.35">
      <c r="O7646" s="34" t="str">
        <f t="shared" si="357"/>
        <v>Blank</v>
      </c>
      <c r="Q7646" s="34">
        <f t="shared" si="358"/>
        <v>1</v>
      </c>
      <c r="R7646" s="34">
        <f t="shared" si="359"/>
        <v>0</v>
      </c>
    </row>
    <row r="7647" spans="15:18" x14ac:dyDescent="0.35">
      <c r="O7647" s="34" t="str">
        <f t="shared" si="357"/>
        <v>Blank</v>
      </c>
      <c r="Q7647" s="34">
        <f t="shared" si="358"/>
        <v>1</v>
      </c>
      <c r="R7647" s="34">
        <f t="shared" si="359"/>
        <v>0</v>
      </c>
    </row>
    <row r="7648" spans="15:18" x14ac:dyDescent="0.35">
      <c r="O7648" s="34" t="str">
        <f t="shared" si="357"/>
        <v>Blank</v>
      </c>
      <c r="Q7648" s="34">
        <f t="shared" si="358"/>
        <v>1</v>
      </c>
      <c r="R7648" s="34">
        <f t="shared" si="359"/>
        <v>0</v>
      </c>
    </row>
    <row r="7649" spans="15:18" x14ac:dyDescent="0.35">
      <c r="O7649" s="34" t="str">
        <f t="shared" si="357"/>
        <v>Blank</v>
      </c>
      <c r="Q7649" s="34">
        <f t="shared" si="358"/>
        <v>1</v>
      </c>
      <c r="R7649" s="34">
        <f t="shared" si="359"/>
        <v>0</v>
      </c>
    </row>
    <row r="7650" spans="15:18" x14ac:dyDescent="0.35">
      <c r="O7650" s="34" t="str">
        <f t="shared" si="357"/>
        <v>Blank</v>
      </c>
      <c r="Q7650" s="34">
        <f t="shared" si="358"/>
        <v>1</v>
      </c>
      <c r="R7650" s="34">
        <f t="shared" si="359"/>
        <v>0</v>
      </c>
    </row>
    <row r="7651" spans="15:18" x14ac:dyDescent="0.35">
      <c r="O7651" s="34" t="str">
        <f t="shared" si="357"/>
        <v>Blank</v>
      </c>
      <c r="Q7651" s="34">
        <f t="shared" si="358"/>
        <v>1</v>
      </c>
      <c r="R7651" s="34">
        <f t="shared" si="359"/>
        <v>0</v>
      </c>
    </row>
    <row r="7652" spans="15:18" x14ac:dyDescent="0.35">
      <c r="O7652" s="34" t="str">
        <f t="shared" si="357"/>
        <v>Blank</v>
      </c>
      <c r="Q7652" s="34">
        <f t="shared" si="358"/>
        <v>1</v>
      </c>
      <c r="R7652" s="34">
        <f t="shared" si="359"/>
        <v>0</v>
      </c>
    </row>
    <row r="7653" spans="15:18" x14ac:dyDescent="0.35">
      <c r="O7653" s="34" t="str">
        <f t="shared" si="357"/>
        <v>Blank</v>
      </c>
      <c r="Q7653" s="34">
        <f t="shared" si="358"/>
        <v>1</v>
      </c>
      <c r="R7653" s="34">
        <f t="shared" si="359"/>
        <v>0</v>
      </c>
    </row>
    <row r="7654" spans="15:18" x14ac:dyDescent="0.35">
      <c r="O7654" s="34" t="str">
        <f t="shared" si="357"/>
        <v>Blank</v>
      </c>
      <c r="Q7654" s="34">
        <f t="shared" si="358"/>
        <v>1</v>
      </c>
      <c r="R7654" s="34">
        <f t="shared" si="359"/>
        <v>0</v>
      </c>
    </row>
    <row r="7655" spans="15:18" x14ac:dyDescent="0.35">
      <c r="O7655" s="34" t="str">
        <f t="shared" si="357"/>
        <v>Blank</v>
      </c>
      <c r="Q7655" s="34">
        <f t="shared" si="358"/>
        <v>1</v>
      </c>
      <c r="R7655" s="34">
        <f t="shared" si="359"/>
        <v>0</v>
      </c>
    </row>
    <row r="7656" spans="15:18" x14ac:dyDescent="0.35">
      <c r="O7656" s="34" t="str">
        <f t="shared" si="357"/>
        <v>Blank</v>
      </c>
      <c r="Q7656" s="34">
        <f t="shared" si="358"/>
        <v>1</v>
      </c>
      <c r="R7656" s="34">
        <f t="shared" si="359"/>
        <v>0</v>
      </c>
    </row>
    <row r="7657" spans="15:18" x14ac:dyDescent="0.35">
      <c r="O7657" s="34" t="str">
        <f t="shared" si="357"/>
        <v>Blank</v>
      </c>
      <c r="Q7657" s="34">
        <f t="shared" si="358"/>
        <v>1</v>
      </c>
      <c r="R7657" s="34">
        <f t="shared" si="359"/>
        <v>0</v>
      </c>
    </row>
    <row r="7658" spans="15:18" x14ac:dyDescent="0.35">
      <c r="O7658" s="34" t="str">
        <f t="shared" si="357"/>
        <v>Blank</v>
      </c>
      <c r="Q7658" s="34">
        <f t="shared" si="358"/>
        <v>1</v>
      </c>
      <c r="R7658" s="34">
        <f t="shared" si="359"/>
        <v>0</v>
      </c>
    </row>
    <row r="7659" spans="15:18" x14ac:dyDescent="0.35">
      <c r="O7659" s="34" t="str">
        <f t="shared" si="357"/>
        <v>Blank</v>
      </c>
      <c r="Q7659" s="34">
        <f t="shared" si="358"/>
        <v>1</v>
      </c>
      <c r="R7659" s="34">
        <f t="shared" si="359"/>
        <v>0</v>
      </c>
    </row>
    <row r="7660" spans="15:18" x14ac:dyDescent="0.35">
      <c r="O7660" s="34" t="str">
        <f t="shared" si="357"/>
        <v>Blank</v>
      </c>
      <c r="Q7660" s="34">
        <f t="shared" si="358"/>
        <v>1</v>
      </c>
      <c r="R7660" s="34">
        <f t="shared" si="359"/>
        <v>0</v>
      </c>
    </row>
    <row r="7661" spans="15:18" x14ac:dyDescent="0.35">
      <c r="O7661" s="34" t="str">
        <f t="shared" si="357"/>
        <v>Blank</v>
      </c>
      <c r="Q7661" s="34">
        <f t="shared" si="358"/>
        <v>1</v>
      </c>
      <c r="R7661" s="34">
        <f t="shared" si="359"/>
        <v>0</v>
      </c>
    </row>
    <row r="7662" spans="15:18" x14ac:dyDescent="0.35">
      <c r="O7662" s="34" t="str">
        <f t="shared" si="357"/>
        <v>Blank</v>
      </c>
      <c r="Q7662" s="34">
        <f t="shared" si="358"/>
        <v>1</v>
      </c>
      <c r="R7662" s="34">
        <f t="shared" si="359"/>
        <v>0</v>
      </c>
    </row>
    <row r="7663" spans="15:18" x14ac:dyDescent="0.35">
      <c r="O7663" s="34" t="str">
        <f t="shared" si="357"/>
        <v>Blank</v>
      </c>
      <c r="Q7663" s="34">
        <f t="shared" si="358"/>
        <v>1</v>
      </c>
      <c r="R7663" s="34">
        <f t="shared" si="359"/>
        <v>0</v>
      </c>
    </row>
    <row r="7664" spans="15:18" x14ac:dyDescent="0.35">
      <c r="O7664" s="34" t="str">
        <f t="shared" si="357"/>
        <v>Blank</v>
      </c>
      <c r="Q7664" s="34">
        <f t="shared" si="358"/>
        <v>1</v>
      </c>
      <c r="R7664" s="34">
        <f t="shared" si="359"/>
        <v>0</v>
      </c>
    </row>
    <row r="7665" spans="15:18" x14ac:dyDescent="0.35">
      <c r="O7665" s="34" t="str">
        <f t="shared" si="357"/>
        <v>Blank</v>
      </c>
      <c r="Q7665" s="34">
        <f t="shared" si="358"/>
        <v>1</v>
      </c>
      <c r="R7665" s="34">
        <f t="shared" si="359"/>
        <v>0</v>
      </c>
    </row>
    <row r="7666" spans="15:18" x14ac:dyDescent="0.35">
      <c r="O7666" s="34" t="str">
        <f t="shared" si="357"/>
        <v>Blank</v>
      </c>
      <c r="Q7666" s="34">
        <f t="shared" si="358"/>
        <v>1</v>
      </c>
      <c r="R7666" s="34">
        <f t="shared" si="359"/>
        <v>0</v>
      </c>
    </row>
    <row r="7667" spans="15:18" x14ac:dyDescent="0.35">
      <c r="O7667" s="34" t="str">
        <f t="shared" si="357"/>
        <v>Blank</v>
      </c>
      <c r="Q7667" s="34">
        <f t="shared" si="358"/>
        <v>1</v>
      </c>
      <c r="R7667" s="34">
        <f t="shared" si="359"/>
        <v>0</v>
      </c>
    </row>
    <row r="7668" spans="15:18" x14ac:dyDescent="0.35">
      <c r="O7668" s="34" t="str">
        <f t="shared" si="357"/>
        <v>Blank</v>
      </c>
      <c r="Q7668" s="34">
        <f t="shared" si="358"/>
        <v>1</v>
      </c>
      <c r="R7668" s="34">
        <f t="shared" si="359"/>
        <v>0</v>
      </c>
    </row>
    <row r="7669" spans="15:18" x14ac:dyDescent="0.35">
      <c r="O7669" s="34" t="str">
        <f t="shared" si="357"/>
        <v>Blank</v>
      </c>
      <c r="Q7669" s="34">
        <f t="shared" si="358"/>
        <v>1</v>
      </c>
      <c r="R7669" s="34">
        <f t="shared" si="359"/>
        <v>0</v>
      </c>
    </row>
    <row r="7670" spans="15:18" x14ac:dyDescent="0.35">
      <c r="O7670" s="34" t="str">
        <f t="shared" si="357"/>
        <v>Blank</v>
      </c>
      <c r="Q7670" s="34">
        <f t="shared" si="358"/>
        <v>1</v>
      </c>
      <c r="R7670" s="34">
        <f t="shared" si="359"/>
        <v>0</v>
      </c>
    </row>
    <row r="7671" spans="15:18" x14ac:dyDescent="0.35">
      <c r="O7671" s="34" t="str">
        <f t="shared" si="357"/>
        <v>Blank</v>
      </c>
      <c r="Q7671" s="34">
        <f t="shared" si="358"/>
        <v>1</v>
      </c>
      <c r="R7671" s="34">
        <f t="shared" si="359"/>
        <v>0</v>
      </c>
    </row>
    <row r="7672" spans="15:18" x14ac:dyDescent="0.35">
      <c r="O7672" s="34" t="str">
        <f t="shared" si="357"/>
        <v>Blank</v>
      </c>
      <c r="Q7672" s="34">
        <f t="shared" si="358"/>
        <v>1</v>
      </c>
      <c r="R7672" s="34">
        <f t="shared" si="359"/>
        <v>0</v>
      </c>
    </row>
    <row r="7673" spans="15:18" x14ac:dyDescent="0.35">
      <c r="O7673" s="34" t="str">
        <f t="shared" si="357"/>
        <v>Blank</v>
      </c>
      <c r="Q7673" s="34">
        <f t="shared" si="358"/>
        <v>1</v>
      </c>
      <c r="R7673" s="34">
        <f t="shared" si="359"/>
        <v>0</v>
      </c>
    </row>
    <row r="7674" spans="15:18" x14ac:dyDescent="0.35">
      <c r="O7674" s="34" t="str">
        <f t="shared" si="357"/>
        <v>Blank</v>
      </c>
      <c r="Q7674" s="34">
        <f t="shared" si="358"/>
        <v>1</v>
      </c>
      <c r="R7674" s="34">
        <f t="shared" si="359"/>
        <v>0</v>
      </c>
    </row>
    <row r="7675" spans="15:18" x14ac:dyDescent="0.35">
      <c r="O7675" s="34" t="str">
        <f t="shared" si="357"/>
        <v>Blank</v>
      </c>
      <c r="Q7675" s="34">
        <f t="shared" si="358"/>
        <v>1</v>
      </c>
      <c r="R7675" s="34">
        <f t="shared" si="359"/>
        <v>0</v>
      </c>
    </row>
    <row r="7676" spans="15:18" x14ac:dyDescent="0.35">
      <c r="O7676" s="34" t="str">
        <f t="shared" si="357"/>
        <v>Blank</v>
      </c>
      <c r="Q7676" s="34">
        <f t="shared" si="358"/>
        <v>1</v>
      </c>
      <c r="R7676" s="34">
        <f t="shared" si="359"/>
        <v>0</v>
      </c>
    </row>
    <row r="7677" spans="15:18" x14ac:dyDescent="0.35">
      <c r="O7677" s="34" t="str">
        <f t="shared" si="357"/>
        <v>Blank</v>
      </c>
      <c r="Q7677" s="34">
        <f t="shared" si="358"/>
        <v>1</v>
      </c>
      <c r="R7677" s="34">
        <f t="shared" si="359"/>
        <v>0</v>
      </c>
    </row>
    <row r="7678" spans="15:18" x14ac:dyDescent="0.35">
      <c r="O7678" s="34" t="str">
        <f t="shared" si="357"/>
        <v>Blank</v>
      </c>
      <c r="Q7678" s="34">
        <f t="shared" si="358"/>
        <v>1</v>
      </c>
      <c r="R7678" s="34">
        <f t="shared" si="359"/>
        <v>0</v>
      </c>
    </row>
    <row r="7679" spans="15:18" x14ac:dyDescent="0.35">
      <c r="O7679" s="34" t="str">
        <f t="shared" si="357"/>
        <v>Blank</v>
      </c>
      <c r="Q7679" s="34">
        <f t="shared" si="358"/>
        <v>1</v>
      </c>
      <c r="R7679" s="34">
        <f t="shared" si="359"/>
        <v>0</v>
      </c>
    </row>
    <row r="7680" spans="15:18" x14ac:dyDescent="0.35">
      <c r="O7680" s="34" t="str">
        <f t="shared" si="357"/>
        <v>Blank</v>
      </c>
      <c r="Q7680" s="34">
        <f t="shared" si="358"/>
        <v>1</v>
      </c>
      <c r="R7680" s="34">
        <f t="shared" si="359"/>
        <v>0</v>
      </c>
    </row>
    <row r="7681" spans="15:18" x14ac:dyDescent="0.35">
      <c r="O7681" s="34" t="str">
        <f t="shared" si="357"/>
        <v>Blank</v>
      </c>
      <c r="Q7681" s="34">
        <f t="shared" si="358"/>
        <v>1</v>
      </c>
      <c r="R7681" s="34">
        <f t="shared" si="359"/>
        <v>0</v>
      </c>
    </row>
    <row r="7682" spans="15:18" x14ac:dyDescent="0.35">
      <c r="O7682" s="34" t="str">
        <f t="shared" si="357"/>
        <v>Blank</v>
      </c>
      <c r="Q7682" s="34">
        <f t="shared" si="358"/>
        <v>1</v>
      </c>
      <c r="R7682" s="34">
        <f t="shared" si="359"/>
        <v>0</v>
      </c>
    </row>
    <row r="7683" spans="15:18" x14ac:dyDescent="0.35">
      <c r="O7683" s="34" t="str">
        <f t="shared" si="357"/>
        <v>Blank</v>
      </c>
      <c r="Q7683" s="34">
        <f t="shared" si="358"/>
        <v>1</v>
      </c>
      <c r="R7683" s="34">
        <f t="shared" si="359"/>
        <v>0</v>
      </c>
    </row>
    <row r="7684" spans="15:18" x14ac:dyDescent="0.35">
      <c r="O7684" s="34" t="str">
        <f t="shared" si="357"/>
        <v>Blank</v>
      </c>
      <c r="Q7684" s="34">
        <f t="shared" si="358"/>
        <v>1</v>
      </c>
      <c r="R7684" s="34">
        <f t="shared" si="359"/>
        <v>0</v>
      </c>
    </row>
    <row r="7685" spans="15:18" x14ac:dyDescent="0.35">
      <c r="O7685" s="34" t="str">
        <f t="shared" si="357"/>
        <v>Blank</v>
      </c>
      <c r="Q7685" s="34">
        <f t="shared" si="358"/>
        <v>1</v>
      </c>
      <c r="R7685" s="34">
        <f t="shared" si="359"/>
        <v>0</v>
      </c>
    </row>
    <row r="7686" spans="15:18" x14ac:dyDescent="0.35">
      <c r="O7686" s="34" t="str">
        <f t="shared" si="357"/>
        <v>Blank</v>
      </c>
      <c r="Q7686" s="34">
        <f t="shared" si="358"/>
        <v>1</v>
      </c>
      <c r="R7686" s="34">
        <f t="shared" si="359"/>
        <v>0</v>
      </c>
    </row>
    <row r="7687" spans="15:18" x14ac:dyDescent="0.35">
      <c r="O7687" s="34" t="str">
        <f t="shared" si="357"/>
        <v>Blank</v>
      </c>
      <c r="Q7687" s="34">
        <f t="shared" si="358"/>
        <v>1</v>
      </c>
      <c r="R7687" s="34">
        <f t="shared" si="359"/>
        <v>0</v>
      </c>
    </row>
    <row r="7688" spans="15:18" x14ac:dyDescent="0.35">
      <c r="O7688" s="34" t="str">
        <f t="shared" ref="O7688:O7751" si="360">IF(ISBLANK(D7688),"Blank","Not Blank")</f>
        <v>Blank</v>
      </c>
      <c r="Q7688" s="34">
        <f t="shared" si="358"/>
        <v>1</v>
      </c>
      <c r="R7688" s="34">
        <f t="shared" si="359"/>
        <v>0</v>
      </c>
    </row>
    <row r="7689" spans="15:18" x14ac:dyDescent="0.35">
      <c r="O7689" s="34" t="str">
        <f t="shared" si="360"/>
        <v>Blank</v>
      </c>
      <c r="Q7689" s="34">
        <f t="shared" ref="Q7689:Q7752" si="361">COUNTIF(J7689,"&lt;&gt;*R*")</f>
        <v>1</v>
      </c>
      <c r="R7689" s="34">
        <f t="shared" ref="R7689:R7752" si="362">IF(AND(O7689="Blank",K7689&lt;50,Q7689=1),K7689,0)</f>
        <v>0</v>
      </c>
    </row>
    <row r="7690" spans="15:18" x14ac:dyDescent="0.35">
      <c r="O7690" s="34" t="str">
        <f t="shared" si="360"/>
        <v>Blank</v>
      </c>
      <c r="Q7690" s="34">
        <f t="shared" si="361"/>
        <v>1</v>
      </c>
      <c r="R7690" s="34">
        <f t="shared" si="362"/>
        <v>0</v>
      </c>
    </row>
    <row r="7691" spans="15:18" x14ac:dyDescent="0.35">
      <c r="O7691" s="34" t="str">
        <f t="shared" si="360"/>
        <v>Blank</v>
      </c>
      <c r="Q7691" s="34">
        <f t="shared" si="361"/>
        <v>1</v>
      </c>
      <c r="R7691" s="34">
        <f t="shared" si="362"/>
        <v>0</v>
      </c>
    </row>
    <row r="7692" spans="15:18" x14ac:dyDescent="0.35">
      <c r="O7692" s="34" t="str">
        <f t="shared" si="360"/>
        <v>Blank</v>
      </c>
      <c r="Q7692" s="34">
        <f t="shared" si="361"/>
        <v>1</v>
      </c>
      <c r="R7692" s="34">
        <f t="shared" si="362"/>
        <v>0</v>
      </c>
    </row>
    <row r="7693" spans="15:18" x14ac:dyDescent="0.35">
      <c r="O7693" s="34" t="str">
        <f t="shared" si="360"/>
        <v>Blank</v>
      </c>
      <c r="Q7693" s="34">
        <f t="shared" si="361"/>
        <v>1</v>
      </c>
      <c r="R7693" s="34">
        <f t="shared" si="362"/>
        <v>0</v>
      </c>
    </row>
    <row r="7694" spans="15:18" x14ac:dyDescent="0.35">
      <c r="O7694" s="34" t="str">
        <f t="shared" si="360"/>
        <v>Blank</v>
      </c>
      <c r="Q7694" s="34">
        <f t="shared" si="361"/>
        <v>1</v>
      </c>
      <c r="R7694" s="34">
        <f t="shared" si="362"/>
        <v>0</v>
      </c>
    </row>
    <row r="7695" spans="15:18" x14ac:dyDescent="0.35">
      <c r="O7695" s="34" t="str">
        <f t="shared" si="360"/>
        <v>Blank</v>
      </c>
      <c r="Q7695" s="34">
        <f t="shared" si="361"/>
        <v>1</v>
      </c>
      <c r="R7695" s="34">
        <f t="shared" si="362"/>
        <v>0</v>
      </c>
    </row>
    <row r="7696" spans="15:18" x14ac:dyDescent="0.35">
      <c r="O7696" s="34" t="str">
        <f t="shared" si="360"/>
        <v>Blank</v>
      </c>
      <c r="Q7696" s="34">
        <f t="shared" si="361"/>
        <v>1</v>
      </c>
      <c r="R7696" s="34">
        <f t="shared" si="362"/>
        <v>0</v>
      </c>
    </row>
    <row r="7697" spans="15:18" x14ac:dyDescent="0.35">
      <c r="O7697" s="34" t="str">
        <f t="shared" si="360"/>
        <v>Blank</v>
      </c>
      <c r="Q7697" s="34">
        <f t="shared" si="361"/>
        <v>1</v>
      </c>
      <c r="R7697" s="34">
        <f t="shared" si="362"/>
        <v>0</v>
      </c>
    </row>
    <row r="7698" spans="15:18" x14ac:dyDescent="0.35">
      <c r="O7698" s="34" t="str">
        <f t="shared" si="360"/>
        <v>Blank</v>
      </c>
      <c r="Q7698" s="34">
        <f t="shared" si="361"/>
        <v>1</v>
      </c>
      <c r="R7698" s="34">
        <f t="shared" si="362"/>
        <v>0</v>
      </c>
    </row>
    <row r="7699" spans="15:18" x14ac:dyDescent="0.35">
      <c r="O7699" s="34" t="str">
        <f t="shared" si="360"/>
        <v>Blank</v>
      </c>
      <c r="Q7699" s="34">
        <f t="shared" si="361"/>
        <v>1</v>
      </c>
      <c r="R7699" s="34">
        <f t="shared" si="362"/>
        <v>0</v>
      </c>
    </row>
    <row r="7700" spans="15:18" x14ac:dyDescent="0.35">
      <c r="O7700" s="34" t="str">
        <f t="shared" si="360"/>
        <v>Blank</v>
      </c>
      <c r="Q7700" s="34">
        <f t="shared" si="361"/>
        <v>1</v>
      </c>
      <c r="R7700" s="34">
        <f t="shared" si="362"/>
        <v>0</v>
      </c>
    </row>
    <row r="7701" spans="15:18" x14ac:dyDescent="0.35">
      <c r="O7701" s="34" t="str">
        <f t="shared" si="360"/>
        <v>Blank</v>
      </c>
      <c r="Q7701" s="34">
        <f t="shared" si="361"/>
        <v>1</v>
      </c>
      <c r="R7701" s="34">
        <f t="shared" si="362"/>
        <v>0</v>
      </c>
    </row>
    <row r="7702" spans="15:18" x14ac:dyDescent="0.35">
      <c r="O7702" s="34" t="str">
        <f t="shared" si="360"/>
        <v>Blank</v>
      </c>
      <c r="Q7702" s="34">
        <f t="shared" si="361"/>
        <v>1</v>
      </c>
      <c r="R7702" s="34">
        <f t="shared" si="362"/>
        <v>0</v>
      </c>
    </row>
    <row r="7703" spans="15:18" x14ac:dyDescent="0.35">
      <c r="O7703" s="34" t="str">
        <f t="shared" si="360"/>
        <v>Blank</v>
      </c>
      <c r="Q7703" s="34">
        <f t="shared" si="361"/>
        <v>1</v>
      </c>
      <c r="R7703" s="34">
        <f t="shared" si="362"/>
        <v>0</v>
      </c>
    </row>
    <row r="7704" spans="15:18" x14ac:dyDescent="0.35">
      <c r="O7704" s="34" t="str">
        <f t="shared" si="360"/>
        <v>Blank</v>
      </c>
      <c r="Q7704" s="34">
        <f t="shared" si="361"/>
        <v>1</v>
      </c>
      <c r="R7704" s="34">
        <f t="shared" si="362"/>
        <v>0</v>
      </c>
    </row>
    <row r="7705" spans="15:18" x14ac:dyDescent="0.35">
      <c r="O7705" s="34" t="str">
        <f t="shared" si="360"/>
        <v>Blank</v>
      </c>
      <c r="Q7705" s="34">
        <f t="shared" si="361"/>
        <v>1</v>
      </c>
      <c r="R7705" s="34">
        <f t="shared" si="362"/>
        <v>0</v>
      </c>
    </row>
    <row r="7706" spans="15:18" x14ac:dyDescent="0.35">
      <c r="O7706" s="34" t="str">
        <f t="shared" si="360"/>
        <v>Blank</v>
      </c>
      <c r="Q7706" s="34">
        <f t="shared" si="361"/>
        <v>1</v>
      </c>
      <c r="R7706" s="34">
        <f t="shared" si="362"/>
        <v>0</v>
      </c>
    </row>
    <row r="7707" spans="15:18" x14ac:dyDescent="0.35">
      <c r="O7707" s="34" t="str">
        <f t="shared" si="360"/>
        <v>Blank</v>
      </c>
      <c r="Q7707" s="34">
        <f t="shared" si="361"/>
        <v>1</v>
      </c>
      <c r="R7707" s="34">
        <f t="shared" si="362"/>
        <v>0</v>
      </c>
    </row>
    <row r="7708" spans="15:18" x14ac:dyDescent="0.35">
      <c r="O7708" s="34" t="str">
        <f t="shared" si="360"/>
        <v>Blank</v>
      </c>
      <c r="Q7708" s="34">
        <f t="shared" si="361"/>
        <v>1</v>
      </c>
      <c r="R7708" s="34">
        <f t="shared" si="362"/>
        <v>0</v>
      </c>
    </row>
    <row r="7709" spans="15:18" x14ac:dyDescent="0.35">
      <c r="O7709" s="34" t="str">
        <f t="shared" si="360"/>
        <v>Blank</v>
      </c>
      <c r="Q7709" s="34">
        <f t="shared" si="361"/>
        <v>1</v>
      </c>
      <c r="R7709" s="34">
        <f t="shared" si="362"/>
        <v>0</v>
      </c>
    </row>
    <row r="7710" spans="15:18" x14ac:dyDescent="0.35">
      <c r="O7710" s="34" t="str">
        <f t="shared" si="360"/>
        <v>Blank</v>
      </c>
      <c r="Q7710" s="34">
        <f t="shared" si="361"/>
        <v>1</v>
      </c>
      <c r="R7710" s="34">
        <f t="shared" si="362"/>
        <v>0</v>
      </c>
    </row>
    <row r="7711" spans="15:18" x14ac:dyDescent="0.35">
      <c r="O7711" s="34" t="str">
        <f t="shared" si="360"/>
        <v>Blank</v>
      </c>
      <c r="Q7711" s="34">
        <f t="shared" si="361"/>
        <v>1</v>
      </c>
      <c r="R7711" s="34">
        <f t="shared" si="362"/>
        <v>0</v>
      </c>
    </row>
    <row r="7712" spans="15:18" x14ac:dyDescent="0.35">
      <c r="O7712" s="34" t="str">
        <f t="shared" si="360"/>
        <v>Blank</v>
      </c>
      <c r="Q7712" s="34">
        <f t="shared" si="361"/>
        <v>1</v>
      </c>
      <c r="R7712" s="34">
        <f t="shared" si="362"/>
        <v>0</v>
      </c>
    </row>
    <row r="7713" spans="15:18" x14ac:dyDescent="0.35">
      <c r="O7713" s="34" t="str">
        <f t="shared" si="360"/>
        <v>Blank</v>
      </c>
      <c r="Q7713" s="34">
        <f t="shared" si="361"/>
        <v>1</v>
      </c>
      <c r="R7713" s="34">
        <f t="shared" si="362"/>
        <v>0</v>
      </c>
    </row>
    <row r="7714" spans="15:18" x14ac:dyDescent="0.35">
      <c r="O7714" s="34" t="str">
        <f t="shared" si="360"/>
        <v>Blank</v>
      </c>
      <c r="Q7714" s="34">
        <f t="shared" si="361"/>
        <v>1</v>
      </c>
      <c r="R7714" s="34">
        <f t="shared" si="362"/>
        <v>0</v>
      </c>
    </row>
    <row r="7715" spans="15:18" x14ac:dyDescent="0.35">
      <c r="O7715" s="34" t="str">
        <f t="shared" si="360"/>
        <v>Blank</v>
      </c>
      <c r="Q7715" s="34">
        <f t="shared" si="361"/>
        <v>1</v>
      </c>
      <c r="R7715" s="34">
        <f t="shared" si="362"/>
        <v>0</v>
      </c>
    </row>
    <row r="7716" spans="15:18" x14ac:dyDescent="0.35">
      <c r="O7716" s="34" t="str">
        <f t="shared" si="360"/>
        <v>Blank</v>
      </c>
      <c r="Q7716" s="34">
        <f t="shared" si="361"/>
        <v>1</v>
      </c>
      <c r="R7716" s="34">
        <f t="shared" si="362"/>
        <v>0</v>
      </c>
    </row>
    <row r="7717" spans="15:18" x14ac:dyDescent="0.35">
      <c r="O7717" s="34" t="str">
        <f t="shared" si="360"/>
        <v>Blank</v>
      </c>
      <c r="Q7717" s="34">
        <f t="shared" si="361"/>
        <v>1</v>
      </c>
      <c r="R7717" s="34">
        <f t="shared" si="362"/>
        <v>0</v>
      </c>
    </row>
    <row r="7718" spans="15:18" x14ac:dyDescent="0.35">
      <c r="O7718" s="34" t="str">
        <f t="shared" si="360"/>
        <v>Blank</v>
      </c>
      <c r="Q7718" s="34">
        <f t="shared" si="361"/>
        <v>1</v>
      </c>
      <c r="R7718" s="34">
        <f t="shared" si="362"/>
        <v>0</v>
      </c>
    </row>
    <row r="7719" spans="15:18" x14ac:dyDescent="0.35">
      <c r="O7719" s="34" t="str">
        <f t="shared" si="360"/>
        <v>Blank</v>
      </c>
      <c r="Q7719" s="34">
        <f t="shared" si="361"/>
        <v>1</v>
      </c>
      <c r="R7719" s="34">
        <f t="shared" si="362"/>
        <v>0</v>
      </c>
    </row>
    <row r="7720" spans="15:18" x14ac:dyDescent="0.35">
      <c r="O7720" s="34" t="str">
        <f t="shared" si="360"/>
        <v>Blank</v>
      </c>
      <c r="Q7720" s="34">
        <f t="shared" si="361"/>
        <v>1</v>
      </c>
      <c r="R7720" s="34">
        <f t="shared" si="362"/>
        <v>0</v>
      </c>
    </row>
    <row r="7721" spans="15:18" x14ac:dyDescent="0.35">
      <c r="O7721" s="34" t="str">
        <f t="shared" si="360"/>
        <v>Blank</v>
      </c>
      <c r="Q7721" s="34">
        <f t="shared" si="361"/>
        <v>1</v>
      </c>
      <c r="R7721" s="34">
        <f t="shared" si="362"/>
        <v>0</v>
      </c>
    </row>
    <row r="7722" spans="15:18" x14ac:dyDescent="0.35">
      <c r="O7722" s="34" t="str">
        <f t="shared" si="360"/>
        <v>Blank</v>
      </c>
      <c r="Q7722" s="34">
        <f t="shared" si="361"/>
        <v>1</v>
      </c>
      <c r="R7722" s="34">
        <f t="shared" si="362"/>
        <v>0</v>
      </c>
    </row>
    <row r="7723" spans="15:18" x14ac:dyDescent="0.35">
      <c r="O7723" s="34" t="str">
        <f t="shared" si="360"/>
        <v>Blank</v>
      </c>
      <c r="Q7723" s="34">
        <f t="shared" si="361"/>
        <v>1</v>
      </c>
      <c r="R7723" s="34">
        <f t="shared" si="362"/>
        <v>0</v>
      </c>
    </row>
    <row r="7724" spans="15:18" x14ac:dyDescent="0.35">
      <c r="O7724" s="34" t="str">
        <f t="shared" si="360"/>
        <v>Blank</v>
      </c>
      <c r="Q7724" s="34">
        <f t="shared" si="361"/>
        <v>1</v>
      </c>
      <c r="R7724" s="34">
        <f t="shared" si="362"/>
        <v>0</v>
      </c>
    </row>
    <row r="7725" spans="15:18" x14ac:dyDescent="0.35">
      <c r="O7725" s="34" t="str">
        <f t="shared" si="360"/>
        <v>Blank</v>
      </c>
      <c r="Q7725" s="34">
        <f t="shared" si="361"/>
        <v>1</v>
      </c>
      <c r="R7725" s="34">
        <f t="shared" si="362"/>
        <v>0</v>
      </c>
    </row>
    <row r="7726" spans="15:18" x14ac:dyDescent="0.35">
      <c r="O7726" s="34" t="str">
        <f t="shared" si="360"/>
        <v>Blank</v>
      </c>
      <c r="Q7726" s="34">
        <f t="shared" si="361"/>
        <v>1</v>
      </c>
      <c r="R7726" s="34">
        <f t="shared" si="362"/>
        <v>0</v>
      </c>
    </row>
    <row r="7727" spans="15:18" x14ac:dyDescent="0.35">
      <c r="O7727" s="34" t="str">
        <f t="shared" si="360"/>
        <v>Blank</v>
      </c>
      <c r="Q7727" s="34">
        <f t="shared" si="361"/>
        <v>1</v>
      </c>
      <c r="R7727" s="34">
        <f t="shared" si="362"/>
        <v>0</v>
      </c>
    </row>
    <row r="7728" spans="15:18" x14ac:dyDescent="0.35">
      <c r="O7728" s="34" t="str">
        <f t="shared" si="360"/>
        <v>Blank</v>
      </c>
      <c r="Q7728" s="34">
        <f t="shared" si="361"/>
        <v>1</v>
      </c>
      <c r="R7728" s="34">
        <f t="shared" si="362"/>
        <v>0</v>
      </c>
    </row>
    <row r="7729" spans="15:18" x14ac:dyDescent="0.35">
      <c r="O7729" s="34" t="str">
        <f t="shared" si="360"/>
        <v>Blank</v>
      </c>
      <c r="Q7729" s="34">
        <f t="shared" si="361"/>
        <v>1</v>
      </c>
      <c r="R7729" s="34">
        <f t="shared" si="362"/>
        <v>0</v>
      </c>
    </row>
    <row r="7730" spans="15:18" x14ac:dyDescent="0.35">
      <c r="O7730" s="34" t="str">
        <f t="shared" si="360"/>
        <v>Blank</v>
      </c>
      <c r="Q7730" s="34">
        <f t="shared" si="361"/>
        <v>1</v>
      </c>
      <c r="R7730" s="34">
        <f t="shared" si="362"/>
        <v>0</v>
      </c>
    </row>
    <row r="7731" spans="15:18" x14ac:dyDescent="0.35">
      <c r="O7731" s="34" t="str">
        <f t="shared" si="360"/>
        <v>Blank</v>
      </c>
      <c r="Q7731" s="34">
        <f t="shared" si="361"/>
        <v>1</v>
      </c>
      <c r="R7731" s="34">
        <f t="shared" si="362"/>
        <v>0</v>
      </c>
    </row>
    <row r="7732" spans="15:18" x14ac:dyDescent="0.35">
      <c r="O7732" s="34" t="str">
        <f t="shared" si="360"/>
        <v>Blank</v>
      </c>
      <c r="Q7732" s="34">
        <f t="shared" si="361"/>
        <v>1</v>
      </c>
      <c r="R7732" s="34">
        <f t="shared" si="362"/>
        <v>0</v>
      </c>
    </row>
    <row r="7733" spans="15:18" x14ac:dyDescent="0.35">
      <c r="O7733" s="34" t="str">
        <f t="shared" si="360"/>
        <v>Blank</v>
      </c>
      <c r="Q7733" s="34">
        <f t="shared" si="361"/>
        <v>1</v>
      </c>
      <c r="R7733" s="34">
        <f t="shared" si="362"/>
        <v>0</v>
      </c>
    </row>
    <row r="7734" spans="15:18" x14ac:dyDescent="0.35">
      <c r="O7734" s="34" t="str">
        <f t="shared" si="360"/>
        <v>Blank</v>
      </c>
      <c r="Q7734" s="34">
        <f t="shared" si="361"/>
        <v>1</v>
      </c>
      <c r="R7734" s="34">
        <f t="shared" si="362"/>
        <v>0</v>
      </c>
    </row>
    <row r="7735" spans="15:18" x14ac:dyDescent="0.35">
      <c r="O7735" s="34" t="str">
        <f t="shared" si="360"/>
        <v>Blank</v>
      </c>
      <c r="Q7735" s="34">
        <f t="shared" si="361"/>
        <v>1</v>
      </c>
      <c r="R7735" s="34">
        <f t="shared" si="362"/>
        <v>0</v>
      </c>
    </row>
    <row r="7736" spans="15:18" x14ac:dyDescent="0.35">
      <c r="O7736" s="34" t="str">
        <f t="shared" si="360"/>
        <v>Blank</v>
      </c>
      <c r="Q7736" s="34">
        <f t="shared" si="361"/>
        <v>1</v>
      </c>
      <c r="R7736" s="34">
        <f t="shared" si="362"/>
        <v>0</v>
      </c>
    </row>
    <row r="7737" spans="15:18" x14ac:dyDescent="0.35">
      <c r="O7737" s="34" t="str">
        <f t="shared" si="360"/>
        <v>Blank</v>
      </c>
      <c r="Q7737" s="34">
        <f t="shared" si="361"/>
        <v>1</v>
      </c>
      <c r="R7737" s="34">
        <f t="shared" si="362"/>
        <v>0</v>
      </c>
    </row>
    <row r="7738" spans="15:18" x14ac:dyDescent="0.35">
      <c r="O7738" s="34" t="str">
        <f t="shared" si="360"/>
        <v>Blank</v>
      </c>
      <c r="Q7738" s="34">
        <f t="shared" si="361"/>
        <v>1</v>
      </c>
      <c r="R7738" s="34">
        <f t="shared" si="362"/>
        <v>0</v>
      </c>
    </row>
    <row r="7739" spans="15:18" x14ac:dyDescent="0.35">
      <c r="O7739" s="34" t="str">
        <f t="shared" si="360"/>
        <v>Blank</v>
      </c>
      <c r="Q7739" s="34">
        <f t="shared" si="361"/>
        <v>1</v>
      </c>
      <c r="R7739" s="34">
        <f t="shared" si="362"/>
        <v>0</v>
      </c>
    </row>
    <row r="7740" spans="15:18" x14ac:dyDescent="0.35">
      <c r="O7740" s="34" t="str">
        <f t="shared" si="360"/>
        <v>Blank</v>
      </c>
      <c r="Q7740" s="34">
        <f t="shared" si="361"/>
        <v>1</v>
      </c>
      <c r="R7740" s="34">
        <f t="shared" si="362"/>
        <v>0</v>
      </c>
    </row>
    <row r="7741" spans="15:18" x14ac:dyDescent="0.35">
      <c r="O7741" s="34" t="str">
        <f t="shared" si="360"/>
        <v>Blank</v>
      </c>
      <c r="Q7741" s="34">
        <f t="shared" si="361"/>
        <v>1</v>
      </c>
      <c r="R7741" s="34">
        <f t="shared" si="362"/>
        <v>0</v>
      </c>
    </row>
    <row r="7742" spans="15:18" x14ac:dyDescent="0.35">
      <c r="O7742" s="34" t="str">
        <f t="shared" si="360"/>
        <v>Blank</v>
      </c>
      <c r="Q7742" s="34">
        <f t="shared" si="361"/>
        <v>1</v>
      </c>
      <c r="R7742" s="34">
        <f t="shared" si="362"/>
        <v>0</v>
      </c>
    </row>
    <row r="7743" spans="15:18" x14ac:dyDescent="0.35">
      <c r="O7743" s="34" t="str">
        <f t="shared" si="360"/>
        <v>Blank</v>
      </c>
      <c r="Q7743" s="34">
        <f t="shared" si="361"/>
        <v>1</v>
      </c>
      <c r="R7743" s="34">
        <f t="shared" si="362"/>
        <v>0</v>
      </c>
    </row>
    <row r="7744" spans="15:18" x14ac:dyDescent="0.35">
      <c r="O7744" s="34" t="str">
        <f t="shared" si="360"/>
        <v>Blank</v>
      </c>
      <c r="Q7744" s="34">
        <f t="shared" si="361"/>
        <v>1</v>
      </c>
      <c r="R7744" s="34">
        <f t="shared" si="362"/>
        <v>0</v>
      </c>
    </row>
    <row r="7745" spans="15:18" x14ac:dyDescent="0.35">
      <c r="O7745" s="34" t="str">
        <f t="shared" si="360"/>
        <v>Blank</v>
      </c>
      <c r="Q7745" s="34">
        <f t="shared" si="361"/>
        <v>1</v>
      </c>
      <c r="R7745" s="34">
        <f t="shared" si="362"/>
        <v>0</v>
      </c>
    </row>
    <row r="7746" spans="15:18" x14ac:dyDescent="0.35">
      <c r="O7746" s="34" t="str">
        <f t="shared" si="360"/>
        <v>Blank</v>
      </c>
      <c r="Q7746" s="34">
        <f t="shared" si="361"/>
        <v>1</v>
      </c>
      <c r="R7746" s="34">
        <f t="shared" si="362"/>
        <v>0</v>
      </c>
    </row>
    <row r="7747" spans="15:18" x14ac:dyDescent="0.35">
      <c r="O7747" s="34" t="str">
        <f t="shared" si="360"/>
        <v>Blank</v>
      </c>
      <c r="Q7747" s="34">
        <f t="shared" si="361"/>
        <v>1</v>
      </c>
      <c r="R7747" s="34">
        <f t="shared" si="362"/>
        <v>0</v>
      </c>
    </row>
    <row r="7748" spans="15:18" x14ac:dyDescent="0.35">
      <c r="O7748" s="34" t="str">
        <f t="shared" si="360"/>
        <v>Blank</v>
      </c>
      <c r="Q7748" s="34">
        <f t="shared" si="361"/>
        <v>1</v>
      </c>
      <c r="R7748" s="34">
        <f t="shared" si="362"/>
        <v>0</v>
      </c>
    </row>
    <row r="7749" spans="15:18" x14ac:dyDescent="0.35">
      <c r="O7749" s="34" t="str">
        <f t="shared" si="360"/>
        <v>Blank</v>
      </c>
      <c r="Q7749" s="34">
        <f t="shared" si="361"/>
        <v>1</v>
      </c>
      <c r="R7749" s="34">
        <f t="shared" si="362"/>
        <v>0</v>
      </c>
    </row>
    <row r="7750" spans="15:18" x14ac:dyDescent="0.35">
      <c r="O7750" s="34" t="str">
        <f t="shared" si="360"/>
        <v>Blank</v>
      </c>
      <c r="Q7750" s="34">
        <f t="shared" si="361"/>
        <v>1</v>
      </c>
      <c r="R7750" s="34">
        <f t="shared" si="362"/>
        <v>0</v>
      </c>
    </row>
    <row r="7751" spans="15:18" x14ac:dyDescent="0.35">
      <c r="O7751" s="34" t="str">
        <f t="shared" si="360"/>
        <v>Blank</v>
      </c>
      <c r="Q7751" s="34">
        <f t="shared" si="361"/>
        <v>1</v>
      </c>
      <c r="R7751" s="34">
        <f t="shared" si="362"/>
        <v>0</v>
      </c>
    </row>
    <row r="7752" spans="15:18" x14ac:dyDescent="0.35">
      <c r="O7752" s="34" t="str">
        <f t="shared" ref="O7752:O7815" si="363">IF(ISBLANK(D7752),"Blank","Not Blank")</f>
        <v>Blank</v>
      </c>
      <c r="Q7752" s="34">
        <f t="shared" si="361"/>
        <v>1</v>
      </c>
      <c r="R7752" s="34">
        <f t="shared" si="362"/>
        <v>0</v>
      </c>
    </row>
    <row r="7753" spans="15:18" x14ac:dyDescent="0.35">
      <c r="O7753" s="34" t="str">
        <f t="shared" si="363"/>
        <v>Blank</v>
      </c>
      <c r="Q7753" s="34">
        <f t="shared" ref="Q7753:Q7816" si="364">COUNTIF(J7753,"&lt;&gt;*R*")</f>
        <v>1</v>
      </c>
      <c r="R7753" s="34">
        <f t="shared" ref="R7753:R7816" si="365">IF(AND(O7753="Blank",K7753&lt;50,Q7753=1),K7753,0)</f>
        <v>0</v>
      </c>
    </row>
    <row r="7754" spans="15:18" x14ac:dyDescent="0.35">
      <c r="O7754" s="34" t="str">
        <f t="shared" si="363"/>
        <v>Blank</v>
      </c>
      <c r="Q7754" s="34">
        <f t="shared" si="364"/>
        <v>1</v>
      </c>
      <c r="R7754" s="34">
        <f t="shared" si="365"/>
        <v>0</v>
      </c>
    </row>
    <row r="7755" spans="15:18" x14ac:dyDescent="0.35">
      <c r="O7755" s="34" t="str">
        <f t="shared" si="363"/>
        <v>Blank</v>
      </c>
      <c r="Q7755" s="34">
        <f t="shared" si="364"/>
        <v>1</v>
      </c>
      <c r="R7755" s="34">
        <f t="shared" si="365"/>
        <v>0</v>
      </c>
    </row>
    <row r="7756" spans="15:18" x14ac:dyDescent="0.35">
      <c r="O7756" s="34" t="str">
        <f t="shared" si="363"/>
        <v>Blank</v>
      </c>
      <c r="Q7756" s="34">
        <f t="shared" si="364"/>
        <v>1</v>
      </c>
      <c r="R7756" s="34">
        <f t="shared" si="365"/>
        <v>0</v>
      </c>
    </row>
    <row r="7757" spans="15:18" x14ac:dyDescent="0.35">
      <c r="O7757" s="34" t="str">
        <f t="shared" si="363"/>
        <v>Blank</v>
      </c>
      <c r="Q7757" s="34">
        <f t="shared" si="364"/>
        <v>1</v>
      </c>
      <c r="R7757" s="34">
        <f t="shared" si="365"/>
        <v>0</v>
      </c>
    </row>
    <row r="7758" spans="15:18" x14ac:dyDescent="0.35">
      <c r="O7758" s="34" t="str">
        <f t="shared" si="363"/>
        <v>Blank</v>
      </c>
      <c r="Q7758" s="34">
        <f t="shared" si="364"/>
        <v>1</v>
      </c>
      <c r="R7758" s="34">
        <f t="shared" si="365"/>
        <v>0</v>
      </c>
    </row>
    <row r="7759" spans="15:18" x14ac:dyDescent="0.35">
      <c r="O7759" s="34" t="str">
        <f t="shared" si="363"/>
        <v>Blank</v>
      </c>
      <c r="Q7759" s="34">
        <f t="shared" si="364"/>
        <v>1</v>
      </c>
      <c r="R7759" s="34">
        <f t="shared" si="365"/>
        <v>0</v>
      </c>
    </row>
    <row r="7760" spans="15:18" x14ac:dyDescent="0.35">
      <c r="O7760" s="34" t="str">
        <f t="shared" si="363"/>
        <v>Blank</v>
      </c>
      <c r="Q7760" s="34">
        <f t="shared" si="364"/>
        <v>1</v>
      </c>
      <c r="R7760" s="34">
        <f t="shared" si="365"/>
        <v>0</v>
      </c>
    </row>
    <row r="7761" spans="15:18" x14ac:dyDescent="0.35">
      <c r="O7761" s="34" t="str">
        <f t="shared" si="363"/>
        <v>Blank</v>
      </c>
      <c r="Q7761" s="34">
        <f t="shared" si="364"/>
        <v>1</v>
      </c>
      <c r="R7761" s="34">
        <f t="shared" si="365"/>
        <v>0</v>
      </c>
    </row>
    <row r="7762" spans="15:18" x14ac:dyDescent="0.35">
      <c r="O7762" s="34" t="str">
        <f t="shared" si="363"/>
        <v>Blank</v>
      </c>
      <c r="Q7762" s="34">
        <f t="shared" si="364"/>
        <v>1</v>
      </c>
      <c r="R7762" s="34">
        <f t="shared" si="365"/>
        <v>0</v>
      </c>
    </row>
    <row r="7763" spans="15:18" x14ac:dyDescent="0.35">
      <c r="O7763" s="34" t="str">
        <f t="shared" si="363"/>
        <v>Blank</v>
      </c>
      <c r="Q7763" s="34">
        <f t="shared" si="364"/>
        <v>1</v>
      </c>
      <c r="R7763" s="34">
        <f t="shared" si="365"/>
        <v>0</v>
      </c>
    </row>
    <row r="7764" spans="15:18" x14ac:dyDescent="0.35">
      <c r="O7764" s="34" t="str">
        <f t="shared" si="363"/>
        <v>Blank</v>
      </c>
      <c r="Q7764" s="34">
        <f t="shared" si="364"/>
        <v>1</v>
      </c>
      <c r="R7764" s="34">
        <f t="shared" si="365"/>
        <v>0</v>
      </c>
    </row>
    <row r="7765" spans="15:18" x14ac:dyDescent="0.35">
      <c r="O7765" s="34" t="str">
        <f t="shared" si="363"/>
        <v>Blank</v>
      </c>
      <c r="Q7765" s="34">
        <f t="shared" si="364"/>
        <v>1</v>
      </c>
      <c r="R7765" s="34">
        <f t="shared" si="365"/>
        <v>0</v>
      </c>
    </row>
    <row r="7766" spans="15:18" x14ac:dyDescent="0.35">
      <c r="O7766" s="34" t="str">
        <f t="shared" si="363"/>
        <v>Blank</v>
      </c>
      <c r="Q7766" s="34">
        <f t="shared" si="364"/>
        <v>1</v>
      </c>
      <c r="R7766" s="34">
        <f t="shared" si="365"/>
        <v>0</v>
      </c>
    </row>
    <row r="7767" spans="15:18" x14ac:dyDescent="0.35">
      <c r="O7767" s="34" t="str">
        <f t="shared" si="363"/>
        <v>Blank</v>
      </c>
      <c r="Q7767" s="34">
        <f t="shared" si="364"/>
        <v>1</v>
      </c>
      <c r="R7767" s="34">
        <f t="shared" si="365"/>
        <v>0</v>
      </c>
    </row>
    <row r="7768" spans="15:18" x14ac:dyDescent="0.35">
      <c r="O7768" s="34" t="str">
        <f t="shared" si="363"/>
        <v>Blank</v>
      </c>
      <c r="Q7768" s="34">
        <f t="shared" si="364"/>
        <v>1</v>
      </c>
      <c r="R7768" s="34">
        <f t="shared" si="365"/>
        <v>0</v>
      </c>
    </row>
    <row r="7769" spans="15:18" x14ac:dyDescent="0.35">
      <c r="O7769" s="34" t="str">
        <f t="shared" si="363"/>
        <v>Blank</v>
      </c>
      <c r="Q7769" s="34">
        <f t="shared" si="364"/>
        <v>1</v>
      </c>
      <c r="R7769" s="34">
        <f t="shared" si="365"/>
        <v>0</v>
      </c>
    </row>
    <row r="7770" spans="15:18" x14ac:dyDescent="0.35">
      <c r="O7770" s="34" t="str">
        <f t="shared" si="363"/>
        <v>Blank</v>
      </c>
      <c r="Q7770" s="34">
        <f t="shared" si="364"/>
        <v>1</v>
      </c>
      <c r="R7770" s="34">
        <f t="shared" si="365"/>
        <v>0</v>
      </c>
    </row>
    <row r="7771" spans="15:18" x14ac:dyDescent="0.35">
      <c r="O7771" s="34" t="str">
        <f t="shared" si="363"/>
        <v>Blank</v>
      </c>
      <c r="Q7771" s="34">
        <f t="shared" si="364"/>
        <v>1</v>
      </c>
      <c r="R7771" s="34">
        <f t="shared" si="365"/>
        <v>0</v>
      </c>
    </row>
    <row r="7772" spans="15:18" x14ac:dyDescent="0.35">
      <c r="O7772" s="34" t="str">
        <f t="shared" si="363"/>
        <v>Blank</v>
      </c>
      <c r="Q7772" s="34">
        <f t="shared" si="364"/>
        <v>1</v>
      </c>
      <c r="R7772" s="34">
        <f t="shared" si="365"/>
        <v>0</v>
      </c>
    </row>
    <row r="7773" spans="15:18" x14ac:dyDescent="0.35">
      <c r="O7773" s="34" t="str">
        <f t="shared" si="363"/>
        <v>Blank</v>
      </c>
      <c r="Q7773" s="34">
        <f t="shared" si="364"/>
        <v>1</v>
      </c>
      <c r="R7773" s="34">
        <f t="shared" si="365"/>
        <v>0</v>
      </c>
    </row>
    <row r="7774" spans="15:18" x14ac:dyDescent="0.35">
      <c r="O7774" s="34" t="str">
        <f t="shared" si="363"/>
        <v>Blank</v>
      </c>
      <c r="Q7774" s="34">
        <f t="shared" si="364"/>
        <v>1</v>
      </c>
      <c r="R7774" s="34">
        <f t="shared" si="365"/>
        <v>0</v>
      </c>
    </row>
    <row r="7775" spans="15:18" x14ac:dyDescent="0.35">
      <c r="O7775" s="34" t="str">
        <f t="shared" si="363"/>
        <v>Blank</v>
      </c>
      <c r="Q7775" s="34">
        <f t="shared" si="364"/>
        <v>1</v>
      </c>
      <c r="R7775" s="34">
        <f t="shared" si="365"/>
        <v>0</v>
      </c>
    </row>
    <row r="7776" spans="15:18" x14ac:dyDescent="0.35">
      <c r="O7776" s="34" t="str">
        <f t="shared" si="363"/>
        <v>Blank</v>
      </c>
      <c r="Q7776" s="34">
        <f t="shared" si="364"/>
        <v>1</v>
      </c>
      <c r="R7776" s="34">
        <f t="shared" si="365"/>
        <v>0</v>
      </c>
    </row>
    <row r="7777" spans="15:18" x14ac:dyDescent="0.35">
      <c r="O7777" s="34" t="str">
        <f t="shared" si="363"/>
        <v>Blank</v>
      </c>
      <c r="Q7777" s="34">
        <f t="shared" si="364"/>
        <v>1</v>
      </c>
      <c r="R7777" s="34">
        <f t="shared" si="365"/>
        <v>0</v>
      </c>
    </row>
    <row r="7778" spans="15:18" x14ac:dyDescent="0.35">
      <c r="O7778" s="34" t="str">
        <f t="shared" si="363"/>
        <v>Blank</v>
      </c>
      <c r="Q7778" s="34">
        <f t="shared" si="364"/>
        <v>1</v>
      </c>
      <c r="R7778" s="34">
        <f t="shared" si="365"/>
        <v>0</v>
      </c>
    </row>
    <row r="7779" spans="15:18" x14ac:dyDescent="0.35">
      <c r="O7779" s="34" t="str">
        <f t="shared" si="363"/>
        <v>Blank</v>
      </c>
      <c r="Q7779" s="34">
        <f t="shared" si="364"/>
        <v>1</v>
      </c>
      <c r="R7779" s="34">
        <f t="shared" si="365"/>
        <v>0</v>
      </c>
    </row>
    <row r="7780" spans="15:18" x14ac:dyDescent="0.35">
      <c r="O7780" s="34" t="str">
        <f t="shared" si="363"/>
        <v>Blank</v>
      </c>
      <c r="Q7780" s="34">
        <f t="shared" si="364"/>
        <v>1</v>
      </c>
      <c r="R7780" s="34">
        <f t="shared" si="365"/>
        <v>0</v>
      </c>
    </row>
    <row r="7781" spans="15:18" x14ac:dyDescent="0.35">
      <c r="O7781" s="34" t="str">
        <f t="shared" si="363"/>
        <v>Blank</v>
      </c>
      <c r="Q7781" s="34">
        <f t="shared" si="364"/>
        <v>1</v>
      </c>
      <c r="R7781" s="34">
        <f t="shared" si="365"/>
        <v>0</v>
      </c>
    </row>
    <row r="7782" spans="15:18" x14ac:dyDescent="0.35">
      <c r="O7782" s="34" t="str">
        <f t="shared" si="363"/>
        <v>Blank</v>
      </c>
      <c r="Q7782" s="34">
        <f t="shared" si="364"/>
        <v>1</v>
      </c>
      <c r="R7782" s="34">
        <f t="shared" si="365"/>
        <v>0</v>
      </c>
    </row>
    <row r="7783" spans="15:18" x14ac:dyDescent="0.35">
      <c r="O7783" s="34" t="str">
        <f t="shared" si="363"/>
        <v>Blank</v>
      </c>
      <c r="Q7783" s="34">
        <f t="shared" si="364"/>
        <v>1</v>
      </c>
      <c r="R7783" s="34">
        <f t="shared" si="365"/>
        <v>0</v>
      </c>
    </row>
    <row r="7784" spans="15:18" x14ac:dyDescent="0.35">
      <c r="O7784" s="34" t="str">
        <f t="shared" si="363"/>
        <v>Blank</v>
      </c>
      <c r="Q7784" s="34">
        <f t="shared" si="364"/>
        <v>1</v>
      </c>
      <c r="R7784" s="34">
        <f t="shared" si="365"/>
        <v>0</v>
      </c>
    </row>
    <row r="7785" spans="15:18" x14ac:dyDescent="0.35">
      <c r="O7785" s="34" t="str">
        <f t="shared" si="363"/>
        <v>Blank</v>
      </c>
      <c r="Q7785" s="34">
        <f t="shared" si="364"/>
        <v>1</v>
      </c>
      <c r="R7785" s="34">
        <f t="shared" si="365"/>
        <v>0</v>
      </c>
    </row>
    <row r="7786" spans="15:18" x14ac:dyDescent="0.35">
      <c r="O7786" s="34" t="str">
        <f t="shared" si="363"/>
        <v>Blank</v>
      </c>
      <c r="Q7786" s="34">
        <f t="shared" si="364"/>
        <v>1</v>
      </c>
      <c r="R7786" s="34">
        <f t="shared" si="365"/>
        <v>0</v>
      </c>
    </row>
    <row r="7787" spans="15:18" x14ac:dyDescent="0.35">
      <c r="O7787" s="34" t="str">
        <f t="shared" si="363"/>
        <v>Blank</v>
      </c>
      <c r="Q7787" s="34">
        <f t="shared" si="364"/>
        <v>1</v>
      </c>
      <c r="R7787" s="34">
        <f t="shared" si="365"/>
        <v>0</v>
      </c>
    </row>
    <row r="7788" spans="15:18" x14ac:dyDescent="0.35">
      <c r="O7788" s="34" t="str">
        <f t="shared" si="363"/>
        <v>Blank</v>
      </c>
      <c r="Q7788" s="34">
        <f t="shared" si="364"/>
        <v>1</v>
      </c>
      <c r="R7788" s="34">
        <f t="shared" si="365"/>
        <v>0</v>
      </c>
    </row>
    <row r="7789" spans="15:18" x14ac:dyDescent="0.35">
      <c r="O7789" s="34" t="str">
        <f t="shared" si="363"/>
        <v>Blank</v>
      </c>
      <c r="Q7789" s="34">
        <f t="shared" si="364"/>
        <v>1</v>
      </c>
      <c r="R7789" s="34">
        <f t="shared" si="365"/>
        <v>0</v>
      </c>
    </row>
    <row r="7790" spans="15:18" x14ac:dyDescent="0.35">
      <c r="O7790" s="34" t="str">
        <f t="shared" si="363"/>
        <v>Blank</v>
      </c>
      <c r="Q7790" s="34">
        <f t="shared" si="364"/>
        <v>1</v>
      </c>
      <c r="R7790" s="34">
        <f t="shared" si="365"/>
        <v>0</v>
      </c>
    </row>
    <row r="7791" spans="15:18" x14ac:dyDescent="0.35">
      <c r="O7791" s="34" t="str">
        <f t="shared" si="363"/>
        <v>Blank</v>
      </c>
      <c r="Q7791" s="34">
        <f t="shared" si="364"/>
        <v>1</v>
      </c>
      <c r="R7791" s="34">
        <f t="shared" si="365"/>
        <v>0</v>
      </c>
    </row>
    <row r="7792" spans="15:18" x14ac:dyDescent="0.35">
      <c r="O7792" s="34" t="str">
        <f t="shared" si="363"/>
        <v>Blank</v>
      </c>
      <c r="Q7792" s="34">
        <f t="shared" si="364"/>
        <v>1</v>
      </c>
      <c r="R7792" s="34">
        <f t="shared" si="365"/>
        <v>0</v>
      </c>
    </row>
    <row r="7793" spans="15:18" x14ac:dyDescent="0.35">
      <c r="O7793" s="34" t="str">
        <f t="shared" si="363"/>
        <v>Blank</v>
      </c>
      <c r="Q7793" s="34">
        <f t="shared" si="364"/>
        <v>1</v>
      </c>
      <c r="R7793" s="34">
        <f t="shared" si="365"/>
        <v>0</v>
      </c>
    </row>
    <row r="7794" spans="15:18" x14ac:dyDescent="0.35">
      <c r="O7794" s="34" t="str">
        <f t="shared" si="363"/>
        <v>Blank</v>
      </c>
      <c r="Q7794" s="34">
        <f t="shared" si="364"/>
        <v>1</v>
      </c>
      <c r="R7794" s="34">
        <f t="shared" si="365"/>
        <v>0</v>
      </c>
    </row>
    <row r="7795" spans="15:18" x14ac:dyDescent="0.35">
      <c r="O7795" s="34" t="str">
        <f t="shared" si="363"/>
        <v>Blank</v>
      </c>
      <c r="Q7795" s="34">
        <f t="shared" si="364"/>
        <v>1</v>
      </c>
      <c r="R7795" s="34">
        <f t="shared" si="365"/>
        <v>0</v>
      </c>
    </row>
    <row r="7796" spans="15:18" x14ac:dyDescent="0.35">
      <c r="O7796" s="34" t="str">
        <f t="shared" si="363"/>
        <v>Blank</v>
      </c>
      <c r="Q7796" s="34">
        <f t="shared" si="364"/>
        <v>1</v>
      </c>
      <c r="R7796" s="34">
        <f t="shared" si="365"/>
        <v>0</v>
      </c>
    </row>
    <row r="7797" spans="15:18" x14ac:dyDescent="0.35">
      <c r="O7797" s="34" t="str">
        <f t="shared" si="363"/>
        <v>Blank</v>
      </c>
      <c r="Q7797" s="34">
        <f t="shared" si="364"/>
        <v>1</v>
      </c>
      <c r="R7797" s="34">
        <f t="shared" si="365"/>
        <v>0</v>
      </c>
    </row>
    <row r="7798" spans="15:18" x14ac:dyDescent="0.35">
      <c r="O7798" s="34" t="str">
        <f t="shared" si="363"/>
        <v>Blank</v>
      </c>
      <c r="Q7798" s="34">
        <f t="shared" si="364"/>
        <v>1</v>
      </c>
      <c r="R7798" s="34">
        <f t="shared" si="365"/>
        <v>0</v>
      </c>
    </row>
    <row r="7799" spans="15:18" x14ac:dyDescent="0.35">
      <c r="O7799" s="34" t="str">
        <f t="shared" si="363"/>
        <v>Blank</v>
      </c>
      <c r="Q7799" s="34">
        <f t="shared" si="364"/>
        <v>1</v>
      </c>
      <c r="R7799" s="34">
        <f t="shared" si="365"/>
        <v>0</v>
      </c>
    </row>
    <row r="7800" spans="15:18" x14ac:dyDescent="0.35">
      <c r="O7800" s="34" t="str">
        <f t="shared" si="363"/>
        <v>Blank</v>
      </c>
      <c r="Q7800" s="34">
        <f t="shared" si="364"/>
        <v>1</v>
      </c>
      <c r="R7800" s="34">
        <f t="shared" si="365"/>
        <v>0</v>
      </c>
    </row>
    <row r="7801" spans="15:18" x14ac:dyDescent="0.35">
      <c r="O7801" s="34" t="str">
        <f t="shared" si="363"/>
        <v>Blank</v>
      </c>
      <c r="Q7801" s="34">
        <f t="shared" si="364"/>
        <v>1</v>
      </c>
      <c r="R7801" s="34">
        <f t="shared" si="365"/>
        <v>0</v>
      </c>
    </row>
    <row r="7802" spans="15:18" x14ac:dyDescent="0.35">
      <c r="O7802" s="34" t="str">
        <f t="shared" si="363"/>
        <v>Blank</v>
      </c>
      <c r="Q7802" s="34">
        <f t="shared" si="364"/>
        <v>1</v>
      </c>
      <c r="R7802" s="34">
        <f t="shared" si="365"/>
        <v>0</v>
      </c>
    </row>
    <row r="7803" spans="15:18" x14ac:dyDescent="0.35">
      <c r="O7803" s="34" t="str">
        <f t="shared" si="363"/>
        <v>Blank</v>
      </c>
      <c r="Q7803" s="34">
        <f t="shared" si="364"/>
        <v>1</v>
      </c>
      <c r="R7803" s="34">
        <f t="shared" si="365"/>
        <v>0</v>
      </c>
    </row>
    <row r="7804" spans="15:18" x14ac:dyDescent="0.35">
      <c r="O7804" s="34" t="str">
        <f t="shared" si="363"/>
        <v>Blank</v>
      </c>
      <c r="Q7804" s="34">
        <f t="shared" si="364"/>
        <v>1</v>
      </c>
      <c r="R7804" s="34">
        <f t="shared" si="365"/>
        <v>0</v>
      </c>
    </row>
    <row r="7805" spans="15:18" x14ac:dyDescent="0.35">
      <c r="O7805" s="34" t="str">
        <f t="shared" si="363"/>
        <v>Blank</v>
      </c>
      <c r="Q7805" s="34">
        <f t="shared" si="364"/>
        <v>1</v>
      </c>
      <c r="R7805" s="34">
        <f t="shared" si="365"/>
        <v>0</v>
      </c>
    </row>
    <row r="7806" spans="15:18" x14ac:dyDescent="0.35">
      <c r="O7806" s="34" t="str">
        <f t="shared" si="363"/>
        <v>Blank</v>
      </c>
      <c r="Q7806" s="34">
        <f t="shared" si="364"/>
        <v>1</v>
      </c>
      <c r="R7806" s="34">
        <f t="shared" si="365"/>
        <v>0</v>
      </c>
    </row>
    <row r="7807" spans="15:18" x14ac:dyDescent="0.35">
      <c r="O7807" s="34" t="str">
        <f t="shared" si="363"/>
        <v>Blank</v>
      </c>
      <c r="Q7807" s="34">
        <f t="shared" si="364"/>
        <v>1</v>
      </c>
      <c r="R7807" s="34">
        <f t="shared" si="365"/>
        <v>0</v>
      </c>
    </row>
    <row r="7808" spans="15:18" x14ac:dyDescent="0.35">
      <c r="O7808" s="34" t="str">
        <f t="shared" si="363"/>
        <v>Blank</v>
      </c>
      <c r="Q7808" s="34">
        <f t="shared" si="364"/>
        <v>1</v>
      </c>
      <c r="R7808" s="34">
        <f t="shared" si="365"/>
        <v>0</v>
      </c>
    </row>
    <row r="7809" spans="15:18" x14ac:dyDescent="0.35">
      <c r="O7809" s="34" t="str">
        <f t="shared" si="363"/>
        <v>Blank</v>
      </c>
      <c r="Q7809" s="34">
        <f t="shared" si="364"/>
        <v>1</v>
      </c>
      <c r="R7809" s="34">
        <f t="shared" si="365"/>
        <v>0</v>
      </c>
    </row>
    <row r="7810" spans="15:18" x14ac:dyDescent="0.35">
      <c r="O7810" s="34" t="str">
        <f t="shared" si="363"/>
        <v>Blank</v>
      </c>
      <c r="Q7810" s="34">
        <f t="shared" si="364"/>
        <v>1</v>
      </c>
      <c r="R7810" s="34">
        <f t="shared" si="365"/>
        <v>0</v>
      </c>
    </row>
    <row r="7811" spans="15:18" x14ac:dyDescent="0.35">
      <c r="O7811" s="34" t="str">
        <f t="shared" si="363"/>
        <v>Blank</v>
      </c>
      <c r="Q7811" s="34">
        <f t="shared" si="364"/>
        <v>1</v>
      </c>
      <c r="R7811" s="34">
        <f t="shared" si="365"/>
        <v>0</v>
      </c>
    </row>
    <row r="7812" spans="15:18" x14ac:dyDescent="0.35">
      <c r="O7812" s="34" t="str">
        <f t="shared" si="363"/>
        <v>Blank</v>
      </c>
      <c r="Q7812" s="34">
        <f t="shared" si="364"/>
        <v>1</v>
      </c>
      <c r="R7812" s="34">
        <f t="shared" si="365"/>
        <v>0</v>
      </c>
    </row>
    <row r="7813" spans="15:18" x14ac:dyDescent="0.35">
      <c r="O7813" s="34" t="str">
        <f t="shared" si="363"/>
        <v>Blank</v>
      </c>
      <c r="Q7813" s="34">
        <f t="shared" si="364"/>
        <v>1</v>
      </c>
      <c r="R7813" s="34">
        <f t="shared" si="365"/>
        <v>0</v>
      </c>
    </row>
    <row r="7814" spans="15:18" x14ac:dyDescent="0.35">
      <c r="O7814" s="34" t="str">
        <f t="shared" si="363"/>
        <v>Blank</v>
      </c>
      <c r="Q7814" s="34">
        <f t="shared" si="364"/>
        <v>1</v>
      </c>
      <c r="R7814" s="34">
        <f t="shared" si="365"/>
        <v>0</v>
      </c>
    </row>
    <row r="7815" spans="15:18" x14ac:dyDescent="0.35">
      <c r="O7815" s="34" t="str">
        <f t="shared" si="363"/>
        <v>Blank</v>
      </c>
      <c r="Q7815" s="34">
        <f t="shared" si="364"/>
        <v>1</v>
      </c>
      <c r="R7815" s="34">
        <f t="shared" si="365"/>
        <v>0</v>
      </c>
    </row>
    <row r="7816" spans="15:18" x14ac:dyDescent="0.35">
      <c r="O7816" s="34" t="str">
        <f t="shared" ref="O7816:O7879" si="366">IF(ISBLANK(D7816),"Blank","Not Blank")</f>
        <v>Blank</v>
      </c>
      <c r="Q7816" s="34">
        <f t="shared" si="364"/>
        <v>1</v>
      </c>
      <c r="R7816" s="34">
        <f t="shared" si="365"/>
        <v>0</v>
      </c>
    </row>
    <row r="7817" spans="15:18" x14ac:dyDescent="0.35">
      <c r="O7817" s="34" t="str">
        <f t="shared" si="366"/>
        <v>Blank</v>
      </c>
      <c r="Q7817" s="34">
        <f t="shared" ref="Q7817:Q7880" si="367">COUNTIF(J7817,"&lt;&gt;*R*")</f>
        <v>1</v>
      </c>
      <c r="R7817" s="34">
        <f t="shared" ref="R7817:R7880" si="368">IF(AND(O7817="Blank",K7817&lt;50,Q7817=1),K7817,0)</f>
        <v>0</v>
      </c>
    </row>
    <row r="7818" spans="15:18" x14ac:dyDescent="0.35">
      <c r="O7818" s="34" t="str">
        <f t="shared" si="366"/>
        <v>Blank</v>
      </c>
      <c r="Q7818" s="34">
        <f t="shared" si="367"/>
        <v>1</v>
      </c>
      <c r="R7818" s="34">
        <f t="shared" si="368"/>
        <v>0</v>
      </c>
    </row>
    <row r="7819" spans="15:18" x14ac:dyDescent="0.35">
      <c r="O7819" s="34" t="str">
        <f t="shared" si="366"/>
        <v>Blank</v>
      </c>
      <c r="Q7819" s="34">
        <f t="shared" si="367"/>
        <v>1</v>
      </c>
      <c r="R7819" s="34">
        <f t="shared" si="368"/>
        <v>0</v>
      </c>
    </row>
    <row r="7820" spans="15:18" x14ac:dyDescent="0.35">
      <c r="O7820" s="34" t="str">
        <f t="shared" si="366"/>
        <v>Blank</v>
      </c>
      <c r="Q7820" s="34">
        <f t="shared" si="367"/>
        <v>1</v>
      </c>
      <c r="R7820" s="34">
        <f t="shared" si="368"/>
        <v>0</v>
      </c>
    </row>
    <row r="7821" spans="15:18" x14ac:dyDescent="0.35">
      <c r="O7821" s="34" t="str">
        <f t="shared" si="366"/>
        <v>Blank</v>
      </c>
      <c r="Q7821" s="34">
        <f t="shared" si="367"/>
        <v>1</v>
      </c>
      <c r="R7821" s="34">
        <f t="shared" si="368"/>
        <v>0</v>
      </c>
    </row>
    <row r="7822" spans="15:18" x14ac:dyDescent="0.35">
      <c r="O7822" s="34" t="str">
        <f t="shared" si="366"/>
        <v>Blank</v>
      </c>
      <c r="Q7822" s="34">
        <f t="shared" si="367"/>
        <v>1</v>
      </c>
      <c r="R7822" s="34">
        <f t="shared" si="368"/>
        <v>0</v>
      </c>
    </row>
    <row r="7823" spans="15:18" x14ac:dyDescent="0.35">
      <c r="O7823" s="34" t="str">
        <f t="shared" si="366"/>
        <v>Blank</v>
      </c>
      <c r="Q7823" s="34">
        <f t="shared" si="367"/>
        <v>1</v>
      </c>
      <c r="R7823" s="34">
        <f t="shared" si="368"/>
        <v>0</v>
      </c>
    </row>
    <row r="7824" spans="15:18" x14ac:dyDescent="0.35">
      <c r="O7824" s="34" t="str">
        <f t="shared" si="366"/>
        <v>Blank</v>
      </c>
      <c r="Q7824" s="34">
        <f t="shared" si="367"/>
        <v>1</v>
      </c>
      <c r="R7824" s="34">
        <f t="shared" si="368"/>
        <v>0</v>
      </c>
    </row>
    <row r="7825" spans="15:18" x14ac:dyDescent="0.35">
      <c r="O7825" s="34" t="str">
        <f t="shared" si="366"/>
        <v>Blank</v>
      </c>
      <c r="Q7825" s="34">
        <f t="shared" si="367"/>
        <v>1</v>
      </c>
      <c r="R7825" s="34">
        <f t="shared" si="368"/>
        <v>0</v>
      </c>
    </row>
    <row r="7826" spans="15:18" x14ac:dyDescent="0.35">
      <c r="O7826" s="34" t="str">
        <f t="shared" si="366"/>
        <v>Blank</v>
      </c>
      <c r="Q7826" s="34">
        <f t="shared" si="367"/>
        <v>1</v>
      </c>
      <c r="R7826" s="34">
        <f t="shared" si="368"/>
        <v>0</v>
      </c>
    </row>
    <row r="7827" spans="15:18" x14ac:dyDescent="0.35">
      <c r="O7827" s="34" t="str">
        <f t="shared" si="366"/>
        <v>Blank</v>
      </c>
      <c r="Q7827" s="34">
        <f t="shared" si="367"/>
        <v>1</v>
      </c>
      <c r="R7827" s="34">
        <f t="shared" si="368"/>
        <v>0</v>
      </c>
    </row>
    <row r="7828" spans="15:18" x14ac:dyDescent="0.35">
      <c r="O7828" s="34" t="str">
        <f t="shared" si="366"/>
        <v>Blank</v>
      </c>
      <c r="Q7828" s="34">
        <f t="shared" si="367"/>
        <v>1</v>
      </c>
      <c r="R7828" s="34">
        <f t="shared" si="368"/>
        <v>0</v>
      </c>
    </row>
    <row r="7829" spans="15:18" x14ac:dyDescent="0.35">
      <c r="O7829" s="34" t="str">
        <f t="shared" si="366"/>
        <v>Blank</v>
      </c>
      <c r="Q7829" s="34">
        <f t="shared" si="367"/>
        <v>1</v>
      </c>
      <c r="R7829" s="34">
        <f t="shared" si="368"/>
        <v>0</v>
      </c>
    </row>
    <row r="7830" spans="15:18" x14ac:dyDescent="0.35">
      <c r="O7830" s="34" t="str">
        <f t="shared" si="366"/>
        <v>Blank</v>
      </c>
      <c r="Q7830" s="34">
        <f t="shared" si="367"/>
        <v>1</v>
      </c>
      <c r="R7830" s="34">
        <f t="shared" si="368"/>
        <v>0</v>
      </c>
    </row>
    <row r="7831" spans="15:18" x14ac:dyDescent="0.35">
      <c r="O7831" s="34" t="str">
        <f t="shared" si="366"/>
        <v>Blank</v>
      </c>
      <c r="Q7831" s="34">
        <f t="shared" si="367"/>
        <v>1</v>
      </c>
      <c r="R7831" s="34">
        <f t="shared" si="368"/>
        <v>0</v>
      </c>
    </row>
    <row r="7832" spans="15:18" x14ac:dyDescent="0.35">
      <c r="O7832" s="34" t="str">
        <f t="shared" si="366"/>
        <v>Blank</v>
      </c>
      <c r="Q7832" s="34">
        <f t="shared" si="367"/>
        <v>1</v>
      </c>
      <c r="R7832" s="34">
        <f t="shared" si="368"/>
        <v>0</v>
      </c>
    </row>
    <row r="7833" spans="15:18" x14ac:dyDescent="0.35">
      <c r="O7833" s="34" t="str">
        <f t="shared" si="366"/>
        <v>Blank</v>
      </c>
      <c r="Q7833" s="34">
        <f t="shared" si="367"/>
        <v>1</v>
      </c>
      <c r="R7833" s="34">
        <f t="shared" si="368"/>
        <v>0</v>
      </c>
    </row>
    <row r="7834" spans="15:18" x14ac:dyDescent="0.35">
      <c r="O7834" s="34" t="str">
        <f t="shared" si="366"/>
        <v>Blank</v>
      </c>
      <c r="Q7834" s="34">
        <f t="shared" si="367"/>
        <v>1</v>
      </c>
      <c r="R7834" s="34">
        <f t="shared" si="368"/>
        <v>0</v>
      </c>
    </row>
    <row r="7835" spans="15:18" x14ac:dyDescent="0.35">
      <c r="O7835" s="34" t="str">
        <f t="shared" si="366"/>
        <v>Blank</v>
      </c>
      <c r="Q7835" s="34">
        <f t="shared" si="367"/>
        <v>1</v>
      </c>
      <c r="R7835" s="34">
        <f t="shared" si="368"/>
        <v>0</v>
      </c>
    </row>
    <row r="7836" spans="15:18" x14ac:dyDescent="0.35">
      <c r="O7836" s="34" t="str">
        <f t="shared" si="366"/>
        <v>Blank</v>
      </c>
      <c r="Q7836" s="34">
        <f t="shared" si="367"/>
        <v>1</v>
      </c>
      <c r="R7836" s="34">
        <f t="shared" si="368"/>
        <v>0</v>
      </c>
    </row>
    <row r="7837" spans="15:18" x14ac:dyDescent="0.35">
      <c r="O7837" s="34" t="str">
        <f t="shared" si="366"/>
        <v>Blank</v>
      </c>
      <c r="Q7837" s="34">
        <f t="shared" si="367"/>
        <v>1</v>
      </c>
      <c r="R7837" s="34">
        <f t="shared" si="368"/>
        <v>0</v>
      </c>
    </row>
    <row r="7838" spans="15:18" x14ac:dyDescent="0.35">
      <c r="O7838" s="34" t="str">
        <f t="shared" si="366"/>
        <v>Blank</v>
      </c>
      <c r="Q7838" s="34">
        <f t="shared" si="367"/>
        <v>1</v>
      </c>
      <c r="R7838" s="34">
        <f t="shared" si="368"/>
        <v>0</v>
      </c>
    </row>
    <row r="7839" spans="15:18" x14ac:dyDescent="0.35">
      <c r="O7839" s="34" t="str">
        <f t="shared" si="366"/>
        <v>Blank</v>
      </c>
      <c r="Q7839" s="34">
        <f t="shared" si="367"/>
        <v>1</v>
      </c>
      <c r="R7839" s="34">
        <f t="shared" si="368"/>
        <v>0</v>
      </c>
    </row>
    <row r="7840" spans="15:18" x14ac:dyDescent="0.35">
      <c r="O7840" s="34" t="str">
        <f t="shared" si="366"/>
        <v>Blank</v>
      </c>
      <c r="Q7840" s="34">
        <f t="shared" si="367"/>
        <v>1</v>
      </c>
      <c r="R7840" s="34">
        <f t="shared" si="368"/>
        <v>0</v>
      </c>
    </row>
    <row r="7841" spans="15:18" x14ac:dyDescent="0.35">
      <c r="O7841" s="34" t="str">
        <f t="shared" si="366"/>
        <v>Blank</v>
      </c>
      <c r="Q7841" s="34">
        <f t="shared" si="367"/>
        <v>1</v>
      </c>
      <c r="R7841" s="34">
        <f t="shared" si="368"/>
        <v>0</v>
      </c>
    </row>
    <row r="7842" spans="15:18" x14ac:dyDescent="0.35">
      <c r="O7842" s="34" t="str">
        <f t="shared" si="366"/>
        <v>Blank</v>
      </c>
      <c r="Q7842" s="34">
        <f t="shared" si="367"/>
        <v>1</v>
      </c>
      <c r="R7842" s="34">
        <f t="shared" si="368"/>
        <v>0</v>
      </c>
    </row>
    <row r="7843" spans="15:18" x14ac:dyDescent="0.35">
      <c r="O7843" s="34" t="str">
        <f t="shared" si="366"/>
        <v>Blank</v>
      </c>
      <c r="Q7843" s="34">
        <f t="shared" si="367"/>
        <v>1</v>
      </c>
      <c r="R7843" s="34">
        <f t="shared" si="368"/>
        <v>0</v>
      </c>
    </row>
    <row r="7844" spans="15:18" x14ac:dyDescent="0.35">
      <c r="O7844" s="34" t="str">
        <f t="shared" si="366"/>
        <v>Blank</v>
      </c>
      <c r="Q7844" s="34">
        <f t="shared" si="367"/>
        <v>1</v>
      </c>
      <c r="R7844" s="34">
        <f t="shared" si="368"/>
        <v>0</v>
      </c>
    </row>
    <row r="7845" spans="15:18" x14ac:dyDescent="0.35">
      <c r="O7845" s="34" t="str">
        <f t="shared" si="366"/>
        <v>Blank</v>
      </c>
      <c r="Q7845" s="34">
        <f t="shared" si="367"/>
        <v>1</v>
      </c>
      <c r="R7845" s="34">
        <f t="shared" si="368"/>
        <v>0</v>
      </c>
    </row>
    <row r="7846" spans="15:18" x14ac:dyDescent="0.35">
      <c r="O7846" s="34" t="str">
        <f t="shared" si="366"/>
        <v>Blank</v>
      </c>
      <c r="Q7846" s="34">
        <f t="shared" si="367"/>
        <v>1</v>
      </c>
      <c r="R7846" s="34">
        <f t="shared" si="368"/>
        <v>0</v>
      </c>
    </row>
    <row r="7847" spans="15:18" x14ac:dyDescent="0.35">
      <c r="O7847" s="34" t="str">
        <f t="shared" si="366"/>
        <v>Blank</v>
      </c>
      <c r="Q7847" s="34">
        <f t="shared" si="367"/>
        <v>1</v>
      </c>
      <c r="R7847" s="34">
        <f t="shared" si="368"/>
        <v>0</v>
      </c>
    </row>
    <row r="7848" spans="15:18" x14ac:dyDescent="0.35">
      <c r="O7848" s="34" t="str">
        <f t="shared" si="366"/>
        <v>Blank</v>
      </c>
      <c r="Q7848" s="34">
        <f t="shared" si="367"/>
        <v>1</v>
      </c>
      <c r="R7848" s="34">
        <f t="shared" si="368"/>
        <v>0</v>
      </c>
    </row>
    <row r="7849" spans="15:18" x14ac:dyDescent="0.35">
      <c r="O7849" s="34" t="str">
        <f t="shared" si="366"/>
        <v>Blank</v>
      </c>
      <c r="Q7849" s="34">
        <f t="shared" si="367"/>
        <v>1</v>
      </c>
      <c r="R7849" s="34">
        <f t="shared" si="368"/>
        <v>0</v>
      </c>
    </row>
    <row r="7850" spans="15:18" x14ac:dyDescent="0.35">
      <c r="O7850" s="34" t="str">
        <f t="shared" si="366"/>
        <v>Blank</v>
      </c>
      <c r="Q7850" s="34">
        <f t="shared" si="367"/>
        <v>1</v>
      </c>
      <c r="R7850" s="34">
        <f t="shared" si="368"/>
        <v>0</v>
      </c>
    </row>
    <row r="7851" spans="15:18" x14ac:dyDescent="0.35">
      <c r="O7851" s="34" t="str">
        <f t="shared" si="366"/>
        <v>Blank</v>
      </c>
      <c r="Q7851" s="34">
        <f t="shared" si="367"/>
        <v>1</v>
      </c>
      <c r="R7851" s="34">
        <f t="shared" si="368"/>
        <v>0</v>
      </c>
    </row>
    <row r="7852" spans="15:18" x14ac:dyDescent="0.35">
      <c r="O7852" s="34" t="str">
        <f t="shared" si="366"/>
        <v>Blank</v>
      </c>
      <c r="Q7852" s="34">
        <f t="shared" si="367"/>
        <v>1</v>
      </c>
      <c r="R7852" s="34">
        <f t="shared" si="368"/>
        <v>0</v>
      </c>
    </row>
    <row r="7853" spans="15:18" x14ac:dyDescent="0.35">
      <c r="O7853" s="34" t="str">
        <f t="shared" si="366"/>
        <v>Blank</v>
      </c>
      <c r="Q7853" s="34">
        <f t="shared" si="367"/>
        <v>1</v>
      </c>
      <c r="R7853" s="34">
        <f t="shared" si="368"/>
        <v>0</v>
      </c>
    </row>
    <row r="7854" spans="15:18" x14ac:dyDescent="0.35">
      <c r="O7854" s="34" t="str">
        <f t="shared" si="366"/>
        <v>Blank</v>
      </c>
      <c r="Q7854" s="34">
        <f t="shared" si="367"/>
        <v>1</v>
      </c>
      <c r="R7854" s="34">
        <f t="shared" si="368"/>
        <v>0</v>
      </c>
    </row>
    <row r="7855" spans="15:18" x14ac:dyDescent="0.35">
      <c r="O7855" s="34" t="str">
        <f t="shared" si="366"/>
        <v>Blank</v>
      </c>
      <c r="Q7855" s="34">
        <f t="shared" si="367"/>
        <v>1</v>
      </c>
      <c r="R7855" s="34">
        <f t="shared" si="368"/>
        <v>0</v>
      </c>
    </row>
    <row r="7856" spans="15:18" x14ac:dyDescent="0.35">
      <c r="O7856" s="34" t="str">
        <f t="shared" si="366"/>
        <v>Blank</v>
      </c>
      <c r="Q7856" s="34">
        <f t="shared" si="367"/>
        <v>1</v>
      </c>
      <c r="R7856" s="34">
        <f t="shared" si="368"/>
        <v>0</v>
      </c>
    </row>
    <row r="7857" spans="15:18" x14ac:dyDescent="0.35">
      <c r="O7857" s="34" t="str">
        <f t="shared" si="366"/>
        <v>Blank</v>
      </c>
      <c r="Q7857" s="34">
        <f t="shared" si="367"/>
        <v>1</v>
      </c>
      <c r="R7857" s="34">
        <f t="shared" si="368"/>
        <v>0</v>
      </c>
    </row>
    <row r="7858" spans="15:18" x14ac:dyDescent="0.35">
      <c r="O7858" s="34" t="str">
        <f t="shared" si="366"/>
        <v>Blank</v>
      </c>
      <c r="Q7858" s="34">
        <f t="shared" si="367"/>
        <v>1</v>
      </c>
      <c r="R7858" s="34">
        <f t="shared" si="368"/>
        <v>0</v>
      </c>
    </row>
    <row r="7859" spans="15:18" x14ac:dyDescent="0.35">
      <c r="O7859" s="34" t="str">
        <f t="shared" si="366"/>
        <v>Blank</v>
      </c>
      <c r="Q7859" s="34">
        <f t="shared" si="367"/>
        <v>1</v>
      </c>
      <c r="R7859" s="34">
        <f t="shared" si="368"/>
        <v>0</v>
      </c>
    </row>
    <row r="7860" spans="15:18" x14ac:dyDescent="0.35">
      <c r="O7860" s="34" t="str">
        <f t="shared" si="366"/>
        <v>Blank</v>
      </c>
      <c r="Q7860" s="34">
        <f t="shared" si="367"/>
        <v>1</v>
      </c>
      <c r="R7860" s="34">
        <f t="shared" si="368"/>
        <v>0</v>
      </c>
    </row>
    <row r="7861" spans="15:18" x14ac:dyDescent="0.35">
      <c r="O7861" s="34" t="str">
        <f t="shared" si="366"/>
        <v>Blank</v>
      </c>
      <c r="Q7861" s="34">
        <f t="shared" si="367"/>
        <v>1</v>
      </c>
      <c r="R7861" s="34">
        <f t="shared" si="368"/>
        <v>0</v>
      </c>
    </row>
    <row r="7862" spans="15:18" x14ac:dyDescent="0.35">
      <c r="O7862" s="34" t="str">
        <f t="shared" si="366"/>
        <v>Blank</v>
      </c>
      <c r="Q7862" s="34">
        <f t="shared" si="367"/>
        <v>1</v>
      </c>
      <c r="R7862" s="34">
        <f t="shared" si="368"/>
        <v>0</v>
      </c>
    </row>
    <row r="7863" spans="15:18" x14ac:dyDescent="0.35">
      <c r="O7863" s="34" t="str">
        <f t="shared" si="366"/>
        <v>Blank</v>
      </c>
      <c r="Q7863" s="34">
        <f t="shared" si="367"/>
        <v>1</v>
      </c>
      <c r="R7863" s="34">
        <f t="shared" si="368"/>
        <v>0</v>
      </c>
    </row>
    <row r="7864" spans="15:18" x14ac:dyDescent="0.35">
      <c r="O7864" s="34" t="str">
        <f t="shared" si="366"/>
        <v>Blank</v>
      </c>
      <c r="Q7864" s="34">
        <f t="shared" si="367"/>
        <v>1</v>
      </c>
      <c r="R7864" s="34">
        <f t="shared" si="368"/>
        <v>0</v>
      </c>
    </row>
    <row r="7865" spans="15:18" x14ac:dyDescent="0.35">
      <c r="O7865" s="34" t="str">
        <f t="shared" si="366"/>
        <v>Blank</v>
      </c>
      <c r="Q7865" s="34">
        <f t="shared" si="367"/>
        <v>1</v>
      </c>
      <c r="R7865" s="34">
        <f t="shared" si="368"/>
        <v>0</v>
      </c>
    </row>
    <row r="7866" spans="15:18" x14ac:dyDescent="0.35">
      <c r="O7866" s="34" t="str">
        <f t="shared" si="366"/>
        <v>Blank</v>
      </c>
      <c r="Q7866" s="34">
        <f t="shared" si="367"/>
        <v>1</v>
      </c>
      <c r="R7866" s="34">
        <f t="shared" si="368"/>
        <v>0</v>
      </c>
    </row>
    <row r="7867" spans="15:18" x14ac:dyDescent="0.35">
      <c r="O7867" s="34" t="str">
        <f t="shared" si="366"/>
        <v>Blank</v>
      </c>
      <c r="Q7867" s="34">
        <f t="shared" si="367"/>
        <v>1</v>
      </c>
      <c r="R7867" s="34">
        <f t="shared" si="368"/>
        <v>0</v>
      </c>
    </row>
    <row r="7868" spans="15:18" x14ac:dyDescent="0.35">
      <c r="O7868" s="34" t="str">
        <f t="shared" si="366"/>
        <v>Blank</v>
      </c>
      <c r="Q7868" s="34">
        <f t="shared" si="367"/>
        <v>1</v>
      </c>
      <c r="R7868" s="34">
        <f t="shared" si="368"/>
        <v>0</v>
      </c>
    </row>
    <row r="7869" spans="15:18" x14ac:dyDescent="0.35">
      <c r="O7869" s="34" t="str">
        <f t="shared" si="366"/>
        <v>Blank</v>
      </c>
      <c r="Q7869" s="34">
        <f t="shared" si="367"/>
        <v>1</v>
      </c>
      <c r="R7869" s="34">
        <f t="shared" si="368"/>
        <v>0</v>
      </c>
    </row>
    <row r="7870" spans="15:18" x14ac:dyDescent="0.35">
      <c r="O7870" s="34" t="str">
        <f t="shared" si="366"/>
        <v>Blank</v>
      </c>
      <c r="Q7870" s="34">
        <f t="shared" si="367"/>
        <v>1</v>
      </c>
      <c r="R7870" s="34">
        <f t="shared" si="368"/>
        <v>0</v>
      </c>
    </row>
    <row r="7871" spans="15:18" x14ac:dyDescent="0.35">
      <c r="O7871" s="34" t="str">
        <f t="shared" si="366"/>
        <v>Blank</v>
      </c>
      <c r="Q7871" s="34">
        <f t="shared" si="367"/>
        <v>1</v>
      </c>
      <c r="R7871" s="34">
        <f t="shared" si="368"/>
        <v>0</v>
      </c>
    </row>
    <row r="7872" spans="15:18" x14ac:dyDescent="0.35">
      <c r="O7872" s="34" t="str">
        <f t="shared" si="366"/>
        <v>Blank</v>
      </c>
      <c r="Q7872" s="34">
        <f t="shared" si="367"/>
        <v>1</v>
      </c>
      <c r="R7872" s="34">
        <f t="shared" si="368"/>
        <v>0</v>
      </c>
    </row>
    <row r="7873" spans="15:18" x14ac:dyDescent="0.35">
      <c r="O7873" s="34" t="str">
        <f t="shared" si="366"/>
        <v>Blank</v>
      </c>
      <c r="Q7873" s="34">
        <f t="shared" si="367"/>
        <v>1</v>
      </c>
      <c r="R7873" s="34">
        <f t="shared" si="368"/>
        <v>0</v>
      </c>
    </row>
    <row r="7874" spans="15:18" x14ac:dyDescent="0.35">
      <c r="O7874" s="34" t="str">
        <f t="shared" si="366"/>
        <v>Blank</v>
      </c>
      <c r="Q7874" s="34">
        <f t="shared" si="367"/>
        <v>1</v>
      </c>
      <c r="R7874" s="34">
        <f t="shared" si="368"/>
        <v>0</v>
      </c>
    </row>
    <row r="7875" spans="15:18" x14ac:dyDescent="0.35">
      <c r="O7875" s="34" t="str">
        <f t="shared" si="366"/>
        <v>Blank</v>
      </c>
      <c r="Q7875" s="34">
        <f t="shared" si="367"/>
        <v>1</v>
      </c>
      <c r="R7875" s="34">
        <f t="shared" si="368"/>
        <v>0</v>
      </c>
    </row>
    <row r="7876" spans="15:18" x14ac:dyDescent="0.35">
      <c r="O7876" s="34" t="str">
        <f t="shared" si="366"/>
        <v>Blank</v>
      </c>
      <c r="Q7876" s="34">
        <f t="shared" si="367"/>
        <v>1</v>
      </c>
      <c r="R7876" s="34">
        <f t="shared" si="368"/>
        <v>0</v>
      </c>
    </row>
    <row r="7877" spans="15:18" x14ac:dyDescent="0.35">
      <c r="O7877" s="34" t="str">
        <f t="shared" si="366"/>
        <v>Blank</v>
      </c>
      <c r="Q7877" s="34">
        <f t="shared" si="367"/>
        <v>1</v>
      </c>
      <c r="R7877" s="34">
        <f t="shared" si="368"/>
        <v>0</v>
      </c>
    </row>
    <row r="7878" spans="15:18" x14ac:dyDescent="0.35">
      <c r="O7878" s="34" t="str">
        <f t="shared" si="366"/>
        <v>Blank</v>
      </c>
      <c r="Q7878" s="34">
        <f t="shared" si="367"/>
        <v>1</v>
      </c>
      <c r="R7878" s="34">
        <f t="shared" si="368"/>
        <v>0</v>
      </c>
    </row>
    <row r="7879" spans="15:18" x14ac:dyDescent="0.35">
      <c r="O7879" s="34" t="str">
        <f t="shared" si="366"/>
        <v>Blank</v>
      </c>
      <c r="Q7879" s="34">
        <f t="shared" si="367"/>
        <v>1</v>
      </c>
      <c r="R7879" s="34">
        <f t="shared" si="368"/>
        <v>0</v>
      </c>
    </row>
    <row r="7880" spans="15:18" x14ac:dyDescent="0.35">
      <c r="O7880" s="34" t="str">
        <f t="shared" ref="O7880:O7943" si="369">IF(ISBLANK(D7880),"Blank","Not Blank")</f>
        <v>Blank</v>
      </c>
      <c r="Q7880" s="34">
        <f t="shared" si="367"/>
        <v>1</v>
      </c>
      <c r="R7880" s="34">
        <f t="shared" si="368"/>
        <v>0</v>
      </c>
    </row>
    <row r="7881" spans="15:18" x14ac:dyDescent="0.35">
      <c r="O7881" s="34" t="str">
        <f t="shared" si="369"/>
        <v>Blank</v>
      </c>
      <c r="Q7881" s="34">
        <f t="shared" ref="Q7881:Q7944" si="370">COUNTIF(J7881,"&lt;&gt;*R*")</f>
        <v>1</v>
      </c>
      <c r="R7881" s="34">
        <f t="shared" ref="R7881:R7944" si="371">IF(AND(O7881="Blank",K7881&lt;50,Q7881=1),K7881,0)</f>
        <v>0</v>
      </c>
    </row>
    <row r="7882" spans="15:18" x14ac:dyDescent="0.35">
      <c r="O7882" s="34" t="str">
        <f t="shared" si="369"/>
        <v>Blank</v>
      </c>
      <c r="Q7882" s="34">
        <f t="shared" si="370"/>
        <v>1</v>
      </c>
      <c r="R7882" s="34">
        <f t="shared" si="371"/>
        <v>0</v>
      </c>
    </row>
    <row r="7883" spans="15:18" x14ac:dyDescent="0.35">
      <c r="O7883" s="34" t="str">
        <f t="shared" si="369"/>
        <v>Blank</v>
      </c>
      <c r="Q7883" s="34">
        <f t="shared" si="370"/>
        <v>1</v>
      </c>
      <c r="R7883" s="34">
        <f t="shared" si="371"/>
        <v>0</v>
      </c>
    </row>
    <row r="7884" spans="15:18" x14ac:dyDescent="0.35">
      <c r="O7884" s="34" t="str">
        <f t="shared" si="369"/>
        <v>Blank</v>
      </c>
      <c r="Q7884" s="34">
        <f t="shared" si="370"/>
        <v>1</v>
      </c>
      <c r="R7884" s="34">
        <f t="shared" si="371"/>
        <v>0</v>
      </c>
    </row>
    <row r="7885" spans="15:18" x14ac:dyDescent="0.35">
      <c r="O7885" s="34" t="str">
        <f t="shared" si="369"/>
        <v>Blank</v>
      </c>
      <c r="Q7885" s="34">
        <f t="shared" si="370"/>
        <v>1</v>
      </c>
      <c r="R7885" s="34">
        <f t="shared" si="371"/>
        <v>0</v>
      </c>
    </row>
    <row r="7886" spans="15:18" x14ac:dyDescent="0.35">
      <c r="O7886" s="34" t="str">
        <f t="shared" si="369"/>
        <v>Blank</v>
      </c>
      <c r="Q7886" s="34">
        <f t="shared" si="370"/>
        <v>1</v>
      </c>
      <c r="R7886" s="34">
        <f t="shared" si="371"/>
        <v>0</v>
      </c>
    </row>
    <row r="7887" spans="15:18" x14ac:dyDescent="0.35">
      <c r="O7887" s="34" t="str">
        <f t="shared" si="369"/>
        <v>Blank</v>
      </c>
      <c r="Q7887" s="34">
        <f t="shared" si="370"/>
        <v>1</v>
      </c>
      <c r="R7887" s="34">
        <f t="shared" si="371"/>
        <v>0</v>
      </c>
    </row>
    <row r="7888" spans="15:18" x14ac:dyDescent="0.35">
      <c r="O7888" s="34" t="str">
        <f t="shared" si="369"/>
        <v>Blank</v>
      </c>
      <c r="Q7888" s="34">
        <f t="shared" si="370"/>
        <v>1</v>
      </c>
      <c r="R7888" s="34">
        <f t="shared" si="371"/>
        <v>0</v>
      </c>
    </row>
    <row r="7889" spans="15:18" x14ac:dyDescent="0.35">
      <c r="O7889" s="34" t="str">
        <f t="shared" si="369"/>
        <v>Blank</v>
      </c>
      <c r="Q7889" s="34">
        <f t="shared" si="370"/>
        <v>1</v>
      </c>
      <c r="R7889" s="34">
        <f t="shared" si="371"/>
        <v>0</v>
      </c>
    </row>
    <row r="7890" spans="15:18" x14ac:dyDescent="0.35">
      <c r="O7890" s="34" t="str">
        <f t="shared" si="369"/>
        <v>Blank</v>
      </c>
      <c r="Q7890" s="34">
        <f t="shared" si="370"/>
        <v>1</v>
      </c>
      <c r="R7890" s="34">
        <f t="shared" si="371"/>
        <v>0</v>
      </c>
    </row>
    <row r="7891" spans="15:18" x14ac:dyDescent="0.35">
      <c r="O7891" s="34" t="str">
        <f t="shared" si="369"/>
        <v>Blank</v>
      </c>
      <c r="Q7891" s="34">
        <f t="shared" si="370"/>
        <v>1</v>
      </c>
      <c r="R7891" s="34">
        <f t="shared" si="371"/>
        <v>0</v>
      </c>
    </row>
    <row r="7892" spans="15:18" x14ac:dyDescent="0.35">
      <c r="O7892" s="34" t="str">
        <f t="shared" si="369"/>
        <v>Blank</v>
      </c>
      <c r="Q7892" s="34">
        <f t="shared" si="370"/>
        <v>1</v>
      </c>
      <c r="R7892" s="34">
        <f t="shared" si="371"/>
        <v>0</v>
      </c>
    </row>
    <row r="7893" spans="15:18" x14ac:dyDescent="0.35">
      <c r="O7893" s="34" t="str">
        <f t="shared" si="369"/>
        <v>Blank</v>
      </c>
      <c r="Q7893" s="34">
        <f t="shared" si="370"/>
        <v>1</v>
      </c>
      <c r="R7893" s="34">
        <f t="shared" si="371"/>
        <v>0</v>
      </c>
    </row>
    <row r="7894" spans="15:18" x14ac:dyDescent="0.35">
      <c r="O7894" s="34" t="str">
        <f t="shared" si="369"/>
        <v>Blank</v>
      </c>
      <c r="Q7894" s="34">
        <f t="shared" si="370"/>
        <v>1</v>
      </c>
      <c r="R7894" s="34">
        <f t="shared" si="371"/>
        <v>0</v>
      </c>
    </row>
    <row r="7895" spans="15:18" x14ac:dyDescent="0.35">
      <c r="O7895" s="34" t="str">
        <f t="shared" si="369"/>
        <v>Blank</v>
      </c>
      <c r="Q7895" s="34">
        <f t="shared" si="370"/>
        <v>1</v>
      </c>
      <c r="R7895" s="34">
        <f t="shared" si="371"/>
        <v>0</v>
      </c>
    </row>
    <row r="7896" spans="15:18" x14ac:dyDescent="0.35">
      <c r="O7896" s="34" t="str">
        <f t="shared" si="369"/>
        <v>Blank</v>
      </c>
      <c r="Q7896" s="34">
        <f t="shared" si="370"/>
        <v>1</v>
      </c>
      <c r="R7896" s="34">
        <f t="shared" si="371"/>
        <v>0</v>
      </c>
    </row>
    <row r="7897" spans="15:18" x14ac:dyDescent="0.35">
      <c r="O7897" s="34" t="str">
        <f t="shared" si="369"/>
        <v>Blank</v>
      </c>
      <c r="Q7897" s="34">
        <f t="shared" si="370"/>
        <v>1</v>
      </c>
      <c r="R7897" s="34">
        <f t="shared" si="371"/>
        <v>0</v>
      </c>
    </row>
    <row r="7898" spans="15:18" x14ac:dyDescent="0.35">
      <c r="O7898" s="34" t="str">
        <f t="shared" si="369"/>
        <v>Blank</v>
      </c>
      <c r="Q7898" s="34">
        <f t="shared" si="370"/>
        <v>1</v>
      </c>
      <c r="R7898" s="34">
        <f t="shared" si="371"/>
        <v>0</v>
      </c>
    </row>
    <row r="7899" spans="15:18" x14ac:dyDescent="0.35">
      <c r="O7899" s="34" t="str">
        <f t="shared" si="369"/>
        <v>Blank</v>
      </c>
      <c r="Q7899" s="34">
        <f t="shared" si="370"/>
        <v>1</v>
      </c>
      <c r="R7899" s="34">
        <f t="shared" si="371"/>
        <v>0</v>
      </c>
    </row>
    <row r="7900" spans="15:18" x14ac:dyDescent="0.35">
      <c r="O7900" s="34" t="str">
        <f t="shared" si="369"/>
        <v>Blank</v>
      </c>
      <c r="Q7900" s="34">
        <f t="shared" si="370"/>
        <v>1</v>
      </c>
      <c r="R7900" s="34">
        <f t="shared" si="371"/>
        <v>0</v>
      </c>
    </row>
    <row r="7901" spans="15:18" x14ac:dyDescent="0.35">
      <c r="O7901" s="34" t="str">
        <f t="shared" si="369"/>
        <v>Blank</v>
      </c>
      <c r="Q7901" s="34">
        <f t="shared" si="370"/>
        <v>1</v>
      </c>
      <c r="R7901" s="34">
        <f t="shared" si="371"/>
        <v>0</v>
      </c>
    </row>
    <row r="7902" spans="15:18" x14ac:dyDescent="0.35">
      <c r="O7902" s="34" t="str">
        <f t="shared" si="369"/>
        <v>Blank</v>
      </c>
      <c r="Q7902" s="34">
        <f t="shared" si="370"/>
        <v>1</v>
      </c>
      <c r="R7902" s="34">
        <f t="shared" si="371"/>
        <v>0</v>
      </c>
    </row>
    <row r="7903" spans="15:18" x14ac:dyDescent="0.35">
      <c r="O7903" s="34" t="str">
        <f t="shared" si="369"/>
        <v>Blank</v>
      </c>
      <c r="Q7903" s="34">
        <f t="shared" si="370"/>
        <v>1</v>
      </c>
      <c r="R7903" s="34">
        <f t="shared" si="371"/>
        <v>0</v>
      </c>
    </row>
    <row r="7904" spans="15:18" x14ac:dyDescent="0.35">
      <c r="O7904" s="34" t="str">
        <f t="shared" si="369"/>
        <v>Blank</v>
      </c>
      <c r="Q7904" s="34">
        <f t="shared" si="370"/>
        <v>1</v>
      </c>
      <c r="R7904" s="34">
        <f t="shared" si="371"/>
        <v>0</v>
      </c>
    </row>
    <row r="7905" spans="15:18" x14ac:dyDescent="0.35">
      <c r="O7905" s="34" t="str">
        <f t="shared" si="369"/>
        <v>Blank</v>
      </c>
      <c r="Q7905" s="34">
        <f t="shared" si="370"/>
        <v>1</v>
      </c>
      <c r="R7905" s="34">
        <f t="shared" si="371"/>
        <v>0</v>
      </c>
    </row>
    <row r="7906" spans="15:18" x14ac:dyDescent="0.35">
      <c r="O7906" s="34" t="str">
        <f t="shared" si="369"/>
        <v>Blank</v>
      </c>
      <c r="Q7906" s="34">
        <f t="shared" si="370"/>
        <v>1</v>
      </c>
      <c r="R7906" s="34">
        <f t="shared" si="371"/>
        <v>0</v>
      </c>
    </row>
    <row r="7907" spans="15:18" x14ac:dyDescent="0.35">
      <c r="O7907" s="34" t="str">
        <f t="shared" si="369"/>
        <v>Blank</v>
      </c>
      <c r="Q7907" s="34">
        <f t="shared" si="370"/>
        <v>1</v>
      </c>
      <c r="R7907" s="34">
        <f t="shared" si="371"/>
        <v>0</v>
      </c>
    </row>
    <row r="7908" spans="15:18" x14ac:dyDescent="0.35">
      <c r="O7908" s="34" t="str">
        <f t="shared" si="369"/>
        <v>Blank</v>
      </c>
      <c r="Q7908" s="34">
        <f t="shared" si="370"/>
        <v>1</v>
      </c>
      <c r="R7908" s="34">
        <f t="shared" si="371"/>
        <v>0</v>
      </c>
    </row>
    <row r="7909" spans="15:18" x14ac:dyDescent="0.35">
      <c r="O7909" s="34" t="str">
        <f t="shared" si="369"/>
        <v>Blank</v>
      </c>
      <c r="Q7909" s="34">
        <f t="shared" si="370"/>
        <v>1</v>
      </c>
      <c r="R7909" s="34">
        <f t="shared" si="371"/>
        <v>0</v>
      </c>
    </row>
    <row r="7910" spans="15:18" x14ac:dyDescent="0.35">
      <c r="O7910" s="34" t="str">
        <f t="shared" si="369"/>
        <v>Blank</v>
      </c>
      <c r="Q7910" s="34">
        <f t="shared" si="370"/>
        <v>1</v>
      </c>
      <c r="R7910" s="34">
        <f t="shared" si="371"/>
        <v>0</v>
      </c>
    </row>
    <row r="7911" spans="15:18" x14ac:dyDescent="0.35">
      <c r="O7911" s="34" t="str">
        <f t="shared" si="369"/>
        <v>Blank</v>
      </c>
      <c r="Q7911" s="34">
        <f t="shared" si="370"/>
        <v>1</v>
      </c>
      <c r="R7911" s="34">
        <f t="shared" si="371"/>
        <v>0</v>
      </c>
    </row>
    <row r="7912" spans="15:18" x14ac:dyDescent="0.35">
      <c r="O7912" s="34" t="str">
        <f t="shared" si="369"/>
        <v>Blank</v>
      </c>
      <c r="Q7912" s="34">
        <f t="shared" si="370"/>
        <v>1</v>
      </c>
      <c r="R7912" s="34">
        <f t="shared" si="371"/>
        <v>0</v>
      </c>
    </row>
    <row r="7913" spans="15:18" x14ac:dyDescent="0.35">
      <c r="O7913" s="34" t="str">
        <f t="shared" si="369"/>
        <v>Blank</v>
      </c>
      <c r="Q7913" s="34">
        <f t="shared" si="370"/>
        <v>1</v>
      </c>
      <c r="R7913" s="34">
        <f t="shared" si="371"/>
        <v>0</v>
      </c>
    </row>
    <row r="7914" spans="15:18" x14ac:dyDescent="0.35">
      <c r="O7914" s="34" t="str">
        <f t="shared" si="369"/>
        <v>Blank</v>
      </c>
      <c r="Q7914" s="34">
        <f t="shared" si="370"/>
        <v>1</v>
      </c>
      <c r="R7914" s="34">
        <f t="shared" si="371"/>
        <v>0</v>
      </c>
    </row>
    <row r="7915" spans="15:18" x14ac:dyDescent="0.35">
      <c r="O7915" s="34" t="str">
        <f t="shared" si="369"/>
        <v>Blank</v>
      </c>
      <c r="Q7915" s="34">
        <f t="shared" si="370"/>
        <v>1</v>
      </c>
      <c r="R7915" s="34">
        <f t="shared" si="371"/>
        <v>0</v>
      </c>
    </row>
    <row r="7916" spans="15:18" x14ac:dyDescent="0.35">
      <c r="O7916" s="34" t="str">
        <f t="shared" si="369"/>
        <v>Blank</v>
      </c>
      <c r="Q7916" s="34">
        <f t="shared" si="370"/>
        <v>1</v>
      </c>
      <c r="R7916" s="34">
        <f t="shared" si="371"/>
        <v>0</v>
      </c>
    </row>
    <row r="7917" spans="15:18" x14ac:dyDescent="0.35">
      <c r="O7917" s="34" t="str">
        <f t="shared" si="369"/>
        <v>Blank</v>
      </c>
      <c r="Q7917" s="34">
        <f t="shared" si="370"/>
        <v>1</v>
      </c>
      <c r="R7917" s="34">
        <f t="shared" si="371"/>
        <v>0</v>
      </c>
    </row>
    <row r="7918" spans="15:18" x14ac:dyDescent="0.35">
      <c r="O7918" s="34" t="str">
        <f t="shared" si="369"/>
        <v>Blank</v>
      </c>
      <c r="Q7918" s="34">
        <f t="shared" si="370"/>
        <v>1</v>
      </c>
      <c r="R7918" s="34">
        <f t="shared" si="371"/>
        <v>0</v>
      </c>
    </row>
    <row r="7919" spans="15:18" x14ac:dyDescent="0.35">
      <c r="O7919" s="34" t="str">
        <f t="shared" si="369"/>
        <v>Blank</v>
      </c>
      <c r="Q7919" s="34">
        <f t="shared" si="370"/>
        <v>1</v>
      </c>
      <c r="R7919" s="34">
        <f t="shared" si="371"/>
        <v>0</v>
      </c>
    </row>
    <row r="7920" spans="15:18" x14ac:dyDescent="0.35">
      <c r="O7920" s="34" t="str">
        <f t="shared" si="369"/>
        <v>Blank</v>
      </c>
      <c r="Q7920" s="34">
        <f t="shared" si="370"/>
        <v>1</v>
      </c>
      <c r="R7920" s="34">
        <f t="shared" si="371"/>
        <v>0</v>
      </c>
    </row>
    <row r="7921" spans="15:18" x14ac:dyDescent="0.35">
      <c r="O7921" s="34" t="str">
        <f t="shared" si="369"/>
        <v>Blank</v>
      </c>
      <c r="Q7921" s="34">
        <f t="shared" si="370"/>
        <v>1</v>
      </c>
      <c r="R7921" s="34">
        <f t="shared" si="371"/>
        <v>0</v>
      </c>
    </row>
    <row r="7922" spans="15:18" x14ac:dyDescent="0.35">
      <c r="O7922" s="34" t="str">
        <f t="shared" si="369"/>
        <v>Blank</v>
      </c>
      <c r="Q7922" s="34">
        <f t="shared" si="370"/>
        <v>1</v>
      </c>
      <c r="R7922" s="34">
        <f t="shared" si="371"/>
        <v>0</v>
      </c>
    </row>
    <row r="7923" spans="15:18" x14ac:dyDescent="0.35">
      <c r="O7923" s="34" t="str">
        <f t="shared" si="369"/>
        <v>Blank</v>
      </c>
      <c r="Q7923" s="34">
        <f t="shared" si="370"/>
        <v>1</v>
      </c>
      <c r="R7923" s="34">
        <f t="shared" si="371"/>
        <v>0</v>
      </c>
    </row>
    <row r="7924" spans="15:18" x14ac:dyDescent="0.35">
      <c r="O7924" s="34" t="str">
        <f t="shared" si="369"/>
        <v>Blank</v>
      </c>
      <c r="Q7924" s="34">
        <f t="shared" si="370"/>
        <v>1</v>
      </c>
      <c r="R7924" s="34">
        <f t="shared" si="371"/>
        <v>0</v>
      </c>
    </row>
    <row r="7925" spans="15:18" x14ac:dyDescent="0.35">
      <c r="O7925" s="34" t="str">
        <f t="shared" si="369"/>
        <v>Blank</v>
      </c>
      <c r="Q7925" s="34">
        <f t="shared" si="370"/>
        <v>1</v>
      </c>
      <c r="R7925" s="34">
        <f t="shared" si="371"/>
        <v>0</v>
      </c>
    </row>
    <row r="7926" spans="15:18" x14ac:dyDescent="0.35">
      <c r="O7926" s="34" t="str">
        <f t="shared" si="369"/>
        <v>Blank</v>
      </c>
      <c r="Q7926" s="34">
        <f t="shared" si="370"/>
        <v>1</v>
      </c>
      <c r="R7926" s="34">
        <f t="shared" si="371"/>
        <v>0</v>
      </c>
    </row>
    <row r="7927" spans="15:18" x14ac:dyDescent="0.35">
      <c r="O7927" s="34" t="str">
        <f t="shared" si="369"/>
        <v>Blank</v>
      </c>
      <c r="Q7927" s="34">
        <f t="shared" si="370"/>
        <v>1</v>
      </c>
      <c r="R7927" s="34">
        <f t="shared" si="371"/>
        <v>0</v>
      </c>
    </row>
    <row r="7928" spans="15:18" x14ac:dyDescent="0.35">
      <c r="O7928" s="34" t="str">
        <f t="shared" si="369"/>
        <v>Blank</v>
      </c>
      <c r="Q7928" s="34">
        <f t="shared" si="370"/>
        <v>1</v>
      </c>
      <c r="R7928" s="34">
        <f t="shared" si="371"/>
        <v>0</v>
      </c>
    </row>
    <row r="7929" spans="15:18" x14ac:dyDescent="0.35">
      <c r="O7929" s="34" t="str">
        <f t="shared" si="369"/>
        <v>Blank</v>
      </c>
      <c r="Q7929" s="34">
        <f t="shared" si="370"/>
        <v>1</v>
      </c>
      <c r="R7929" s="34">
        <f t="shared" si="371"/>
        <v>0</v>
      </c>
    </row>
    <row r="7930" spans="15:18" x14ac:dyDescent="0.35">
      <c r="O7930" s="34" t="str">
        <f t="shared" si="369"/>
        <v>Blank</v>
      </c>
      <c r="Q7930" s="34">
        <f t="shared" si="370"/>
        <v>1</v>
      </c>
      <c r="R7930" s="34">
        <f t="shared" si="371"/>
        <v>0</v>
      </c>
    </row>
    <row r="7931" spans="15:18" x14ac:dyDescent="0.35">
      <c r="O7931" s="34" t="str">
        <f t="shared" si="369"/>
        <v>Blank</v>
      </c>
      <c r="Q7931" s="34">
        <f t="shared" si="370"/>
        <v>1</v>
      </c>
      <c r="R7931" s="34">
        <f t="shared" si="371"/>
        <v>0</v>
      </c>
    </row>
    <row r="7932" spans="15:18" x14ac:dyDescent="0.35">
      <c r="O7932" s="34" t="str">
        <f t="shared" si="369"/>
        <v>Blank</v>
      </c>
      <c r="Q7932" s="34">
        <f t="shared" si="370"/>
        <v>1</v>
      </c>
      <c r="R7932" s="34">
        <f t="shared" si="371"/>
        <v>0</v>
      </c>
    </row>
    <row r="7933" spans="15:18" x14ac:dyDescent="0.35">
      <c r="O7933" s="34" t="str">
        <f t="shared" si="369"/>
        <v>Blank</v>
      </c>
      <c r="Q7933" s="34">
        <f t="shared" si="370"/>
        <v>1</v>
      </c>
      <c r="R7933" s="34">
        <f t="shared" si="371"/>
        <v>0</v>
      </c>
    </row>
    <row r="7934" spans="15:18" x14ac:dyDescent="0.35">
      <c r="O7934" s="34" t="str">
        <f t="shared" si="369"/>
        <v>Blank</v>
      </c>
      <c r="Q7934" s="34">
        <f t="shared" si="370"/>
        <v>1</v>
      </c>
      <c r="R7934" s="34">
        <f t="shared" si="371"/>
        <v>0</v>
      </c>
    </row>
    <row r="7935" spans="15:18" x14ac:dyDescent="0.35">
      <c r="O7935" s="34" t="str">
        <f t="shared" si="369"/>
        <v>Blank</v>
      </c>
      <c r="Q7935" s="34">
        <f t="shared" si="370"/>
        <v>1</v>
      </c>
      <c r="R7935" s="34">
        <f t="shared" si="371"/>
        <v>0</v>
      </c>
    </row>
    <row r="7936" spans="15:18" x14ac:dyDescent="0.35">
      <c r="O7936" s="34" t="str">
        <f t="shared" si="369"/>
        <v>Blank</v>
      </c>
      <c r="Q7936" s="34">
        <f t="shared" si="370"/>
        <v>1</v>
      </c>
      <c r="R7936" s="34">
        <f t="shared" si="371"/>
        <v>0</v>
      </c>
    </row>
    <row r="7937" spans="15:18" x14ac:dyDescent="0.35">
      <c r="O7937" s="34" t="str">
        <f t="shared" si="369"/>
        <v>Blank</v>
      </c>
      <c r="Q7937" s="34">
        <f t="shared" si="370"/>
        <v>1</v>
      </c>
      <c r="R7937" s="34">
        <f t="shared" si="371"/>
        <v>0</v>
      </c>
    </row>
    <row r="7938" spans="15:18" x14ac:dyDescent="0.35">
      <c r="O7938" s="34" t="str">
        <f t="shared" si="369"/>
        <v>Blank</v>
      </c>
      <c r="Q7938" s="34">
        <f t="shared" si="370"/>
        <v>1</v>
      </c>
      <c r="R7938" s="34">
        <f t="shared" si="371"/>
        <v>0</v>
      </c>
    </row>
    <row r="7939" spans="15:18" x14ac:dyDescent="0.35">
      <c r="O7939" s="34" t="str">
        <f t="shared" si="369"/>
        <v>Blank</v>
      </c>
      <c r="Q7939" s="34">
        <f t="shared" si="370"/>
        <v>1</v>
      </c>
      <c r="R7939" s="34">
        <f t="shared" si="371"/>
        <v>0</v>
      </c>
    </row>
    <row r="7940" spans="15:18" x14ac:dyDescent="0.35">
      <c r="O7940" s="34" t="str">
        <f t="shared" si="369"/>
        <v>Blank</v>
      </c>
      <c r="Q7940" s="34">
        <f t="shared" si="370"/>
        <v>1</v>
      </c>
      <c r="R7940" s="34">
        <f t="shared" si="371"/>
        <v>0</v>
      </c>
    </row>
    <row r="7941" spans="15:18" x14ac:dyDescent="0.35">
      <c r="O7941" s="34" t="str">
        <f t="shared" si="369"/>
        <v>Blank</v>
      </c>
      <c r="Q7941" s="34">
        <f t="shared" si="370"/>
        <v>1</v>
      </c>
      <c r="R7941" s="34">
        <f t="shared" si="371"/>
        <v>0</v>
      </c>
    </row>
    <row r="7942" spans="15:18" x14ac:dyDescent="0.35">
      <c r="O7942" s="34" t="str">
        <f t="shared" si="369"/>
        <v>Blank</v>
      </c>
      <c r="Q7942" s="34">
        <f t="shared" si="370"/>
        <v>1</v>
      </c>
      <c r="R7942" s="34">
        <f t="shared" si="371"/>
        <v>0</v>
      </c>
    </row>
    <row r="7943" spans="15:18" x14ac:dyDescent="0.35">
      <c r="O7943" s="34" t="str">
        <f t="shared" si="369"/>
        <v>Blank</v>
      </c>
      <c r="Q7943" s="34">
        <f t="shared" si="370"/>
        <v>1</v>
      </c>
      <c r="R7943" s="34">
        <f t="shared" si="371"/>
        <v>0</v>
      </c>
    </row>
    <row r="7944" spans="15:18" x14ac:dyDescent="0.35">
      <c r="O7944" s="34" t="str">
        <f t="shared" ref="O7944:O8007" si="372">IF(ISBLANK(D7944),"Blank","Not Blank")</f>
        <v>Blank</v>
      </c>
      <c r="Q7944" s="34">
        <f t="shared" si="370"/>
        <v>1</v>
      </c>
      <c r="R7944" s="34">
        <f t="shared" si="371"/>
        <v>0</v>
      </c>
    </row>
    <row r="7945" spans="15:18" x14ac:dyDescent="0.35">
      <c r="O7945" s="34" t="str">
        <f t="shared" si="372"/>
        <v>Blank</v>
      </c>
      <c r="Q7945" s="34">
        <f t="shared" ref="Q7945:Q8008" si="373">COUNTIF(J7945,"&lt;&gt;*R*")</f>
        <v>1</v>
      </c>
      <c r="R7945" s="34">
        <f t="shared" ref="R7945:R8008" si="374">IF(AND(O7945="Blank",K7945&lt;50,Q7945=1),K7945,0)</f>
        <v>0</v>
      </c>
    </row>
    <row r="7946" spans="15:18" x14ac:dyDescent="0.35">
      <c r="O7946" s="34" t="str">
        <f t="shared" si="372"/>
        <v>Blank</v>
      </c>
      <c r="Q7946" s="34">
        <f t="shared" si="373"/>
        <v>1</v>
      </c>
      <c r="R7946" s="34">
        <f t="shared" si="374"/>
        <v>0</v>
      </c>
    </row>
    <row r="7947" spans="15:18" x14ac:dyDescent="0.35">
      <c r="O7947" s="34" t="str">
        <f t="shared" si="372"/>
        <v>Blank</v>
      </c>
      <c r="Q7947" s="34">
        <f t="shared" si="373"/>
        <v>1</v>
      </c>
      <c r="R7947" s="34">
        <f t="shared" si="374"/>
        <v>0</v>
      </c>
    </row>
    <row r="7948" spans="15:18" x14ac:dyDescent="0.35">
      <c r="O7948" s="34" t="str">
        <f t="shared" si="372"/>
        <v>Blank</v>
      </c>
      <c r="Q7948" s="34">
        <f t="shared" si="373"/>
        <v>1</v>
      </c>
      <c r="R7948" s="34">
        <f t="shared" si="374"/>
        <v>0</v>
      </c>
    </row>
    <row r="7949" spans="15:18" x14ac:dyDescent="0.35">
      <c r="O7949" s="34" t="str">
        <f t="shared" si="372"/>
        <v>Blank</v>
      </c>
      <c r="Q7949" s="34">
        <f t="shared" si="373"/>
        <v>1</v>
      </c>
      <c r="R7949" s="34">
        <f t="shared" si="374"/>
        <v>0</v>
      </c>
    </row>
    <row r="7950" spans="15:18" x14ac:dyDescent="0.35">
      <c r="O7950" s="34" t="str">
        <f t="shared" si="372"/>
        <v>Blank</v>
      </c>
      <c r="Q7950" s="34">
        <f t="shared" si="373"/>
        <v>1</v>
      </c>
      <c r="R7950" s="34">
        <f t="shared" si="374"/>
        <v>0</v>
      </c>
    </row>
    <row r="7951" spans="15:18" x14ac:dyDescent="0.35">
      <c r="O7951" s="34" t="str">
        <f t="shared" si="372"/>
        <v>Blank</v>
      </c>
      <c r="Q7951" s="34">
        <f t="shared" si="373"/>
        <v>1</v>
      </c>
      <c r="R7951" s="34">
        <f t="shared" si="374"/>
        <v>0</v>
      </c>
    </row>
    <row r="7952" spans="15:18" x14ac:dyDescent="0.35">
      <c r="O7952" s="34" t="str">
        <f t="shared" si="372"/>
        <v>Blank</v>
      </c>
      <c r="Q7952" s="34">
        <f t="shared" si="373"/>
        <v>1</v>
      </c>
      <c r="R7952" s="34">
        <f t="shared" si="374"/>
        <v>0</v>
      </c>
    </row>
    <row r="7953" spans="15:18" x14ac:dyDescent="0.35">
      <c r="O7953" s="34" t="str">
        <f t="shared" si="372"/>
        <v>Blank</v>
      </c>
      <c r="Q7953" s="34">
        <f t="shared" si="373"/>
        <v>1</v>
      </c>
      <c r="R7953" s="34">
        <f t="shared" si="374"/>
        <v>0</v>
      </c>
    </row>
    <row r="7954" spans="15:18" x14ac:dyDescent="0.35">
      <c r="O7954" s="34" t="str">
        <f t="shared" si="372"/>
        <v>Blank</v>
      </c>
      <c r="Q7954" s="34">
        <f t="shared" si="373"/>
        <v>1</v>
      </c>
      <c r="R7954" s="34">
        <f t="shared" si="374"/>
        <v>0</v>
      </c>
    </row>
    <row r="7955" spans="15:18" x14ac:dyDescent="0.35">
      <c r="O7955" s="34" t="str">
        <f t="shared" si="372"/>
        <v>Blank</v>
      </c>
      <c r="Q7955" s="34">
        <f t="shared" si="373"/>
        <v>1</v>
      </c>
      <c r="R7955" s="34">
        <f t="shared" si="374"/>
        <v>0</v>
      </c>
    </row>
    <row r="7956" spans="15:18" x14ac:dyDescent="0.35">
      <c r="O7956" s="34" t="str">
        <f t="shared" si="372"/>
        <v>Blank</v>
      </c>
      <c r="Q7956" s="34">
        <f t="shared" si="373"/>
        <v>1</v>
      </c>
      <c r="R7956" s="34">
        <f t="shared" si="374"/>
        <v>0</v>
      </c>
    </row>
    <row r="7957" spans="15:18" x14ac:dyDescent="0.35">
      <c r="O7957" s="34" t="str">
        <f t="shared" si="372"/>
        <v>Blank</v>
      </c>
      <c r="Q7957" s="34">
        <f t="shared" si="373"/>
        <v>1</v>
      </c>
      <c r="R7957" s="34">
        <f t="shared" si="374"/>
        <v>0</v>
      </c>
    </row>
    <row r="7958" spans="15:18" x14ac:dyDescent="0.35">
      <c r="O7958" s="34" t="str">
        <f t="shared" si="372"/>
        <v>Blank</v>
      </c>
      <c r="Q7958" s="34">
        <f t="shared" si="373"/>
        <v>1</v>
      </c>
      <c r="R7958" s="34">
        <f t="shared" si="374"/>
        <v>0</v>
      </c>
    </row>
    <row r="7959" spans="15:18" x14ac:dyDescent="0.35">
      <c r="O7959" s="34" t="str">
        <f t="shared" si="372"/>
        <v>Blank</v>
      </c>
      <c r="Q7959" s="34">
        <f t="shared" si="373"/>
        <v>1</v>
      </c>
      <c r="R7959" s="34">
        <f t="shared" si="374"/>
        <v>0</v>
      </c>
    </row>
    <row r="7960" spans="15:18" x14ac:dyDescent="0.35">
      <c r="O7960" s="34" t="str">
        <f t="shared" si="372"/>
        <v>Blank</v>
      </c>
      <c r="Q7960" s="34">
        <f t="shared" si="373"/>
        <v>1</v>
      </c>
      <c r="R7960" s="34">
        <f t="shared" si="374"/>
        <v>0</v>
      </c>
    </row>
    <row r="7961" spans="15:18" x14ac:dyDescent="0.35">
      <c r="O7961" s="34" t="str">
        <f t="shared" si="372"/>
        <v>Blank</v>
      </c>
      <c r="Q7961" s="34">
        <f t="shared" si="373"/>
        <v>1</v>
      </c>
      <c r="R7961" s="34">
        <f t="shared" si="374"/>
        <v>0</v>
      </c>
    </row>
    <row r="7962" spans="15:18" x14ac:dyDescent="0.35">
      <c r="O7962" s="34" t="str">
        <f t="shared" si="372"/>
        <v>Blank</v>
      </c>
      <c r="Q7962" s="34">
        <f t="shared" si="373"/>
        <v>1</v>
      </c>
      <c r="R7962" s="34">
        <f t="shared" si="374"/>
        <v>0</v>
      </c>
    </row>
    <row r="7963" spans="15:18" x14ac:dyDescent="0.35">
      <c r="O7963" s="34" t="str">
        <f t="shared" si="372"/>
        <v>Blank</v>
      </c>
      <c r="Q7963" s="34">
        <f t="shared" si="373"/>
        <v>1</v>
      </c>
      <c r="R7963" s="34">
        <f t="shared" si="374"/>
        <v>0</v>
      </c>
    </row>
    <row r="7964" spans="15:18" x14ac:dyDescent="0.35">
      <c r="O7964" s="34" t="str">
        <f t="shared" si="372"/>
        <v>Blank</v>
      </c>
      <c r="Q7964" s="34">
        <f t="shared" si="373"/>
        <v>1</v>
      </c>
      <c r="R7964" s="34">
        <f t="shared" si="374"/>
        <v>0</v>
      </c>
    </row>
    <row r="7965" spans="15:18" x14ac:dyDescent="0.35">
      <c r="O7965" s="34" t="str">
        <f t="shared" si="372"/>
        <v>Blank</v>
      </c>
      <c r="Q7965" s="34">
        <f t="shared" si="373"/>
        <v>1</v>
      </c>
      <c r="R7965" s="34">
        <f t="shared" si="374"/>
        <v>0</v>
      </c>
    </row>
    <row r="7966" spans="15:18" x14ac:dyDescent="0.35">
      <c r="O7966" s="34" t="str">
        <f t="shared" si="372"/>
        <v>Blank</v>
      </c>
      <c r="Q7966" s="34">
        <f t="shared" si="373"/>
        <v>1</v>
      </c>
      <c r="R7966" s="34">
        <f t="shared" si="374"/>
        <v>0</v>
      </c>
    </row>
    <row r="7967" spans="15:18" x14ac:dyDescent="0.35">
      <c r="O7967" s="34" t="str">
        <f t="shared" si="372"/>
        <v>Blank</v>
      </c>
      <c r="Q7967" s="34">
        <f t="shared" si="373"/>
        <v>1</v>
      </c>
      <c r="R7967" s="34">
        <f t="shared" si="374"/>
        <v>0</v>
      </c>
    </row>
    <row r="7968" spans="15:18" x14ac:dyDescent="0.35">
      <c r="O7968" s="34" t="str">
        <f t="shared" si="372"/>
        <v>Blank</v>
      </c>
      <c r="Q7968" s="34">
        <f t="shared" si="373"/>
        <v>1</v>
      </c>
      <c r="R7968" s="34">
        <f t="shared" si="374"/>
        <v>0</v>
      </c>
    </row>
    <row r="7969" spans="15:18" x14ac:dyDescent="0.35">
      <c r="O7969" s="34" t="str">
        <f t="shared" si="372"/>
        <v>Blank</v>
      </c>
      <c r="Q7969" s="34">
        <f t="shared" si="373"/>
        <v>1</v>
      </c>
      <c r="R7969" s="34">
        <f t="shared" si="374"/>
        <v>0</v>
      </c>
    </row>
    <row r="7970" spans="15:18" x14ac:dyDescent="0.35">
      <c r="O7970" s="34" t="str">
        <f t="shared" si="372"/>
        <v>Blank</v>
      </c>
      <c r="Q7970" s="34">
        <f t="shared" si="373"/>
        <v>1</v>
      </c>
      <c r="R7970" s="34">
        <f t="shared" si="374"/>
        <v>0</v>
      </c>
    </row>
    <row r="7971" spans="15:18" x14ac:dyDescent="0.35">
      <c r="O7971" s="34" t="str">
        <f t="shared" si="372"/>
        <v>Blank</v>
      </c>
      <c r="Q7971" s="34">
        <f t="shared" si="373"/>
        <v>1</v>
      </c>
      <c r="R7971" s="34">
        <f t="shared" si="374"/>
        <v>0</v>
      </c>
    </row>
    <row r="7972" spans="15:18" x14ac:dyDescent="0.35">
      <c r="O7972" s="34" t="str">
        <f t="shared" si="372"/>
        <v>Blank</v>
      </c>
      <c r="Q7972" s="34">
        <f t="shared" si="373"/>
        <v>1</v>
      </c>
      <c r="R7972" s="34">
        <f t="shared" si="374"/>
        <v>0</v>
      </c>
    </row>
    <row r="7973" spans="15:18" x14ac:dyDescent="0.35">
      <c r="O7973" s="34" t="str">
        <f t="shared" si="372"/>
        <v>Blank</v>
      </c>
      <c r="Q7973" s="34">
        <f t="shared" si="373"/>
        <v>1</v>
      </c>
      <c r="R7973" s="34">
        <f t="shared" si="374"/>
        <v>0</v>
      </c>
    </row>
    <row r="7974" spans="15:18" x14ac:dyDescent="0.35">
      <c r="O7974" s="34" t="str">
        <f t="shared" si="372"/>
        <v>Blank</v>
      </c>
      <c r="Q7974" s="34">
        <f t="shared" si="373"/>
        <v>1</v>
      </c>
      <c r="R7974" s="34">
        <f t="shared" si="374"/>
        <v>0</v>
      </c>
    </row>
    <row r="7975" spans="15:18" x14ac:dyDescent="0.35">
      <c r="O7975" s="34" t="str">
        <f t="shared" si="372"/>
        <v>Blank</v>
      </c>
      <c r="Q7975" s="34">
        <f t="shared" si="373"/>
        <v>1</v>
      </c>
      <c r="R7975" s="34">
        <f t="shared" si="374"/>
        <v>0</v>
      </c>
    </row>
    <row r="7976" spans="15:18" x14ac:dyDescent="0.35">
      <c r="O7976" s="34" t="str">
        <f t="shared" si="372"/>
        <v>Blank</v>
      </c>
      <c r="Q7976" s="34">
        <f t="shared" si="373"/>
        <v>1</v>
      </c>
      <c r="R7976" s="34">
        <f t="shared" si="374"/>
        <v>0</v>
      </c>
    </row>
    <row r="7977" spans="15:18" x14ac:dyDescent="0.35">
      <c r="O7977" s="34" t="str">
        <f t="shared" si="372"/>
        <v>Blank</v>
      </c>
      <c r="Q7977" s="34">
        <f t="shared" si="373"/>
        <v>1</v>
      </c>
      <c r="R7977" s="34">
        <f t="shared" si="374"/>
        <v>0</v>
      </c>
    </row>
    <row r="7978" spans="15:18" x14ac:dyDescent="0.35">
      <c r="O7978" s="34" t="str">
        <f t="shared" si="372"/>
        <v>Blank</v>
      </c>
      <c r="Q7978" s="34">
        <f t="shared" si="373"/>
        <v>1</v>
      </c>
      <c r="R7978" s="34">
        <f t="shared" si="374"/>
        <v>0</v>
      </c>
    </row>
    <row r="7979" spans="15:18" x14ac:dyDescent="0.35">
      <c r="O7979" s="34" t="str">
        <f t="shared" si="372"/>
        <v>Blank</v>
      </c>
      <c r="Q7979" s="34">
        <f t="shared" si="373"/>
        <v>1</v>
      </c>
      <c r="R7979" s="34">
        <f t="shared" si="374"/>
        <v>0</v>
      </c>
    </row>
    <row r="7980" spans="15:18" x14ac:dyDescent="0.35">
      <c r="O7980" s="34" t="str">
        <f t="shared" si="372"/>
        <v>Blank</v>
      </c>
      <c r="Q7980" s="34">
        <f t="shared" si="373"/>
        <v>1</v>
      </c>
      <c r="R7980" s="34">
        <f t="shared" si="374"/>
        <v>0</v>
      </c>
    </row>
    <row r="7981" spans="15:18" x14ac:dyDescent="0.35">
      <c r="O7981" s="34" t="str">
        <f t="shared" si="372"/>
        <v>Blank</v>
      </c>
      <c r="Q7981" s="34">
        <f t="shared" si="373"/>
        <v>1</v>
      </c>
      <c r="R7981" s="34">
        <f t="shared" si="374"/>
        <v>0</v>
      </c>
    </row>
    <row r="7982" spans="15:18" x14ac:dyDescent="0.35">
      <c r="O7982" s="34" t="str">
        <f t="shared" si="372"/>
        <v>Blank</v>
      </c>
      <c r="Q7982" s="34">
        <f t="shared" si="373"/>
        <v>1</v>
      </c>
      <c r="R7982" s="34">
        <f t="shared" si="374"/>
        <v>0</v>
      </c>
    </row>
    <row r="7983" spans="15:18" x14ac:dyDescent="0.35">
      <c r="O7983" s="34" t="str">
        <f t="shared" si="372"/>
        <v>Blank</v>
      </c>
      <c r="Q7983" s="34">
        <f t="shared" si="373"/>
        <v>1</v>
      </c>
      <c r="R7983" s="34">
        <f t="shared" si="374"/>
        <v>0</v>
      </c>
    </row>
    <row r="7984" spans="15:18" x14ac:dyDescent="0.35">
      <c r="O7984" s="34" t="str">
        <f t="shared" si="372"/>
        <v>Blank</v>
      </c>
      <c r="Q7984" s="34">
        <f t="shared" si="373"/>
        <v>1</v>
      </c>
      <c r="R7984" s="34">
        <f t="shared" si="374"/>
        <v>0</v>
      </c>
    </row>
    <row r="7985" spans="15:18" x14ac:dyDescent="0.35">
      <c r="O7985" s="34" t="str">
        <f t="shared" si="372"/>
        <v>Blank</v>
      </c>
      <c r="Q7985" s="34">
        <f t="shared" si="373"/>
        <v>1</v>
      </c>
      <c r="R7985" s="34">
        <f t="shared" si="374"/>
        <v>0</v>
      </c>
    </row>
    <row r="7986" spans="15:18" x14ac:dyDescent="0.35">
      <c r="O7986" s="34" t="str">
        <f t="shared" si="372"/>
        <v>Blank</v>
      </c>
      <c r="Q7986" s="34">
        <f t="shared" si="373"/>
        <v>1</v>
      </c>
      <c r="R7986" s="34">
        <f t="shared" si="374"/>
        <v>0</v>
      </c>
    </row>
    <row r="7987" spans="15:18" x14ac:dyDescent="0.35">
      <c r="O7987" s="34" t="str">
        <f t="shared" si="372"/>
        <v>Blank</v>
      </c>
      <c r="Q7987" s="34">
        <f t="shared" si="373"/>
        <v>1</v>
      </c>
      <c r="R7987" s="34">
        <f t="shared" si="374"/>
        <v>0</v>
      </c>
    </row>
    <row r="7988" spans="15:18" x14ac:dyDescent="0.35">
      <c r="O7988" s="34" t="str">
        <f t="shared" si="372"/>
        <v>Blank</v>
      </c>
      <c r="Q7988" s="34">
        <f t="shared" si="373"/>
        <v>1</v>
      </c>
      <c r="R7988" s="34">
        <f t="shared" si="374"/>
        <v>0</v>
      </c>
    </row>
    <row r="7989" spans="15:18" x14ac:dyDescent="0.35">
      <c r="O7989" s="34" t="str">
        <f t="shared" si="372"/>
        <v>Blank</v>
      </c>
      <c r="Q7989" s="34">
        <f t="shared" si="373"/>
        <v>1</v>
      </c>
      <c r="R7989" s="34">
        <f t="shared" si="374"/>
        <v>0</v>
      </c>
    </row>
    <row r="7990" spans="15:18" x14ac:dyDescent="0.35">
      <c r="O7990" s="34" t="str">
        <f t="shared" si="372"/>
        <v>Blank</v>
      </c>
      <c r="Q7990" s="34">
        <f t="shared" si="373"/>
        <v>1</v>
      </c>
      <c r="R7990" s="34">
        <f t="shared" si="374"/>
        <v>0</v>
      </c>
    </row>
    <row r="7991" spans="15:18" x14ac:dyDescent="0.35">
      <c r="O7991" s="34" t="str">
        <f t="shared" si="372"/>
        <v>Blank</v>
      </c>
      <c r="Q7991" s="34">
        <f t="shared" si="373"/>
        <v>1</v>
      </c>
      <c r="R7991" s="34">
        <f t="shared" si="374"/>
        <v>0</v>
      </c>
    </row>
    <row r="7992" spans="15:18" x14ac:dyDescent="0.35">
      <c r="O7992" s="34" t="str">
        <f t="shared" si="372"/>
        <v>Blank</v>
      </c>
      <c r="Q7992" s="34">
        <f t="shared" si="373"/>
        <v>1</v>
      </c>
      <c r="R7992" s="34">
        <f t="shared" si="374"/>
        <v>0</v>
      </c>
    </row>
    <row r="7993" spans="15:18" x14ac:dyDescent="0.35">
      <c r="O7993" s="34" t="str">
        <f t="shared" si="372"/>
        <v>Blank</v>
      </c>
      <c r="Q7993" s="34">
        <f t="shared" si="373"/>
        <v>1</v>
      </c>
      <c r="R7993" s="34">
        <f t="shared" si="374"/>
        <v>0</v>
      </c>
    </row>
    <row r="7994" spans="15:18" x14ac:dyDescent="0.35">
      <c r="O7994" s="34" t="str">
        <f t="shared" si="372"/>
        <v>Blank</v>
      </c>
      <c r="Q7994" s="34">
        <f t="shared" si="373"/>
        <v>1</v>
      </c>
      <c r="R7994" s="34">
        <f t="shared" si="374"/>
        <v>0</v>
      </c>
    </row>
    <row r="7995" spans="15:18" x14ac:dyDescent="0.35">
      <c r="O7995" s="34" t="str">
        <f t="shared" si="372"/>
        <v>Blank</v>
      </c>
      <c r="Q7995" s="34">
        <f t="shared" si="373"/>
        <v>1</v>
      </c>
      <c r="R7995" s="34">
        <f t="shared" si="374"/>
        <v>0</v>
      </c>
    </row>
    <row r="7996" spans="15:18" x14ac:dyDescent="0.35">
      <c r="O7996" s="34" t="str">
        <f t="shared" si="372"/>
        <v>Blank</v>
      </c>
      <c r="Q7996" s="34">
        <f t="shared" si="373"/>
        <v>1</v>
      </c>
      <c r="R7996" s="34">
        <f t="shared" si="374"/>
        <v>0</v>
      </c>
    </row>
    <row r="7997" spans="15:18" x14ac:dyDescent="0.35">
      <c r="O7997" s="34" t="str">
        <f t="shared" si="372"/>
        <v>Blank</v>
      </c>
      <c r="Q7997" s="34">
        <f t="shared" si="373"/>
        <v>1</v>
      </c>
      <c r="R7997" s="34">
        <f t="shared" si="374"/>
        <v>0</v>
      </c>
    </row>
    <row r="7998" spans="15:18" x14ac:dyDescent="0.35">
      <c r="O7998" s="34" t="str">
        <f t="shared" si="372"/>
        <v>Blank</v>
      </c>
      <c r="Q7998" s="34">
        <f t="shared" si="373"/>
        <v>1</v>
      </c>
      <c r="R7998" s="34">
        <f t="shared" si="374"/>
        <v>0</v>
      </c>
    </row>
    <row r="7999" spans="15:18" x14ac:dyDescent="0.35">
      <c r="O7999" s="34" t="str">
        <f t="shared" si="372"/>
        <v>Blank</v>
      </c>
      <c r="Q7999" s="34">
        <f t="shared" si="373"/>
        <v>1</v>
      </c>
      <c r="R7999" s="34">
        <f t="shared" si="374"/>
        <v>0</v>
      </c>
    </row>
    <row r="8000" spans="15:18" x14ac:dyDescent="0.35">
      <c r="O8000" s="34" t="str">
        <f t="shared" si="372"/>
        <v>Blank</v>
      </c>
      <c r="Q8000" s="34">
        <f t="shared" si="373"/>
        <v>1</v>
      </c>
      <c r="R8000" s="34">
        <f t="shared" si="374"/>
        <v>0</v>
      </c>
    </row>
    <row r="8001" spans="15:18" x14ac:dyDescent="0.35">
      <c r="O8001" s="34" t="str">
        <f t="shared" si="372"/>
        <v>Blank</v>
      </c>
      <c r="Q8001" s="34">
        <f t="shared" si="373"/>
        <v>1</v>
      </c>
      <c r="R8001" s="34">
        <f t="shared" si="374"/>
        <v>0</v>
      </c>
    </row>
    <row r="8002" spans="15:18" x14ac:dyDescent="0.35">
      <c r="O8002" s="34" t="str">
        <f t="shared" si="372"/>
        <v>Blank</v>
      </c>
      <c r="Q8002" s="34">
        <f t="shared" si="373"/>
        <v>1</v>
      </c>
      <c r="R8002" s="34">
        <f t="shared" si="374"/>
        <v>0</v>
      </c>
    </row>
    <row r="8003" spans="15:18" x14ac:dyDescent="0.35">
      <c r="O8003" s="34" t="str">
        <f t="shared" si="372"/>
        <v>Blank</v>
      </c>
      <c r="Q8003" s="34">
        <f t="shared" si="373"/>
        <v>1</v>
      </c>
      <c r="R8003" s="34">
        <f t="shared" si="374"/>
        <v>0</v>
      </c>
    </row>
    <row r="8004" spans="15:18" x14ac:dyDescent="0.35">
      <c r="O8004" s="34" t="str">
        <f t="shared" si="372"/>
        <v>Blank</v>
      </c>
      <c r="Q8004" s="34">
        <f t="shared" si="373"/>
        <v>1</v>
      </c>
      <c r="R8004" s="34">
        <f t="shared" si="374"/>
        <v>0</v>
      </c>
    </row>
    <row r="8005" spans="15:18" x14ac:dyDescent="0.35">
      <c r="O8005" s="34" t="str">
        <f t="shared" si="372"/>
        <v>Blank</v>
      </c>
      <c r="Q8005" s="34">
        <f t="shared" si="373"/>
        <v>1</v>
      </c>
      <c r="R8005" s="34">
        <f t="shared" si="374"/>
        <v>0</v>
      </c>
    </row>
    <row r="8006" spans="15:18" x14ac:dyDescent="0.35">
      <c r="O8006" s="34" t="str">
        <f t="shared" si="372"/>
        <v>Blank</v>
      </c>
      <c r="Q8006" s="34">
        <f t="shared" si="373"/>
        <v>1</v>
      </c>
      <c r="R8006" s="34">
        <f t="shared" si="374"/>
        <v>0</v>
      </c>
    </row>
    <row r="8007" spans="15:18" x14ac:dyDescent="0.35">
      <c r="O8007" s="34" t="str">
        <f t="shared" si="372"/>
        <v>Blank</v>
      </c>
      <c r="Q8007" s="34">
        <f t="shared" si="373"/>
        <v>1</v>
      </c>
      <c r="R8007" s="34">
        <f t="shared" si="374"/>
        <v>0</v>
      </c>
    </row>
    <row r="8008" spans="15:18" x14ac:dyDescent="0.35">
      <c r="O8008" s="34" t="str">
        <f t="shared" ref="O8008:O8071" si="375">IF(ISBLANK(D8008),"Blank","Not Blank")</f>
        <v>Blank</v>
      </c>
      <c r="Q8008" s="34">
        <f t="shared" si="373"/>
        <v>1</v>
      </c>
      <c r="R8008" s="34">
        <f t="shared" si="374"/>
        <v>0</v>
      </c>
    </row>
    <row r="8009" spans="15:18" x14ac:dyDescent="0.35">
      <c r="O8009" s="34" t="str">
        <f t="shared" si="375"/>
        <v>Blank</v>
      </c>
      <c r="Q8009" s="34">
        <f t="shared" ref="Q8009:Q8072" si="376">COUNTIF(J8009,"&lt;&gt;*R*")</f>
        <v>1</v>
      </c>
      <c r="R8009" s="34">
        <f t="shared" ref="R8009:R8072" si="377">IF(AND(O8009="Blank",K8009&lt;50,Q8009=1),K8009,0)</f>
        <v>0</v>
      </c>
    </row>
    <row r="8010" spans="15:18" x14ac:dyDescent="0.35">
      <c r="O8010" s="34" t="str">
        <f t="shared" si="375"/>
        <v>Blank</v>
      </c>
      <c r="Q8010" s="34">
        <f t="shared" si="376"/>
        <v>1</v>
      </c>
      <c r="R8010" s="34">
        <f t="shared" si="377"/>
        <v>0</v>
      </c>
    </row>
    <row r="8011" spans="15:18" x14ac:dyDescent="0.35">
      <c r="O8011" s="34" t="str">
        <f t="shared" si="375"/>
        <v>Blank</v>
      </c>
      <c r="Q8011" s="34">
        <f t="shared" si="376"/>
        <v>1</v>
      </c>
      <c r="R8011" s="34">
        <f t="shared" si="377"/>
        <v>0</v>
      </c>
    </row>
    <row r="8012" spans="15:18" x14ac:dyDescent="0.35">
      <c r="O8012" s="34" t="str">
        <f t="shared" si="375"/>
        <v>Blank</v>
      </c>
      <c r="Q8012" s="34">
        <f t="shared" si="376"/>
        <v>1</v>
      </c>
      <c r="R8012" s="34">
        <f t="shared" si="377"/>
        <v>0</v>
      </c>
    </row>
    <row r="8013" spans="15:18" x14ac:dyDescent="0.35">
      <c r="O8013" s="34" t="str">
        <f t="shared" si="375"/>
        <v>Blank</v>
      </c>
      <c r="Q8013" s="34">
        <f t="shared" si="376"/>
        <v>1</v>
      </c>
      <c r="R8013" s="34">
        <f t="shared" si="377"/>
        <v>0</v>
      </c>
    </row>
    <row r="8014" spans="15:18" x14ac:dyDescent="0.35">
      <c r="O8014" s="34" t="str">
        <f t="shared" si="375"/>
        <v>Blank</v>
      </c>
      <c r="Q8014" s="34">
        <f t="shared" si="376"/>
        <v>1</v>
      </c>
      <c r="R8014" s="34">
        <f t="shared" si="377"/>
        <v>0</v>
      </c>
    </row>
    <row r="8015" spans="15:18" x14ac:dyDescent="0.35">
      <c r="O8015" s="34" t="str">
        <f t="shared" si="375"/>
        <v>Blank</v>
      </c>
      <c r="Q8015" s="34">
        <f t="shared" si="376"/>
        <v>1</v>
      </c>
      <c r="R8015" s="34">
        <f t="shared" si="377"/>
        <v>0</v>
      </c>
    </row>
    <row r="8016" spans="15:18" x14ac:dyDescent="0.35">
      <c r="O8016" s="34" t="str">
        <f t="shared" si="375"/>
        <v>Blank</v>
      </c>
      <c r="Q8016" s="34">
        <f t="shared" si="376"/>
        <v>1</v>
      </c>
      <c r="R8016" s="34">
        <f t="shared" si="377"/>
        <v>0</v>
      </c>
    </row>
    <row r="8017" spans="15:18" x14ac:dyDescent="0.35">
      <c r="O8017" s="34" t="str">
        <f t="shared" si="375"/>
        <v>Blank</v>
      </c>
      <c r="Q8017" s="34">
        <f t="shared" si="376"/>
        <v>1</v>
      </c>
      <c r="R8017" s="34">
        <f t="shared" si="377"/>
        <v>0</v>
      </c>
    </row>
    <row r="8018" spans="15:18" x14ac:dyDescent="0.35">
      <c r="O8018" s="34" t="str">
        <f t="shared" si="375"/>
        <v>Blank</v>
      </c>
      <c r="Q8018" s="34">
        <f t="shared" si="376"/>
        <v>1</v>
      </c>
      <c r="R8018" s="34">
        <f t="shared" si="377"/>
        <v>0</v>
      </c>
    </row>
    <row r="8019" spans="15:18" x14ac:dyDescent="0.35">
      <c r="O8019" s="34" t="str">
        <f t="shared" si="375"/>
        <v>Blank</v>
      </c>
      <c r="Q8019" s="34">
        <f t="shared" si="376"/>
        <v>1</v>
      </c>
      <c r="R8019" s="34">
        <f t="shared" si="377"/>
        <v>0</v>
      </c>
    </row>
    <row r="8020" spans="15:18" x14ac:dyDescent="0.35">
      <c r="O8020" s="34" t="str">
        <f t="shared" si="375"/>
        <v>Blank</v>
      </c>
      <c r="Q8020" s="34">
        <f t="shared" si="376"/>
        <v>1</v>
      </c>
      <c r="R8020" s="34">
        <f t="shared" si="377"/>
        <v>0</v>
      </c>
    </row>
    <row r="8021" spans="15:18" x14ac:dyDescent="0.35">
      <c r="O8021" s="34" t="str">
        <f t="shared" si="375"/>
        <v>Blank</v>
      </c>
      <c r="Q8021" s="34">
        <f t="shared" si="376"/>
        <v>1</v>
      </c>
      <c r="R8021" s="34">
        <f t="shared" si="377"/>
        <v>0</v>
      </c>
    </row>
    <row r="8022" spans="15:18" x14ac:dyDescent="0.35">
      <c r="O8022" s="34" t="str">
        <f t="shared" si="375"/>
        <v>Blank</v>
      </c>
      <c r="Q8022" s="34">
        <f t="shared" si="376"/>
        <v>1</v>
      </c>
      <c r="R8022" s="34">
        <f t="shared" si="377"/>
        <v>0</v>
      </c>
    </row>
    <row r="8023" spans="15:18" x14ac:dyDescent="0.35">
      <c r="O8023" s="34" t="str">
        <f t="shared" si="375"/>
        <v>Blank</v>
      </c>
      <c r="Q8023" s="34">
        <f t="shared" si="376"/>
        <v>1</v>
      </c>
      <c r="R8023" s="34">
        <f t="shared" si="377"/>
        <v>0</v>
      </c>
    </row>
    <row r="8024" spans="15:18" x14ac:dyDescent="0.35">
      <c r="O8024" s="34" t="str">
        <f t="shared" si="375"/>
        <v>Blank</v>
      </c>
      <c r="Q8024" s="34">
        <f t="shared" si="376"/>
        <v>1</v>
      </c>
      <c r="R8024" s="34">
        <f t="shared" si="377"/>
        <v>0</v>
      </c>
    </row>
    <row r="8025" spans="15:18" x14ac:dyDescent="0.35">
      <c r="O8025" s="34" t="str">
        <f t="shared" si="375"/>
        <v>Blank</v>
      </c>
      <c r="Q8025" s="34">
        <f t="shared" si="376"/>
        <v>1</v>
      </c>
      <c r="R8025" s="34">
        <f t="shared" si="377"/>
        <v>0</v>
      </c>
    </row>
    <row r="8026" spans="15:18" x14ac:dyDescent="0.35">
      <c r="O8026" s="34" t="str">
        <f t="shared" si="375"/>
        <v>Blank</v>
      </c>
      <c r="Q8026" s="34">
        <f t="shared" si="376"/>
        <v>1</v>
      </c>
      <c r="R8026" s="34">
        <f t="shared" si="377"/>
        <v>0</v>
      </c>
    </row>
    <row r="8027" spans="15:18" x14ac:dyDescent="0.35">
      <c r="O8027" s="34" t="str">
        <f t="shared" si="375"/>
        <v>Blank</v>
      </c>
      <c r="Q8027" s="34">
        <f t="shared" si="376"/>
        <v>1</v>
      </c>
      <c r="R8027" s="34">
        <f t="shared" si="377"/>
        <v>0</v>
      </c>
    </row>
    <row r="8028" spans="15:18" x14ac:dyDescent="0.35">
      <c r="O8028" s="34" t="str">
        <f t="shared" si="375"/>
        <v>Blank</v>
      </c>
      <c r="Q8028" s="34">
        <f t="shared" si="376"/>
        <v>1</v>
      </c>
      <c r="R8028" s="34">
        <f t="shared" si="377"/>
        <v>0</v>
      </c>
    </row>
    <row r="8029" spans="15:18" x14ac:dyDescent="0.35">
      <c r="O8029" s="34" t="str">
        <f t="shared" si="375"/>
        <v>Blank</v>
      </c>
      <c r="Q8029" s="34">
        <f t="shared" si="376"/>
        <v>1</v>
      </c>
      <c r="R8029" s="34">
        <f t="shared" si="377"/>
        <v>0</v>
      </c>
    </row>
    <row r="8030" spans="15:18" x14ac:dyDescent="0.35">
      <c r="O8030" s="34" t="str">
        <f t="shared" si="375"/>
        <v>Blank</v>
      </c>
      <c r="Q8030" s="34">
        <f t="shared" si="376"/>
        <v>1</v>
      </c>
      <c r="R8030" s="34">
        <f t="shared" si="377"/>
        <v>0</v>
      </c>
    </row>
    <row r="8031" spans="15:18" x14ac:dyDescent="0.35">
      <c r="O8031" s="34" t="str">
        <f t="shared" si="375"/>
        <v>Blank</v>
      </c>
      <c r="Q8031" s="34">
        <f t="shared" si="376"/>
        <v>1</v>
      </c>
      <c r="R8031" s="34">
        <f t="shared" si="377"/>
        <v>0</v>
      </c>
    </row>
    <row r="8032" spans="15:18" x14ac:dyDescent="0.35">
      <c r="O8032" s="34" t="str">
        <f t="shared" si="375"/>
        <v>Blank</v>
      </c>
      <c r="Q8032" s="34">
        <f t="shared" si="376"/>
        <v>1</v>
      </c>
      <c r="R8032" s="34">
        <f t="shared" si="377"/>
        <v>0</v>
      </c>
    </row>
    <row r="8033" spans="15:18" x14ac:dyDescent="0.35">
      <c r="O8033" s="34" t="str">
        <f t="shared" si="375"/>
        <v>Blank</v>
      </c>
      <c r="Q8033" s="34">
        <f t="shared" si="376"/>
        <v>1</v>
      </c>
      <c r="R8033" s="34">
        <f t="shared" si="377"/>
        <v>0</v>
      </c>
    </row>
    <row r="8034" spans="15:18" x14ac:dyDescent="0.35">
      <c r="O8034" s="34" t="str">
        <f t="shared" si="375"/>
        <v>Blank</v>
      </c>
      <c r="Q8034" s="34">
        <f t="shared" si="376"/>
        <v>1</v>
      </c>
      <c r="R8034" s="34">
        <f t="shared" si="377"/>
        <v>0</v>
      </c>
    </row>
    <row r="8035" spans="15:18" x14ac:dyDescent="0.35">
      <c r="O8035" s="34" t="str">
        <f t="shared" si="375"/>
        <v>Blank</v>
      </c>
      <c r="Q8035" s="34">
        <f t="shared" si="376"/>
        <v>1</v>
      </c>
      <c r="R8035" s="34">
        <f t="shared" si="377"/>
        <v>0</v>
      </c>
    </row>
    <row r="8036" spans="15:18" x14ac:dyDescent="0.35">
      <c r="O8036" s="34" t="str">
        <f t="shared" si="375"/>
        <v>Blank</v>
      </c>
      <c r="Q8036" s="34">
        <f t="shared" si="376"/>
        <v>1</v>
      </c>
      <c r="R8036" s="34">
        <f t="shared" si="377"/>
        <v>0</v>
      </c>
    </row>
    <row r="8037" spans="15:18" x14ac:dyDescent="0.35">
      <c r="O8037" s="34" t="str">
        <f t="shared" si="375"/>
        <v>Blank</v>
      </c>
      <c r="Q8037" s="34">
        <f t="shared" si="376"/>
        <v>1</v>
      </c>
      <c r="R8037" s="34">
        <f t="shared" si="377"/>
        <v>0</v>
      </c>
    </row>
    <row r="8038" spans="15:18" x14ac:dyDescent="0.35">
      <c r="O8038" s="34" t="str">
        <f t="shared" si="375"/>
        <v>Blank</v>
      </c>
      <c r="Q8038" s="34">
        <f t="shared" si="376"/>
        <v>1</v>
      </c>
      <c r="R8038" s="34">
        <f t="shared" si="377"/>
        <v>0</v>
      </c>
    </row>
    <row r="8039" spans="15:18" x14ac:dyDescent="0.35">
      <c r="O8039" s="34" t="str">
        <f t="shared" si="375"/>
        <v>Blank</v>
      </c>
      <c r="Q8039" s="34">
        <f t="shared" si="376"/>
        <v>1</v>
      </c>
      <c r="R8039" s="34">
        <f t="shared" si="377"/>
        <v>0</v>
      </c>
    </row>
    <row r="8040" spans="15:18" x14ac:dyDescent="0.35">
      <c r="O8040" s="34" t="str">
        <f t="shared" si="375"/>
        <v>Blank</v>
      </c>
      <c r="Q8040" s="34">
        <f t="shared" si="376"/>
        <v>1</v>
      </c>
      <c r="R8040" s="34">
        <f t="shared" si="377"/>
        <v>0</v>
      </c>
    </row>
    <row r="8041" spans="15:18" x14ac:dyDescent="0.35">
      <c r="O8041" s="34" t="str">
        <f t="shared" si="375"/>
        <v>Blank</v>
      </c>
      <c r="Q8041" s="34">
        <f t="shared" si="376"/>
        <v>1</v>
      </c>
      <c r="R8041" s="34">
        <f t="shared" si="377"/>
        <v>0</v>
      </c>
    </row>
    <row r="8042" spans="15:18" x14ac:dyDescent="0.35">
      <c r="O8042" s="34" t="str">
        <f t="shared" si="375"/>
        <v>Blank</v>
      </c>
      <c r="Q8042" s="34">
        <f t="shared" si="376"/>
        <v>1</v>
      </c>
      <c r="R8042" s="34">
        <f t="shared" si="377"/>
        <v>0</v>
      </c>
    </row>
    <row r="8043" spans="15:18" x14ac:dyDescent="0.35">
      <c r="O8043" s="34" t="str">
        <f t="shared" si="375"/>
        <v>Blank</v>
      </c>
      <c r="Q8043" s="34">
        <f t="shared" si="376"/>
        <v>1</v>
      </c>
      <c r="R8043" s="34">
        <f t="shared" si="377"/>
        <v>0</v>
      </c>
    </row>
    <row r="8044" spans="15:18" x14ac:dyDescent="0.35">
      <c r="O8044" s="34" t="str">
        <f t="shared" si="375"/>
        <v>Blank</v>
      </c>
      <c r="Q8044" s="34">
        <f t="shared" si="376"/>
        <v>1</v>
      </c>
      <c r="R8044" s="34">
        <f t="shared" si="377"/>
        <v>0</v>
      </c>
    </row>
    <row r="8045" spans="15:18" x14ac:dyDescent="0.35">
      <c r="O8045" s="34" t="str">
        <f t="shared" si="375"/>
        <v>Blank</v>
      </c>
      <c r="Q8045" s="34">
        <f t="shared" si="376"/>
        <v>1</v>
      </c>
      <c r="R8045" s="34">
        <f t="shared" si="377"/>
        <v>0</v>
      </c>
    </row>
    <row r="8046" spans="15:18" x14ac:dyDescent="0.35">
      <c r="O8046" s="34" t="str">
        <f t="shared" si="375"/>
        <v>Blank</v>
      </c>
      <c r="Q8046" s="34">
        <f t="shared" si="376"/>
        <v>1</v>
      </c>
      <c r="R8046" s="34">
        <f t="shared" si="377"/>
        <v>0</v>
      </c>
    </row>
    <row r="8047" spans="15:18" x14ac:dyDescent="0.35">
      <c r="O8047" s="34" t="str">
        <f t="shared" si="375"/>
        <v>Blank</v>
      </c>
      <c r="Q8047" s="34">
        <f t="shared" si="376"/>
        <v>1</v>
      </c>
      <c r="R8047" s="34">
        <f t="shared" si="377"/>
        <v>0</v>
      </c>
    </row>
    <row r="8048" spans="15:18" x14ac:dyDescent="0.35">
      <c r="O8048" s="34" t="str">
        <f t="shared" si="375"/>
        <v>Blank</v>
      </c>
      <c r="Q8048" s="34">
        <f t="shared" si="376"/>
        <v>1</v>
      </c>
      <c r="R8048" s="34">
        <f t="shared" si="377"/>
        <v>0</v>
      </c>
    </row>
    <row r="8049" spans="15:18" x14ac:dyDescent="0.35">
      <c r="O8049" s="34" t="str">
        <f t="shared" si="375"/>
        <v>Blank</v>
      </c>
      <c r="Q8049" s="34">
        <f t="shared" si="376"/>
        <v>1</v>
      </c>
      <c r="R8049" s="34">
        <f t="shared" si="377"/>
        <v>0</v>
      </c>
    </row>
    <row r="8050" spans="15:18" x14ac:dyDescent="0.35">
      <c r="O8050" s="34" t="str">
        <f t="shared" si="375"/>
        <v>Blank</v>
      </c>
      <c r="Q8050" s="34">
        <f t="shared" si="376"/>
        <v>1</v>
      </c>
      <c r="R8050" s="34">
        <f t="shared" si="377"/>
        <v>0</v>
      </c>
    </row>
    <row r="8051" spans="15:18" x14ac:dyDescent="0.35">
      <c r="O8051" s="34" t="str">
        <f t="shared" si="375"/>
        <v>Blank</v>
      </c>
      <c r="Q8051" s="34">
        <f t="shared" si="376"/>
        <v>1</v>
      </c>
      <c r="R8051" s="34">
        <f t="shared" si="377"/>
        <v>0</v>
      </c>
    </row>
    <row r="8052" spans="15:18" x14ac:dyDescent="0.35">
      <c r="O8052" s="34" t="str">
        <f t="shared" si="375"/>
        <v>Blank</v>
      </c>
      <c r="Q8052" s="34">
        <f t="shared" si="376"/>
        <v>1</v>
      </c>
      <c r="R8052" s="34">
        <f t="shared" si="377"/>
        <v>0</v>
      </c>
    </row>
    <row r="8053" spans="15:18" x14ac:dyDescent="0.35">
      <c r="O8053" s="34" t="str">
        <f t="shared" si="375"/>
        <v>Blank</v>
      </c>
      <c r="Q8053" s="34">
        <f t="shared" si="376"/>
        <v>1</v>
      </c>
      <c r="R8053" s="34">
        <f t="shared" si="377"/>
        <v>0</v>
      </c>
    </row>
    <row r="8054" spans="15:18" x14ac:dyDescent="0.35">
      <c r="O8054" s="34" t="str">
        <f t="shared" si="375"/>
        <v>Blank</v>
      </c>
      <c r="Q8054" s="34">
        <f t="shared" si="376"/>
        <v>1</v>
      </c>
      <c r="R8054" s="34">
        <f t="shared" si="377"/>
        <v>0</v>
      </c>
    </row>
    <row r="8055" spans="15:18" x14ac:dyDescent="0.35">
      <c r="O8055" s="34" t="str">
        <f t="shared" si="375"/>
        <v>Blank</v>
      </c>
      <c r="Q8055" s="34">
        <f t="shared" si="376"/>
        <v>1</v>
      </c>
      <c r="R8055" s="34">
        <f t="shared" si="377"/>
        <v>0</v>
      </c>
    </row>
    <row r="8056" spans="15:18" x14ac:dyDescent="0.35">
      <c r="O8056" s="34" t="str">
        <f t="shared" si="375"/>
        <v>Blank</v>
      </c>
      <c r="Q8056" s="34">
        <f t="shared" si="376"/>
        <v>1</v>
      </c>
      <c r="R8056" s="34">
        <f t="shared" si="377"/>
        <v>0</v>
      </c>
    </row>
    <row r="8057" spans="15:18" x14ac:dyDescent="0.35">
      <c r="O8057" s="34" t="str">
        <f t="shared" si="375"/>
        <v>Blank</v>
      </c>
      <c r="Q8057" s="34">
        <f t="shared" si="376"/>
        <v>1</v>
      </c>
      <c r="R8057" s="34">
        <f t="shared" si="377"/>
        <v>0</v>
      </c>
    </row>
    <row r="8058" spans="15:18" x14ac:dyDescent="0.35">
      <c r="O8058" s="34" t="str">
        <f t="shared" si="375"/>
        <v>Blank</v>
      </c>
      <c r="Q8058" s="34">
        <f t="shared" si="376"/>
        <v>1</v>
      </c>
      <c r="R8058" s="34">
        <f t="shared" si="377"/>
        <v>0</v>
      </c>
    </row>
    <row r="8059" spans="15:18" x14ac:dyDescent="0.35">
      <c r="O8059" s="34" t="str">
        <f t="shared" si="375"/>
        <v>Blank</v>
      </c>
      <c r="Q8059" s="34">
        <f t="shared" si="376"/>
        <v>1</v>
      </c>
      <c r="R8059" s="34">
        <f t="shared" si="377"/>
        <v>0</v>
      </c>
    </row>
    <row r="8060" spans="15:18" x14ac:dyDescent="0.35">
      <c r="O8060" s="34" t="str">
        <f t="shared" si="375"/>
        <v>Blank</v>
      </c>
      <c r="Q8060" s="34">
        <f t="shared" si="376"/>
        <v>1</v>
      </c>
      <c r="R8060" s="34">
        <f t="shared" si="377"/>
        <v>0</v>
      </c>
    </row>
    <row r="8061" spans="15:18" x14ac:dyDescent="0.35">
      <c r="O8061" s="34" t="str">
        <f t="shared" si="375"/>
        <v>Blank</v>
      </c>
      <c r="Q8061" s="34">
        <f t="shared" si="376"/>
        <v>1</v>
      </c>
      <c r="R8061" s="34">
        <f t="shared" si="377"/>
        <v>0</v>
      </c>
    </row>
    <row r="8062" spans="15:18" x14ac:dyDescent="0.35">
      <c r="O8062" s="34" t="str">
        <f t="shared" si="375"/>
        <v>Blank</v>
      </c>
      <c r="Q8062" s="34">
        <f t="shared" si="376"/>
        <v>1</v>
      </c>
      <c r="R8062" s="34">
        <f t="shared" si="377"/>
        <v>0</v>
      </c>
    </row>
    <row r="8063" spans="15:18" x14ac:dyDescent="0.35">
      <c r="O8063" s="34" t="str">
        <f t="shared" si="375"/>
        <v>Blank</v>
      </c>
      <c r="Q8063" s="34">
        <f t="shared" si="376"/>
        <v>1</v>
      </c>
      <c r="R8063" s="34">
        <f t="shared" si="377"/>
        <v>0</v>
      </c>
    </row>
    <row r="8064" spans="15:18" x14ac:dyDescent="0.35">
      <c r="O8064" s="34" t="str">
        <f t="shared" si="375"/>
        <v>Blank</v>
      </c>
      <c r="Q8064" s="34">
        <f t="shared" si="376"/>
        <v>1</v>
      </c>
      <c r="R8064" s="34">
        <f t="shared" si="377"/>
        <v>0</v>
      </c>
    </row>
    <row r="8065" spans="15:18" x14ac:dyDescent="0.35">
      <c r="O8065" s="34" t="str">
        <f t="shared" si="375"/>
        <v>Blank</v>
      </c>
      <c r="Q8065" s="34">
        <f t="shared" si="376"/>
        <v>1</v>
      </c>
      <c r="R8065" s="34">
        <f t="shared" si="377"/>
        <v>0</v>
      </c>
    </row>
    <row r="8066" spans="15:18" x14ac:dyDescent="0.35">
      <c r="O8066" s="34" t="str">
        <f t="shared" si="375"/>
        <v>Blank</v>
      </c>
      <c r="Q8066" s="34">
        <f t="shared" si="376"/>
        <v>1</v>
      </c>
      <c r="R8066" s="34">
        <f t="shared" si="377"/>
        <v>0</v>
      </c>
    </row>
    <row r="8067" spans="15:18" x14ac:dyDescent="0.35">
      <c r="O8067" s="34" t="str">
        <f t="shared" si="375"/>
        <v>Blank</v>
      </c>
      <c r="Q8067" s="34">
        <f t="shared" si="376"/>
        <v>1</v>
      </c>
      <c r="R8067" s="34">
        <f t="shared" si="377"/>
        <v>0</v>
      </c>
    </row>
    <row r="8068" spans="15:18" x14ac:dyDescent="0.35">
      <c r="O8068" s="34" t="str">
        <f t="shared" si="375"/>
        <v>Blank</v>
      </c>
      <c r="Q8068" s="34">
        <f t="shared" si="376"/>
        <v>1</v>
      </c>
      <c r="R8068" s="34">
        <f t="shared" si="377"/>
        <v>0</v>
      </c>
    </row>
    <row r="8069" spans="15:18" x14ac:dyDescent="0.35">
      <c r="O8069" s="34" t="str">
        <f t="shared" si="375"/>
        <v>Blank</v>
      </c>
      <c r="Q8069" s="34">
        <f t="shared" si="376"/>
        <v>1</v>
      </c>
      <c r="R8069" s="34">
        <f t="shared" si="377"/>
        <v>0</v>
      </c>
    </row>
    <row r="8070" spans="15:18" x14ac:dyDescent="0.35">
      <c r="O8070" s="34" t="str">
        <f t="shared" si="375"/>
        <v>Blank</v>
      </c>
      <c r="Q8070" s="34">
        <f t="shared" si="376"/>
        <v>1</v>
      </c>
      <c r="R8070" s="34">
        <f t="shared" si="377"/>
        <v>0</v>
      </c>
    </row>
    <row r="8071" spans="15:18" x14ac:dyDescent="0.35">
      <c r="O8071" s="34" t="str">
        <f t="shared" si="375"/>
        <v>Blank</v>
      </c>
      <c r="Q8071" s="34">
        <f t="shared" si="376"/>
        <v>1</v>
      </c>
      <c r="R8071" s="34">
        <f t="shared" si="377"/>
        <v>0</v>
      </c>
    </row>
    <row r="8072" spans="15:18" x14ac:dyDescent="0.35">
      <c r="O8072" s="34" t="str">
        <f t="shared" ref="O8072:O8135" si="378">IF(ISBLANK(D8072),"Blank","Not Blank")</f>
        <v>Blank</v>
      </c>
      <c r="Q8072" s="34">
        <f t="shared" si="376"/>
        <v>1</v>
      </c>
      <c r="R8072" s="34">
        <f t="shared" si="377"/>
        <v>0</v>
      </c>
    </row>
    <row r="8073" spans="15:18" x14ac:dyDescent="0.35">
      <c r="O8073" s="34" t="str">
        <f t="shared" si="378"/>
        <v>Blank</v>
      </c>
      <c r="Q8073" s="34">
        <f t="shared" ref="Q8073:Q8136" si="379">COUNTIF(J8073,"&lt;&gt;*R*")</f>
        <v>1</v>
      </c>
      <c r="R8073" s="34">
        <f t="shared" ref="R8073:R8136" si="380">IF(AND(O8073="Blank",K8073&lt;50,Q8073=1),K8073,0)</f>
        <v>0</v>
      </c>
    </row>
    <row r="8074" spans="15:18" x14ac:dyDescent="0.35">
      <c r="O8074" s="34" t="str">
        <f t="shared" si="378"/>
        <v>Blank</v>
      </c>
      <c r="Q8074" s="34">
        <f t="shared" si="379"/>
        <v>1</v>
      </c>
      <c r="R8074" s="34">
        <f t="shared" si="380"/>
        <v>0</v>
      </c>
    </row>
    <row r="8075" spans="15:18" x14ac:dyDescent="0.35">
      <c r="O8075" s="34" t="str">
        <f t="shared" si="378"/>
        <v>Blank</v>
      </c>
      <c r="Q8075" s="34">
        <f t="shared" si="379"/>
        <v>1</v>
      </c>
      <c r="R8075" s="34">
        <f t="shared" si="380"/>
        <v>0</v>
      </c>
    </row>
    <row r="8076" spans="15:18" x14ac:dyDescent="0.35">
      <c r="O8076" s="34" t="str">
        <f t="shared" si="378"/>
        <v>Blank</v>
      </c>
      <c r="Q8076" s="34">
        <f t="shared" si="379"/>
        <v>1</v>
      </c>
      <c r="R8076" s="34">
        <f t="shared" si="380"/>
        <v>0</v>
      </c>
    </row>
    <row r="8077" spans="15:18" x14ac:dyDescent="0.35">
      <c r="O8077" s="34" t="str">
        <f t="shared" si="378"/>
        <v>Blank</v>
      </c>
      <c r="Q8077" s="34">
        <f t="shared" si="379"/>
        <v>1</v>
      </c>
      <c r="R8077" s="34">
        <f t="shared" si="380"/>
        <v>0</v>
      </c>
    </row>
    <row r="8078" spans="15:18" x14ac:dyDescent="0.35">
      <c r="O8078" s="34" t="str">
        <f t="shared" si="378"/>
        <v>Blank</v>
      </c>
      <c r="Q8078" s="34">
        <f t="shared" si="379"/>
        <v>1</v>
      </c>
      <c r="R8078" s="34">
        <f t="shared" si="380"/>
        <v>0</v>
      </c>
    </row>
    <row r="8079" spans="15:18" x14ac:dyDescent="0.35">
      <c r="O8079" s="34" t="str">
        <f t="shared" si="378"/>
        <v>Blank</v>
      </c>
      <c r="Q8079" s="34">
        <f t="shared" si="379"/>
        <v>1</v>
      </c>
      <c r="R8079" s="34">
        <f t="shared" si="380"/>
        <v>0</v>
      </c>
    </row>
    <row r="8080" spans="15:18" x14ac:dyDescent="0.35">
      <c r="O8080" s="34" t="str">
        <f t="shared" si="378"/>
        <v>Blank</v>
      </c>
      <c r="Q8080" s="34">
        <f t="shared" si="379"/>
        <v>1</v>
      </c>
      <c r="R8080" s="34">
        <f t="shared" si="380"/>
        <v>0</v>
      </c>
    </row>
    <row r="8081" spans="15:18" x14ac:dyDescent="0.35">
      <c r="O8081" s="34" t="str">
        <f t="shared" si="378"/>
        <v>Blank</v>
      </c>
      <c r="Q8081" s="34">
        <f t="shared" si="379"/>
        <v>1</v>
      </c>
      <c r="R8081" s="34">
        <f t="shared" si="380"/>
        <v>0</v>
      </c>
    </row>
    <row r="8082" spans="15:18" x14ac:dyDescent="0.35">
      <c r="O8082" s="34" t="str">
        <f t="shared" si="378"/>
        <v>Blank</v>
      </c>
      <c r="Q8082" s="34">
        <f t="shared" si="379"/>
        <v>1</v>
      </c>
      <c r="R8082" s="34">
        <f t="shared" si="380"/>
        <v>0</v>
      </c>
    </row>
    <row r="8083" spans="15:18" x14ac:dyDescent="0.35">
      <c r="O8083" s="34" t="str">
        <f t="shared" si="378"/>
        <v>Blank</v>
      </c>
      <c r="Q8083" s="34">
        <f t="shared" si="379"/>
        <v>1</v>
      </c>
      <c r="R8083" s="34">
        <f t="shared" si="380"/>
        <v>0</v>
      </c>
    </row>
    <row r="8084" spans="15:18" x14ac:dyDescent="0.35">
      <c r="O8084" s="34" t="str">
        <f t="shared" si="378"/>
        <v>Blank</v>
      </c>
      <c r="Q8084" s="34">
        <f t="shared" si="379"/>
        <v>1</v>
      </c>
      <c r="R8084" s="34">
        <f t="shared" si="380"/>
        <v>0</v>
      </c>
    </row>
    <row r="8085" spans="15:18" x14ac:dyDescent="0.35">
      <c r="O8085" s="34" t="str">
        <f t="shared" si="378"/>
        <v>Blank</v>
      </c>
      <c r="Q8085" s="34">
        <f t="shared" si="379"/>
        <v>1</v>
      </c>
      <c r="R8085" s="34">
        <f t="shared" si="380"/>
        <v>0</v>
      </c>
    </row>
    <row r="8086" spans="15:18" x14ac:dyDescent="0.35">
      <c r="O8086" s="34" t="str">
        <f t="shared" si="378"/>
        <v>Blank</v>
      </c>
      <c r="Q8086" s="34">
        <f t="shared" si="379"/>
        <v>1</v>
      </c>
      <c r="R8086" s="34">
        <f t="shared" si="380"/>
        <v>0</v>
      </c>
    </row>
    <row r="8087" spans="15:18" x14ac:dyDescent="0.35">
      <c r="O8087" s="34" t="str">
        <f t="shared" si="378"/>
        <v>Blank</v>
      </c>
      <c r="Q8087" s="34">
        <f t="shared" si="379"/>
        <v>1</v>
      </c>
      <c r="R8087" s="34">
        <f t="shared" si="380"/>
        <v>0</v>
      </c>
    </row>
    <row r="8088" spans="15:18" x14ac:dyDescent="0.35">
      <c r="O8088" s="34" t="str">
        <f t="shared" si="378"/>
        <v>Blank</v>
      </c>
      <c r="Q8088" s="34">
        <f t="shared" si="379"/>
        <v>1</v>
      </c>
      <c r="R8088" s="34">
        <f t="shared" si="380"/>
        <v>0</v>
      </c>
    </row>
    <row r="8089" spans="15:18" x14ac:dyDescent="0.35">
      <c r="O8089" s="34" t="str">
        <f t="shared" si="378"/>
        <v>Blank</v>
      </c>
      <c r="Q8089" s="34">
        <f t="shared" si="379"/>
        <v>1</v>
      </c>
      <c r="R8089" s="34">
        <f t="shared" si="380"/>
        <v>0</v>
      </c>
    </row>
    <row r="8090" spans="15:18" x14ac:dyDescent="0.35">
      <c r="O8090" s="34" t="str">
        <f t="shared" si="378"/>
        <v>Blank</v>
      </c>
      <c r="Q8090" s="34">
        <f t="shared" si="379"/>
        <v>1</v>
      </c>
      <c r="R8090" s="34">
        <f t="shared" si="380"/>
        <v>0</v>
      </c>
    </row>
    <row r="8091" spans="15:18" x14ac:dyDescent="0.35">
      <c r="O8091" s="34" t="str">
        <f t="shared" si="378"/>
        <v>Blank</v>
      </c>
      <c r="Q8091" s="34">
        <f t="shared" si="379"/>
        <v>1</v>
      </c>
      <c r="R8091" s="34">
        <f t="shared" si="380"/>
        <v>0</v>
      </c>
    </row>
    <row r="8092" spans="15:18" x14ac:dyDescent="0.35">
      <c r="O8092" s="34" t="str">
        <f t="shared" si="378"/>
        <v>Blank</v>
      </c>
      <c r="Q8092" s="34">
        <f t="shared" si="379"/>
        <v>1</v>
      </c>
      <c r="R8092" s="34">
        <f t="shared" si="380"/>
        <v>0</v>
      </c>
    </row>
    <row r="8093" spans="15:18" x14ac:dyDescent="0.35">
      <c r="O8093" s="34" t="str">
        <f t="shared" si="378"/>
        <v>Blank</v>
      </c>
      <c r="Q8093" s="34">
        <f t="shared" si="379"/>
        <v>1</v>
      </c>
      <c r="R8093" s="34">
        <f t="shared" si="380"/>
        <v>0</v>
      </c>
    </row>
    <row r="8094" spans="15:18" x14ac:dyDescent="0.35">
      <c r="O8094" s="34" t="str">
        <f t="shared" si="378"/>
        <v>Blank</v>
      </c>
      <c r="Q8094" s="34">
        <f t="shared" si="379"/>
        <v>1</v>
      </c>
      <c r="R8094" s="34">
        <f t="shared" si="380"/>
        <v>0</v>
      </c>
    </row>
    <row r="8095" spans="15:18" x14ac:dyDescent="0.35">
      <c r="O8095" s="34" t="str">
        <f t="shared" si="378"/>
        <v>Blank</v>
      </c>
      <c r="Q8095" s="34">
        <f t="shared" si="379"/>
        <v>1</v>
      </c>
      <c r="R8095" s="34">
        <f t="shared" si="380"/>
        <v>0</v>
      </c>
    </row>
    <row r="8096" spans="15:18" x14ac:dyDescent="0.35">
      <c r="O8096" s="34" t="str">
        <f t="shared" si="378"/>
        <v>Blank</v>
      </c>
      <c r="Q8096" s="34">
        <f t="shared" si="379"/>
        <v>1</v>
      </c>
      <c r="R8096" s="34">
        <f t="shared" si="380"/>
        <v>0</v>
      </c>
    </row>
    <row r="8097" spans="15:18" x14ac:dyDescent="0.35">
      <c r="O8097" s="34" t="str">
        <f t="shared" si="378"/>
        <v>Blank</v>
      </c>
      <c r="Q8097" s="34">
        <f t="shared" si="379"/>
        <v>1</v>
      </c>
      <c r="R8097" s="34">
        <f t="shared" si="380"/>
        <v>0</v>
      </c>
    </row>
    <row r="8098" spans="15:18" x14ac:dyDescent="0.35">
      <c r="O8098" s="34" t="str">
        <f t="shared" si="378"/>
        <v>Blank</v>
      </c>
      <c r="Q8098" s="34">
        <f t="shared" si="379"/>
        <v>1</v>
      </c>
      <c r="R8098" s="34">
        <f t="shared" si="380"/>
        <v>0</v>
      </c>
    </row>
    <row r="8099" spans="15:18" x14ac:dyDescent="0.35">
      <c r="O8099" s="34" t="str">
        <f t="shared" si="378"/>
        <v>Blank</v>
      </c>
      <c r="Q8099" s="34">
        <f t="shared" si="379"/>
        <v>1</v>
      </c>
      <c r="R8099" s="34">
        <f t="shared" si="380"/>
        <v>0</v>
      </c>
    </row>
    <row r="8100" spans="15:18" x14ac:dyDescent="0.35">
      <c r="O8100" s="34" t="str">
        <f t="shared" si="378"/>
        <v>Blank</v>
      </c>
      <c r="Q8100" s="34">
        <f t="shared" si="379"/>
        <v>1</v>
      </c>
      <c r="R8100" s="34">
        <f t="shared" si="380"/>
        <v>0</v>
      </c>
    </row>
    <row r="8101" spans="15:18" x14ac:dyDescent="0.35">
      <c r="O8101" s="34" t="str">
        <f t="shared" si="378"/>
        <v>Blank</v>
      </c>
      <c r="Q8101" s="34">
        <f t="shared" si="379"/>
        <v>1</v>
      </c>
      <c r="R8101" s="34">
        <f t="shared" si="380"/>
        <v>0</v>
      </c>
    </row>
    <row r="8102" spans="15:18" x14ac:dyDescent="0.35">
      <c r="O8102" s="34" t="str">
        <f t="shared" si="378"/>
        <v>Blank</v>
      </c>
      <c r="Q8102" s="34">
        <f t="shared" si="379"/>
        <v>1</v>
      </c>
      <c r="R8102" s="34">
        <f t="shared" si="380"/>
        <v>0</v>
      </c>
    </row>
    <row r="8103" spans="15:18" x14ac:dyDescent="0.35">
      <c r="O8103" s="34" t="str">
        <f t="shared" si="378"/>
        <v>Blank</v>
      </c>
      <c r="Q8103" s="34">
        <f t="shared" si="379"/>
        <v>1</v>
      </c>
      <c r="R8103" s="34">
        <f t="shared" si="380"/>
        <v>0</v>
      </c>
    </row>
    <row r="8104" spans="15:18" x14ac:dyDescent="0.35">
      <c r="O8104" s="34" t="str">
        <f t="shared" si="378"/>
        <v>Blank</v>
      </c>
      <c r="Q8104" s="34">
        <f t="shared" si="379"/>
        <v>1</v>
      </c>
      <c r="R8104" s="34">
        <f t="shared" si="380"/>
        <v>0</v>
      </c>
    </row>
    <row r="8105" spans="15:18" x14ac:dyDescent="0.35">
      <c r="O8105" s="34" t="str">
        <f t="shared" si="378"/>
        <v>Blank</v>
      </c>
      <c r="Q8105" s="34">
        <f t="shared" si="379"/>
        <v>1</v>
      </c>
      <c r="R8105" s="34">
        <f t="shared" si="380"/>
        <v>0</v>
      </c>
    </row>
    <row r="8106" spans="15:18" x14ac:dyDescent="0.35">
      <c r="O8106" s="34" t="str">
        <f t="shared" si="378"/>
        <v>Blank</v>
      </c>
      <c r="Q8106" s="34">
        <f t="shared" si="379"/>
        <v>1</v>
      </c>
      <c r="R8106" s="34">
        <f t="shared" si="380"/>
        <v>0</v>
      </c>
    </row>
    <row r="8107" spans="15:18" x14ac:dyDescent="0.35">
      <c r="O8107" s="34" t="str">
        <f t="shared" si="378"/>
        <v>Blank</v>
      </c>
      <c r="Q8107" s="34">
        <f t="shared" si="379"/>
        <v>1</v>
      </c>
      <c r="R8107" s="34">
        <f t="shared" si="380"/>
        <v>0</v>
      </c>
    </row>
    <row r="8108" spans="15:18" x14ac:dyDescent="0.35">
      <c r="O8108" s="34" t="str">
        <f t="shared" si="378"/>
        <v>Blank</v>
      </c>
      <c r="Q8108" s="34">
        <f t="shared" si="379"/>
        <v>1</v>
      </c>
      <c r="R8108" s="34">
        <f t="shared" si="380"/>
        <v>0</v>
      </c>
    </row>
    <row r="8109" spans="15:18" x14ac:dyDescent="0.35">
      <c r="O8109" s="34" t="str">
        <f t="shared" si="378"/>
        <v>Blank</v>
      </c>
      <c r="Q8109" s="34">
        <f t="shared" si="379"/>
        <v>1</v>
      </c>
      <c r="R8109" s="34">
        <f t="shared" si="380"/>
        <v>0</v>
      </c>
    </row>
    <row r="8110" spans="15:18" x14ac:dyDescent="0.35">
      <c r="O8110" s="34" t="str">
        <f t="shared" si="378"/>
        <v>Blank</v>
      </c>
      <c r="Q8110" s="34">
        <f t="shared" si="379"/>
        <v>1</v>
      </c>
      <c r="R8110" s="34">
        <f t="shared" si="380"/>
        <v>0</v>
      </c>
    </row>
    <row r="8111" spans="15:18" x14ac:dyDescent="0.35">
      <c r="O8111" s="34" t="str">
        <f t="shared" si="378"/>
        <v>Blank</v>
      </c>
      <c r="Q8111" s="34">
        <f t="shared" si="379"/>
        <v>1</v>
      </c>
      <c r="R8111" s="34">
        <f t="shared" si="380"/>
        <v>0</v>
      </c>
    </row>
    <row r="8112" spans="15:18" x14ac:dyDescent="0.35">
      <c r="O8112" s="34" t="str">
        <f t="shared" si="378"/>
        <v>Blank</v>
      </c>
      <c r="Q8112" s="34">
        <f t="shared" si="379"/>
        <v>1</v>
      </c>
      <c r="R8112" s="34">
        <f t="shared" si="380"/>
        <v>0</v>
      </c>
    </row>
    <row r="8113" spans="15:18" x14ac:dyDescent="0.35">
      <c r="O8113" s="34" t="str">
        <f t="shared" si="378"/>
        <v>Blank</v>
      </c>
      <c r="Q8113" s="34">
        <f t="shared" si="379"/>
        <v>1</v>
      </c>
      <c r="R8113" s="34">
        <f t="shared" si="380"/>
        <v>0</v>
      </c>
    </row>
    <row r="8114" spans="15:18" x14ac:dyDescent="0.35">
      <c r="O8114" s="34" t="str">
        <f t="shared" si="378"/>
        <v>Blank</v>
      </c>
      <c r="Q8114" s="34">
        <f t="shared" si="379"/>
        <v>1</v>
      </c>
      <c r="R8114" s="34">
        <f t="shared" si="380"/>
        <v>0</v>
      </c>
    </row>
    <row r="8115" spans="15:18" x14ac:dyDescent="0.35">
      <c r="O8115" s="34" t="str">
        <f t="shared" si="378"/>
        <v>Blank</v>
      </c>
      <c r="Q8115" s="34">
        <f t="shared" si="379"/>
        <v>1</v>
      </c>
      <c r="R8115" s="34">
        <f t="shared" si="380"/>
        <v>0</v>
      </c>
    </row>
    <row r="8116" spans="15:18" x14ac:dyDescent="0.35">
      <c r="O8116" s="34" t="str">
        <f t="shared" si="378"/>
        <v>Blank</v>
      </c>
      <c r="Q8116" s="34">
        <f t="shared" si="379"/>
        <v>1</v>
      </c>
      <c r="R8116" s="34">
        <f t="shared" si="380"/>
        <v>0</v>
      </c>
    </row>
    <row r="8117" spans="15:18" x14ac:dyDescent="0.35">
      <c r="O8117" s="34" t="str">
        <f t="shared" si="378"/>
        <v>Blank</v>
      </c>
      <c r="Q8117" s="34">
        <f t="shared" si="379"/>
        <v>1</v>
      </c>
      <c r="R8117" s="34">
        <f t="shared" si="380"/>
        <v>0</v>
      </c>
    </row>
    <row r="8118" spans="15:18" x14ac:dyDescent="0.35">
      <c r="O8118" s="34" t="str">
        <f t="shared" si="378"/>
        <v>Blank</v>
      </c>
      <c r="Q8118" s="34">
        <f t="shared" si="379"/>
        <v>1</v>
      </c>
      <c r="R8118" s="34">
        <f t="shared" si="380"/>
        <v>0</v>
      </c>
    </row>
    <row r="8119" spans="15:18" x14ac:dyDescent="0.35">
      <c r="O8119" s="34" t="str">
        <f t="shared" si="378"/>
        <v>Blank</v>
      </c>
      <c r="Q8119" s="34">
        <f t="shared" si="379"/>
        <v>1</v>
      </c>
      <c r="R8119" s="34">
        <f t="shared" si="380"/>
        <v>0</v>
      </c>
    </row>
    <row r="8120" spans="15:18" x14ac:dyDescent="0.35">
      <c r="O8120" s="34" t="str">
        <f t="shared" si="378"/>
        <v>Blank</v>
      </c>
      <c r="Q8120" s="34">
        <f t="shared" si="379"/>
        <v>1</v>
      </c>
      <c r="R8120" s="34">
        <f t="shared" si="380"/>
        <v>0</v>
      </c>
    </row>
    <row r="8121" spans="15:18" x14ac:dyDescent="0.35">
      <c r="O8121" s="34" t="str">
        <f t="shared" si="378"/>
        <v>Blank</v>
      </c>
      <c r="Q8121" s="34">
        <f t="shared" si="379"/>
        <v>1</v>
      </c>
      <c r="R8121" s="34">
        <f t="shared" si="380"/>
        <v>0</v>
      </c>
    </row>
    <row r="8122" spans="15:18" x14ac:dyDescent="0.35">
      <c r="O8122" s="34" t="str">
        <f t="shared" si="378"/>
        <v>Blank</v>
      </c>
      <c r="Q8122" s="34">
        <f t="shared" si="379"/>
        <v>1</v>
      </c>
      <c r="R8122" s="34">
        <f t="shared" si="380"/>
        <v>0</v>
      </c>
    </row>
    <row r="8123" spans="15:18" x14ac:dyDescent="0.35">
      <c r="O8123" s="34" t="str">
        <f t="shared" si="378"/>
        <v>Blank</v>
      </c>
      <c r="Q8123" s="34">
        <f t="shared" si="379"/>
        <v>1</v>
      </c>
      <c r="R8123" s="34">
        <f t="shared" si="380"/>
        <v>0</v>
      </c>
    </row>
    <row r="8124" spans="15:18" x14ac:dyDescent="0.35">
      <c r="O8124" s="34" t="str">
        <f t="shared" si="378"/>
        <v>Blank</v>
      </c>
      <c r="Q8124" s="34">
        <f t="shared" si="379"/>
        <v>1</v>
      </c>
      <c r="R8124" s="34">
        <f t="shared" si="380"/>
        <v>0</v>
      </c>
    </row>
    <row r="8125" spans="15:18" x14ac:dyDescent="0.35">
      <c r="O8125" s="34" t="str">
        <f t="shared" si="378"/>
        <v>Blank</v>
      </c>
      <c r="Q8125" s="34">
        <f t="shared" si="379"/>
        <v>1</v>
      </c>
      <c r="R8125" s="34">
        <f t="shared" si="380"/>
        <v>0</v>
      </c>
    </row>
    <row r="8126" spans="15:18" x14ac:dyDescent="0.35">
      <c r="O8126" s="34" t="str">
        <f t="shared" si="378"/>
        <v>Blank</v>
      </c>
      <c r="Q8126" s="34">
        <f t="shared" si="379"/>
        <v>1</v>
      </c>
      <c r="R8126" s="34">
        <f t="shared" si="380"/>
        <v>0</v>
      </c>
    </row>
    <row r="8127" spans="15:18" x14ac:dyDescent="0.35">
      <c r="O8127" s="34" t="str">
        <f t="shared" si="378"/>
        <v>Blank</v>
      </c>
      <c r="Q8127" s="34">
        <f t="shared" si="379"/>
        <v>1</v>
      </c>
      <c r="R8127" s="34">
        <f t="shared" si="380"/>
        <v>0</v>
      </c>
    </row>
    <row r="8128" spans="15:18" x14ac:dyDescent="0.35">
      <c r="O8128" s="34" t="str">
        <f t="shared" si="378"/>
        <v>Blank</v>
      </c>
      <c r="Q8128" s="34">
        <f t="shared" si="379"/>
        <v>1</v>
      </c>
      <c r="R8128" s="34">
        <f t="shared" si="380"/>
        <v>0</v>
      </c>
    </row>
    <row r="8129" spans="15:18" x14ac:dyDescent="0.35">
      <c r="O8129" s="34" t="str">
        <f t="shared" si="378"/>
        <v>Blank</v>
      </c>
      <c r="Q8129" s="34">
        <f t="shared" si="379"/>
        <v>1</v>
      </c>
      <c r="R8129" s="34">
        <f t="shared" si="380"/>
        <v>0</v>
      </c>
    </row>
    <row r="8130" spans="15:18" x14ac:dyDescent="0.35">
      <c r="O8130" s="34" t="str">
        <f t="shared" si="378"/>
        <v>Blank</v>
      </c>
      <c r="Q8130" s="34">
        <f t="shared" si="379"/>
        <v>1</v>
      </c>
      <c r="R8130" s="34">
        <f t="shared" si="380"/>
        <v>0</v>
      </c>
    </row>
    <row r="8131" spans="15:18" x14ac:dyDescent="0.35">
      <c r="O8131" s="34" t="str">
        <f t="shared" si="378"/>
        <v>Blank</v>
      </c>
      <c r="Q8131" s="34">
        <f t="shared" si="379"/>
        <v>1</v>
      </c>
      <c r="R8131" s="34">
        <f t="shared" si="380"/>
        <v>0</v>
      </c>
    </row>
    <row r="8132" spans="15:18" x14ac:dyDescent="0.35">
      <c r="O8132" s="34" t="str">
        <f t="shared" si="378"/>
        <v>Blank</v>
      </c>
      <c r="Q8132" s="34">
        <f t="shared" si="379"/>
        <v>1</v>
      </c>
      <c r="R8132" s="34">
        <f t="shared" si="380"/>
        <v>0</v>
      </c>
    </row>
    <row r="8133" spans="15:18" x14ac:dyDescent="0.35">
      <c r="O8133" s="34" t="str">
        <f t="shared" si="378"/>
        <v>Blank</v>
      </c>
      <c r="Q8133" s="34">
        <f t="shared" si="379"/>
        <v>1</v>
      </c>
      <c r="R8133" s="34">
        <f t="shared" si="380"/>
        <v>0</v>
      </c>
    </row>
    <row r="8134" spans="15:18" x14ac:dyDescent="0.35">
      <c r="O8134" s="34" t="str">
        <f t="shared" si="378"/>
        <v>Blank</v>
      </c>
      <c r="Q8134" s="34">
        <f t="shared" si="379"/>
        <v>1</v>
      </c>
      <c r="R8134" s="34">
        <f t="shared" si="380"/>
        <v>0</v>
      </c>
    </row>
    <row r="8135" spans="15:18" x14ac:dyDescent="0.35">
      <c r="O8135" s="34" t="str">
        <f t="shared" si="378"/>
        <v>Blank</v>
      </c>
      <c r="Q8135" s="34">
        <f t="shared" si="379"/>
        <v>1</v>
      </c>
      <c r="R8135" s="34">
        <f t="shared" si="380"/>
        <v>0</v>
      </c>
    </row>
    <row r="8136" spans="15:18" x14ac:dyDescent="0.35">
      <c r="O8136" s="34" t="str">
        <f t="shared" ref="O8136:O8199" si="381">IF(ISBLANK(D8136),"Blank","Not Blank")</f>
        <v>Blank</v>
      </c>
      <c r="Q8136" s="34">
        <f t="shared" si="379"/>
        <v>1</v>
      </c>
      <c r="R8136" s="34">
        <f t="shared" si="380"/>
        <v>0</v>
      </c>
    </row>
    <row r="8137" spans="15:18" x14ac:dyDescent="0.35">
      <c r="O8137" s="34" t="str">
        <f t="shared" si="381"/>
        <v>Blank</v>
      </c>
      <c r="Q8137" s="34">
        <f t="shared" ref="Q8137:Q8200" si="382">COUNTIF(J8137,"&lt;&gt;*R*")</f>
        <v>1</v>
      </c>
      <c r="R8137" s="34">
        <f t="shared" ref="R8137:R8200" si="383">IF(AND(O8137="Blank",K8137&lt;50,Q8137=1),K8137,0)</f>
        <v>0</v>
      </c>
    </row>
    <row r="8138" spans="15:18" x14ac:dyDescent="0.35">
      <c r="O8138" s="34" t="str">
        <f t="shared" si="381"/>
        <v>Blank</v>
      </c>
      <c r="Q8138" s="34">
        <f t="shared" si="382"/>
        <v>1</v>
      </c>
      <c r="R8138" s="34">
        <f t="shared" si="383"/>
        <v>0</v>
      </c>
    </row>
    <row r="8139" spans="15:18" x14ac:dyDescent="0.35">
      <c r="O8139" s="34" t="str">
        <f t="shared" si="381"/>
        <v>Blank</v>
      </c>
      <c r="Q8139" s="34">
        <f t="shared" si="382"/>
        <v>1</v>
      </c>
      <c r="R8139" s="34">
        <f t="shared" si="383"/>
        <v>0</v>
      </c>
    </row>
    <row r="8140" spans="15:18" x14ac:dyDescent="0.35">
      <c r="O8140" s="34" t="str">
        <f t="shared" si="381"/>
        <v>Blank</v>
      </c>
      <c r="Q8140" s="34">
        <f t="shared" si="382"/>
        <v>1</v>
      </c>
      <c r="R8140" s="34">
        <f t="shared" si="383"/>
        <v>0</v>
      </c>
    </row>
    <row r="8141" spans="15:18" x14ac:dyDescent="0.35">
      <c r="O8141" s="34" t="str">
        <f t="shared" si="381"/>
        <v>Blank</v>
      </c>
      <c r="Q8141" s="34">
        <f t="shared" si="382"/>
        <v>1</v>
      </c>
      <c r="R8141" s="34">
        <f t="shared" si="383"/>
        <v>0</v>
      </c>
    </row>
    <row r="8142" spans="15:18" x14ac:dyDescent="0.35">
      <c r="O8142" s="34" t="str">
        <f t="shared" si="381"/>
        <v>Blank</v>
      </c>
      <c r="Q8142" s="34">
        <f t="shared" si="382"/>
        <v>1</v>
      </c>
      <c r="R8142" s="34">
        <f t="shared" si="383"/>
        <v>0</v>
      </c>
    </row>
    <row r="8143" spans="15:18" x14ac:dyDescent="0.35">
      <c r="O8143" s="34" t="str">
        <f t="shared" si="381"/>
        <v>Blank</v>
      </c>
      <c r="Q8143" s="34">
        <f t="shared" si="382"/>
        <v>1</v>
      </c>
      <c r="R8143" s="34">
        <f t="shared" si="383"/>
        <v>0</v>
      </c>
    </row>
    <row r="8144" spans="15:18" x14ac:dyDescent="0.35">
      <c r="O8144" s="34" t="str">
        <f t="shared" si="381"/>
        <v>Blank</v>
      </c>
      <c r="Q8144" s="34">
        <f t="shared" si="382"/>
        <v>1</v>
      </c>
      <c r="R8144" s="34">
        <f t="shared" si="383"/>
        <v>0</v>
      </c>
    </row>
    <row r="8145" spans="15:18" x14ac:dyDescent="0.35">
      <c r="O8145" s="34" t="str">
        <f t="shared" si="381"/>
        <v>Blank</v>
      </c>
      <c r="Q8145" s="34">
        <f t="shared" si="382"/>
        <v>1</v>
      </c>
      <c r="R8145" s="34">
        <f t="shared" si="383"/>
        <v>0</v>
      </c>
    </row>
    <row r="8146" spans="15:18" x14ac:dyDescent="0.35">
      <c r="O8146" s="34" t="str">
        <f t="shared" si="381"/>
        <v>Blank</v>
      </c>
      <c r="Q8146" s="34">
        <f t="shared" si="382"/>
        <v>1</v>
      </c>
      <c r="R8146" s="34">
        <f t="shared" si="383"/>
        <v>0</v>
      </c>
    </row>
    <row r="8147" spans="15:18" x14ac:dyDescent="0.35">
      <c r="O8147" s="34" t="str">
        <f t="shared" si="381"/>
        <v>Blank</v>
      </c>
      <c r="Q8147" s="34">
        <f t="shared" si="382"/>
        <v>1</v>
      </c>
      <c r="R8147" s="34">
        <f t="shared" si="383"/>
        <v>0</v>
      </c>
    </row>
    <row r="8148" spans="15:18" x14ac:dyDescent="0.35">
      <c r="O8148" s="34" t="str">
        <f t="shared" si="381"/>
        <v>Blank</v>
      </c>
      <c r="Q8148" s="34">
        <f t="shared" si="382"/>
        <v>1</v>
      </c>
      <c r="R8148" s="34">
        <f t="shared" si="383"/>
        <v>0</v>
      </c>
    </row>
    <row r="8149" spans="15:18" x14ac:dyDescent="0.35">
      <c r="O8149" s="34" t="str">
        <f t="shared" si="381"/>
        <v>Blank</v>
      </c>
      <c r="Q8149" s="34">
        <f t="shared" si="382"/>
        <v>1</v>
      </c>
      <c r="R8149" s="34">
        <f t="shared" si="383"/>
        <v>0</v>
      </c>
    </row>
    <row r="8150" spans="15:18" x14ac:dyDescent="0.35">
      <c r="O8150" s="34" t="str">
        <f t="shared" si="381"/>
        <v>Blank</v>
      </c>
      <c r="Q8150" s="34">
        <f t="shared" si="382"/>
        <v>1</v>
      </c>
      <c r="R8150" s="34">
        <f t="shared" si="383"/>
        <v>0</v>
      </c>
    </row>
    <row r="8151" spans="15:18" x14ac:dyDescent="0.35">
      <c r="O8151" s="34" t="str">
        <f t="shared" si="381"/>
        <v>Blank</v>
      </c>
      <c r="Q8151" s="34">
        <f t="shared" si="382"/>
        <v>1</v>
      </c>
      <c r="R8151" s="34">
        <f t="shared" si="383"/>
        <v>0</v>
      </c>
    </row>
    <row r="8152" spans="15:18" x14ac:dyDescent="0.35">
      <c r="O8152" s="34" t="str">
        <f t="shared" si="381"/>
        <v>Blank</v>
      </c>
      <c r="Q8152" s="34">
        <f t="shared" si="382"/>
        <v>1</v>
      </c>
      <c r="R8152" s="34">
        <f t="shared" si="383"/>
        <v>0</v>
      </c>
    </row>
    <row r="8153" spans="15:18" x14ac:dyDescent="0.35">
      <c r="O8153" s="34" t="str">
        <f t="shared" si="381"/>
        <v>Blank</v>
      </c>
      <c r="Q8153" s="34">
        <f t="shared" si="382"/>
        <v>1</v>
      </c>
      <c r="R8153" s="34">
        <f t="shared" si="383"/>
        <v>0</v>
      </c>
    </row>
    <row r="8154" spans="15:18" x14ac:dyDescent="0.35">
      <c r="O8154" s="34" t="str">
        <f t="shared" si="381"/>
        <v>Blank</v>
      </c>
      <c r="Q8154" s="34">
        <f t="shared" si="382"/>
        <v>1</v>
      </c>
      <c r="R8154" s="34">
        <f t="shared" si="383"/>
        <v>0</v>
      </c>
    </row>
    <row r="8155" spans="15:18" x14ac:dyDescent="0.35">
      <c r="O8155" s="34" t="str">
        <f t="shared" si="381"/>
        <v>Blank</v>
      </c>
      <c r="Q8155" s="34">
        <f t="shared" si="382"/>
        <v>1</v>
      </c>
      <c r="R8155" s="34">
        <f t="shared" si="383"/>
        <v>0</v>
      </c>
    </row>
    <row r="8156" spans="15:18" x14ac:dyDescent="0.35">
      <c r="O8156" s="34" t="str">
        <f t="shared" si="381"/>
        <v>Blank</v>
      </c>
      <c r="Q8156" s="34">
        <f t="shared" si="382"/>
        <v>1</v>
      </c>
      <c r="R8156" s="34">
        <f t="shared" si="383"/>
        <v>0</v>
      </c>
    </row>
    <row r="8157" spans="15:18" x14ac:dyDescent="0.35">
      <c r="O8157" s="34" t="str">
        <f t="shared" si="381"/>
        <v>Blank</v>
      </c>
      <c r="Q8157" s="34">
        <f t="shared" si="382"/>
        <v>1</v>
      </c>
      <c r="R8157" s="34">
        <f t="shared" si="383"/>
        <v>0</v>
      </c>
    </row>
    <row r="8158" spans="15:18" x14ac:dyDescent="0.35">
      <c r="O8158" s="34" t="str">
        <f t="shared" si="381"/>
        <v>Blank</v>
      </c>
      <c r="Q8158" s="34">
        <f t="shared" si="382"/>
        <v>1</v>
      </c>
      <c r="R8158" s="34">
        <f t="shared" si="383"/>
        <v>0</v>
      </c>
    </row>
    <row r="8159" spans="15:18" x14ac:dyDescent="0.35">
      <c r="O8159" s="34" t="str">
        <f t="shared" si="381"/>
        <v>Blank</v>
      </c>
      <c r="Q8159" s="34">
        <f t="shared" si="382"/>
        <v>1</v>
      </c>
      <c r="R8159" s="34">
        <f t="shared" si="383"/>
        <v>0</v>
      </c>
    </row>
    <row r="8160" spans="15:18" x14ac:dyDescent="0.35">
      <c r="O8160" s="34" t="str">
        <f t="shared" si="381"/>
        <v>Blank</v>
      </c>
      <c r="Q8160" s="34">
        <f t="shared" si="382"/>
        <v>1</v>
      </c>
      <c r="R8160" s="34">
        <f t="shared" si="383"/>
        <v>0</v>
      </c>
    </row>
    <row r="8161" spans="15:18" x14ac:dyDescent="0.35">
      <c r="O8161" s="34" t="str">
        <f t="shared" si="381"/>
        <v>Blank</v>
      </c>
      <c r="Q8161" s="34">
        <f t="shared" si="382"/>
        <v>1</v>
      </c>
      <c r="R8161" s="34">
        <f t="shared" si="383"/>
        <v>0</v>
      </c>
    </row>
    <row r="8162" spans="15:18" x14ac:dyDescent="0.35">
      <c r="O8162" s="34" t="str">
        <f t="shared" si="381"/>
        <v>Blank</v>
      </c>
      <c r="Q8162" s="34">
        <f t="shared" si="382"/>
        <v>1</v>
      </c>
      <c r="R8162" s="34">
        <f t="shared" si="383"/>
        <v>0</v>
      </c>
    </row>
    <row r="8163" spans="15:18" x14ac:dyDescent="0.35">
      <c r="O8163" s="34" t="str">
        <f t="shared" si="381"/>
        <v>Blank</v>
      </c>
      <c r="Q8163" s="34">
        <f t="shared" si="382"/>
        <v>1</v>
      </c>
      <c r="R8163" s="34">
        <f t="shared" si="383"/>
        <v>0</v>
      </c>
    </row>
    <row r="8164" spans="15:18" x14ac:dyDescent="0.35">
      <c r="O8164" s="34" t="str">
        <f t="shared" si="381"/>
        <v>Blank</v>
      </c>
      <c r="Q8164" s="34">
        <f t="shared" si="382"/>
        <v>1</v>
      </c>
      <c r="R8164" s="34">
        <f t="shared" si="383"/>
        <v>0</v>
      </c>
    </row>
    <row r="8165" spans="15:18" x14ac:dyDescent="0.35">
      <c r="O8165" s="34" t="str">
        <f t="shared" si="381"/>
        <v>Blank</v>
      </c>
      <c r="Q8165" s="34">
        <f t="shared" si="382"/>
        <v>1</v>
      </c>
      <c r="R8165" s="34">
        <f t="shared" si="383"/>
        <v>0</v>
      </c>
    </row>
    <row r="8166" spans="15:18" x14ac:dyDescent="0.35">
      <c r="O8166" s="34" t="str">
        <f t="shared" si="381"/>
        <v>Blank</v>
      </c>
      <c r="Q8166" s="34">
        <f t="shared" si="382"/>
        <v>1</v>
      </c>
      <c r="R8166" s="34">
        <f t="shared" si="383"/>
        <v>0</v>
      </c>
    </row>
    <row r="8167" spans="15:18" x14ac:dyDescent="0.35">
      <c r="O8167" s="34" t="str">
        <f t="shared" si="381"/>
        <v>Blank</v>
      </c>
      <c r="Q8167" s="34">
        <f t="shared" si="382"/>
        <v>1</v>
      </c>
      <c r="R8167" s="34">
        <f t="shared" si="383"/>
        <v>0</v>
      </c>
    </row>
    <row r="8168" spans="15:18" x14ac:dyDescent="0.35">
      <c r="O8168" s="34" t="str">
        <f t="shared" si="381"/>
        <v>Blank</v>
      </c>
      <c r="Q8168" s="34">
        <f t="shared" si="382"/>
        <v>1</v>
      </c>
      <c r="R8168" s="34">
        <f t="shared" si="383"/>
        <v>0</v>
      </c>
    </row>
    <row r="8169" spans="15:18" x14ac:dyDescent="0.35">
      <c r="O8169" s="34" t="str">
        <f t="shared" si="381"/>
        <v>Blank</v>
      </c>
      <c r="Q8169" s="34">
        <f t="shared" si="382"/>
        <v>1</v>
      </c>
      <c r="R8169" s="34">
        <f t="shared" si="383"/>
        <v>0</v>
      </c>
    </row>
    <row r="8170" spans="15:18" x14ac:dyDescent="0.35">
      <c r="O8170" s="34" t="str">
        <f t="shared" si="381"/>
        <v>Blank</v>
      </c>
      <c r="Q8170" s="34">
        <f t="shared" si="382"/>
        <v>1</v>
      </c>
      <c r="R8170" s="34">
        <f t="shared" si="383"/>
        <v>0</v>
      </c>
    </row>
    <row r="8171" spans="15:18" x14ac:dyDescent="0.35">
      <c r="O8171" s="34" t="str">
        <f t="shared" si="381"/>
        <v>Blank</v>
      </c>
      <c r="Q8171" s="34">
        <f t="shared" si="382"/>
        <v>1</v>
      </c>
      <c r="R8171" s="34">
        <f t="shared" si="383"/>
        <v>0</v>
      </c>
    </row>
    <row r="8172" spans="15:18" x14ac:dyDescent="0.35">
      <c r="O8172" s="34" t="str">
        <f t="shared" si="381"/>
        <v>Blank</v>
      </c>
      <c r="Q8172" s="34">
        <f t="shared" si="382"/>
        <v>1</v>
      </c>
      <c r="R8172" s="34">
        <f t="shared" si="383"/>
        <v>0</v>
      </c>
    </row>
    <row r="8173" spans="15:18" x14ac:dyDescent="0.35">
      <c r="O8173" s="34" t="str">
        <f t="shared" si="381"/>
        <v>Blank</v>
      </c>
      <c r="Q8173" s="34">
        <f t="shared" si="382"/>
        <v>1</v>
      </c>
      <c r="R8173" s="34">
        <f t="shared" si="383"/>
        <v>0</v>
      </c>
    </row>
    <row r="8174" spans="15:18" x14ac:dyDescent="0.35">
      <c r="O8174" s="34" t="str">
        <f t="shared" si="381"/>
        <v>Blank</v>
      </c>
      <c r="Q8174" s="34">
        <f t="shared" si="382"/>
        <v>1</v>
      </c>
      <c r="R8174" s="34">
        <f t="shared" si="383"/>
        <v>0</v>
      </c>
    </row>
    <row r="8175" spans="15:18" x14ac:dyDescent="0.35">
      <c r="O8175" s="34" t="str">
        <f t="shared" si="381"/>
        <v>Blank</v>
      </c>
      <c r="Q8175" s="34">
        <f t="shared" si="382"/>
        <v>1</v>
      </c>
      <c r="R8175" s="34">
        <f t="shared" si="383"/>
        <v>0</v>
      </c>
    </row>
    <row r="8176" spans="15:18" x14ac:dyDescent="0.35">
      <c r="O8176" s="34" t="str">
        <f t="shared" si="381"/>
        <v>Blank</v>
      </c>
      <c r="Q8176" s="34">
        <f t="shared" si="382"/>
        <v>1</v>
      </c>
      <c r="R8176" s="34">
        <f t="shared" si="383"/>
        <v>0</v>
      </c>
    </row>
    <row r="8177" spans="15:18" x14ac:dyDescent="0.35">
      <c r="O8177" s="34" t="str">
        <f t="shared" si="381"/>
        <v>Blank</v>
      </c>
      <c r="Q8177" s="34">
        <f t="shared" si="382"/>
        <v>1</v>
      </c>
      <c r="R8177" s="34">
        <f t="shared" si="383"/>
        <v>0</v>
      </c>
    </row>
    <row r="8178" spans="15:18" x14ac:dyDescent="0.35">
      <c r="O8178" s="34" t="str">
        <f t="shared" si="381"/>
        <v>Blank</v>
      </c>
      <c r="Q8178" s="34">
        <f t="shared" si="382"/>
        <v>1</v>
      </c>
      <c r="R8178" s="34">
        <f t="shared" si="383"/>
        <v>0</v>
      </c>
    </row>
    <row r="8179" spans="15:18" x14ac:dyDescent="0.35">
      <c r="O8179" s="34" t="str">
        <f t="shared" si="381"/>
        <v>Blank</v>
      </c>
      <c r="Q8179" s="34">
        <f t="shared" si="382"/>
        <v>1</v>
      </c>
      <c r="R8179" s="34">
        <f t="shared" si="383"/>
        <v>0</v>
      </c>
    </row>
    <row r="8180" spans="15:18" x14ac:dyDescent="0.35">
      <c r="O8180" s="34" t="str">
        <f t="shared" si="381"/>
        <v>Blank</v>
      </c>
      <c r="Q8180" s="34">
        <f t="shared" si="382"/>
        <v>1</v>
      </c>
      <c r="R8180" s="34">
        <f t="shared" si="383"/>
        <v>0</v>
      </c>
    </row>
    <row r="8181" spans="15:18" x14ac:dyDescent="0.35">
      <c r="O8181" s="34" t="str">
        <f t="shared" si="381"/>
        <v>Blank</v>
      </c>
      <c r="Q8181" s="34">
        <f t="shared" si="382"/>
        <v>1</v>
      </c>
      <c r="R8181" s="34">
        <f t="shared" si="383"/>
        <v>0</v>
      </c>
    </row>
    <row r="8182" spans="15:18" x14ac:dyDescent="0.35">
      <c r="O8182" s="34" t="str">
        <f t="shared" si="381"/>
        <v>Blank</v>
      </c>
      <c r="Q8182" s="34">
        <f t="shared" si="382"/>
        <v>1</v>
      </c>
      <c r="R8182" s="34">
        <f t="shared" si="383"/>
        <v>0</v>
      </c>
    </row>
    <row r="8183" spans="15:18" x14ac:dyDescent="0.35">
      <c r="O8183" s="34" t="str">
        <f t="shared" si="381"/>
        <v>Blank</v>
      </c>
      <c r="Q8183" s="34">
        <f t="shared" si="382"/>
        <v>1</v>
      </c>
      <c r="R8183" s="34">
        <f t="shared" si="383"/>
        <v>0</v>
      </c>
    </row>
    <row r="8184" spans="15:18" x14ac:dyDescent="0.35">
      <c r="O8184" s="34" t="str">
        <f t="shared" si="381"/>
        <v>Blank</v>
      </c>
      <c r="Q8184" s="34">
        <f t="shared" si="382"/>
        <v>1</v>
      </c>
      <c r="R8184" s="34">
        <f t="shared" si="383"/>
        <v>0</v>
      </c>
    </row>
    <row r="8185" spans="15:18" x14ac:dyDescent="0.35">
      <c r="O8185" s="34" t="str">
        <f t="shared" si="381"/>
        <v>Blank</v>
      </c>
      <c r="Q8185" s="34">
        <f t="shared" si="382"/>
        <v>1</v>
      </c>
      <c r="R8185" s="34">
        <f t="shared" si="383"/>
        <v>0</v>
      </c>
    </row>
    <row r="8186" spans="15:18" x14ac:dyDescent="0.35">
      <c r="O8186" s="34" t="str">
        <f t="shared" si="381"/>
        <v>Blank</v>
      </c>
      <c r="Q8186" s="34">
        <f t="shared" si="382"/>
        <v>1</v>
      </c>
      <c r="R8186" s="34">
        <f t="shared" si="383"/>
        <v>0</v>
      </c>
    </row>
    <row r="8187" spans="15:18" x14ac:dyDescent="0.35">
      <c r="O8187" s="34" t="str">
        <f t="shared" si="381"/>
        <v>Blank</v>
      </c>
      <c r="Q8187" s="34">
        <f t="shared" si="382"/>
        <v>1</v>
      </c>
      <c r="R8187" s="34">
        <f t="shared" si="383"/>
        <v>0</v>
      </c>
    </row>
    <row r="8188" spans="15:18" x14ac:dyDescent="0.35">
      <c r="O8188" s="34" t="str">
        <f t="shared" si="381"/>
        <v>Blank</v>
      </c>
      <c r="Q8188" s="34">
        <f t="shared" si="382"/>
        <v>1</v>
      </c>
      <c r="R8188" s="34">
        <f t="shared" si="383"/>
        <v>0</v>
      </c>
    </row>
    <row r="8189" spans="15:18" x14ac:dyDescent="0.35">
      <c r="O8189" s="34" t="str">
        <f t="shared" si="381"/>
        <v>Blank</v>
      </c>
      <c r="Q8189" s="34">
        <f t="shared" si="382"/>
        <v>1</v>
      </c>
      <c r="R8189" s="34">
        <f t="shared" si="383"/>
        <v>0</v>
      </c>
    </row>
    <row r="8190" spans="15:18" x14ac:dyDescent="0.35">
      <c r="O8190" s="34" t="str">
        <f t="shared" si="381"/>
        <v>Blank</v>
      </c>
      <c r="Q8190" s="34">
        <f t="shared" si="382"/>
        <v>1</v>
      </c>
      <c r="R8190" s="34">
        <f t="shared" si="383"/>
        <v>0</v>
      </c>
    </row>
    <row r="8191" spans="15:18" x14ac:dyDescent="0.35">
      <c r="O8191" s="34" t="str">
        <f t="shared" si="381"/>
        <v>Blank</v>
      </c>
      <c r="Q8191" s="34">
        <f t="shared" si="382"/>
        <v>1</v>
      </c>
      <c r="R8191" s="34">
        <f t="shared" si="383"/>
        <v>0</v>
      </c>
    </row>
    <row r="8192" spans="15:18" x14ac:dyDescent="0.35">
      <c r="O8192" s="34" t="str">
        <f t="shared" si="381"/>
        <v>Blank</v>
      </c>
      <c r="Q8192" s="34">
        <f t="shared" si="382"/>
        <v>1</v>
      </c>
      <c r="R8192" s="34">
        <f t="shared" si="383"/>
        <v>0</v>
      </c>
    </row>
    <row r="8193" spans="15:18" x14ac:dyDescent="0.35">
      <c r="O8193" s="34" t="str">
        <f t="shared" si="381"/>
        <v>Blank</v>
      </c>
      <c r="Q8193" s="34">
        <f t="shared" si="382"/>
        <v>1</v>
      </c>
      <c r="R8193" s="34">
        <f t="shared" si="383"/>
        <v>0</v>
      </c>
    </row>
    <row r="8194" spans="15:18" x14ac:dyDescent="0.35">
      <c r="O8194" s="34" t="str">
        <f t="shared" si="381"/>
        <v>Blank</v>
      </c>
      <c r="Q8194" s="34">
        <f t="shared" si="382"/>
        <v>1</v>
      </c>
      <c r="R8194" s="34">
        <f t="shared" si="383"/>
        <v>0</v>
      </c>
    </row>
    <row r="8195" spans="15:18" x14ac:dyDescent="0.35">
      <c r="O8195" s="34" t="str">
        <f t="shared" si="381"/>
        <v>Blank</v>
      </c>
      <c r="Q8195" s="34">
        <f t="shared" si="382"/>
        <v>1</v>
      </c>
      <c r="R8195" s="34">
        <f t="shared" si="383"/>
        <v>0</v>
      </c>
    </row>
    <row r="8196" spans="15:18" x14ac:dyDescent="0.35">
      <c r="O8196" s="34" t="str">
        <f t="shared" si="381"/>
        <v>Blank</v>
      </c>
      <c r="Q8196" s="34">
        <f t="shared" si="382"/>
        <v>1</v>
      </c>
      <c r="R8196" s="34">
        <f t="shared" si="383"/>
        <v>0</v>
      </c>
    </row>
    <row r="8197" spans="15:18" x14ac:dyDescent="0.35">
      <c r="O8197" s="34" t="str">
        <f t="shared" si="381"/>
        <v>Blank</v>
      </c>
      <c r="Q8197" s="34">
        <f t="shared" si="382"/>
        <v>1</v>
      </c>
      <c r="R8197" s="34">
        <f t="shared" si="383"/>
        <v>0</v>
      </c>
    </row>
    <row r="8198" spans="15:18" x14ac:dyDescent="0.35">
      <c r="O8198" s="34" t="str">
        <f t="shared" si="381"/>
        <v>Blank</v>
      </c>
      <c r="Q8198" s="34">
        <f t="shared" si="382"/>
        <v>1</v>
      </c>
      <c r="R8198" s="34">
        <f t="shared" si="383"/>
        <v>0</v>
      </c>
    </row>
    <row r="8199" spans="15:18" x14ac:dyDescent="0.35">
      <c r="O8199" s="34" t="str">
        <f t="shared" si="381"/>
        <v>Blank</v>
      </c>
      <c r="Q8199" s="34">
        <f t="shared" si="382"/>
        <v>1</v>
      </c>
      <c r="R8199" s="34">
        <f t="shared" si="383"/>
        <v>0</v>
      </c>
    </row>
    <row r="8200" spans="15:18" x14ac:dyDescent="0.35">
      <c r="O8200" s="34" t="str">
        <f t="shared" ref="O8200:O8263" si="384">IF(ISBLANK(D8200),"Blank","Not Blank")</f>
        <v>Blank</v>
      </c>
      <c r="Q8200" s="34">
        <f t="shared" si="382"/>
        <v>1</v>
      </c>
      <c r="R8200" s="34">
        <f t="shared" si="383"/>
        <v>0</v>
      </c>
    </row>
    <row r="8201" spans="15:18" x14ac:dyDescent="0.35">
      <c r="O8201" s="34" t="str">
        <f t="shared" si="384"/>
        <v>Blank</v>
      </c>
      <c r="Q8201" s="34">
        <f t="shared" ref="Q8201:Q8264" si="385">COUNTIF(J8201,"&lt;&gt;*R*")</f>
        <v>1</v>
      </c>
      <c r="R8201" s="34">
        <f t="shared" ref="R8201:R8264" si="386">IF(AND(O8201="Blank",K8201&lt;50,Q8201=1),K8201,0)</f>
        <v>0</v>
      </c>
    </row>
    <row r="8202" spans="15:18" x14ac:dyDescent="0.35">
      <c r="O8202" s="34" t="str">
        <f t="shared" si="384"/>
        <v>Blank</v>
      </c>
      <c r="Q8202" s="34">
        <f t="shared" si="385"/>
        <v>1</v>
      </c>
      <c r="R8202" s="34">
        <f t="shared" si="386"/>
        <v>0</v>
      </c>
    </row>
    <row r="8203" spans="15:18" x14ac:dyDescent="0.35">
      <c r="O8203" s="34" t="str">
        <f t="shared" si="384"/>
        <v>Blank</v>
      </c>
      <c r="Q8203" s="34">
        <f t="shared" si="385"/>
        <v>1</v>
      </c>
      <c r="R8203" s="34">
        <f t="shared" si="386"/>
        <v>0</v>
      </c>
    </row>
    <row r="8204" spans="15:18" x14ac:dyDescent="0.35">
      <c r="O8204" s="34" t="str">
        <f t="shared" si="384"/>
        <v>Blank</v>
      </c>
      <c r="Q8204" s="34">
        <f t="shared" si="385"/>
        <v>1</v>
      </c>
      <c r="R8204" s="34">
        <f t="shared" si="386"/>
        <v>0</v>
      </c>
    </row>
    <row r="8205" spans="15:18" x14ac:dyDescent="0.35">
      <c r="O8205" s="34" t="str">
        <f t="shared" si="384"/>
        <v>Blank</v>
      </c>
      <c r="Q8205" s="34">
        <f t="shared" si="385"/>
        <v>1</v>
      </c>
      <c r="R8205" s="34">
        <f t="shared" si="386"/>
        <v>0</v>
      </c>
    </row>
    <row r="8206" spans="15:18" x14ac:dyDescent="0.35">
      <c r="O8206" s="34" t="str">
        <f t="shared" si="384"/>
        <v>Blank</v>
      </c>
      <c r="Q8206" s="34">
        <f t="shared" si="385"/>
        <v>1</v>
      </c>
      <c r="R8206" s="34">
        <f t="shared" si="386"/>
        <v>0</v>
      </c>
    </row>
    <row r="8207" spans="15:18" x14ac:dyDescent="0.35">
      <c r="O8207" s="34" t="str">
        <f t="shared" si="384"/>
        <v>Blank</v>
      </c>
      <c r="Q8207" s="34">
        <f t="shared" si="385"/>
        <v>1</v>
      </c>
      <c r="R8207" s="34">
        <f t="shared" si="386"/>
        <v>0</v>
      </c>
    </row>
    <row r="8208" spans="15:18" x14ac:dyDescent="0.35">
      <c r="O8208" s="34" t="str">
        <f t="shared" si="384"/>
        <v>Blank</v>
      </c>
      <c r="Q8208" s="34">
        <f t="shared" si="385"/>
        <v>1</v>
      </c>
      <c r="R8208" s="34">
        <f t="shared" si="386"/>
        <v>0</v>
      </c>
    </row>
    <row r="8209" spans="15:18" x14ac:dyDescent="0.35">
      <c r="O8209" s="34" t="str">
        <f t="shared" si="384"/>
        <v>Blank</v>
      </c>
      <c r="Q8209" s="34">
        <f t="shared" si="385"/>
        <v>1</v>
      </c>
      <c r="R8209" s="34">
        <f t="shared" si="386"/>
        <v>0</v>
      </c>
    </row>
    <row r="8210" spans="15:18" x14ac:dyDescent="0.35">
      <c r="O8210" s="34" t="str">
        <f t="shared" si="384"/>
        <v>Blank</v>
      </c>
      <c r="Q8210" s="34">
        <f t="shared" si="385"/>
        <v>1</v>
      </c>
      <c r="R8210" s="34">
        <f t="shared" si="386"/>
        <v>0</v>
      </c>
    </row>
    <row r="8211" spans="15:18" x14ac:dyDescent="0.35">
      <c r="O8211" s="34" t="str">
        <f t="shared" si="384"/>
        <v>Blank</v>
      </c>
      <c r="Q8211" s="34">
        <f t="shared" si="385"/>
        <v>1</v>
      </c>
      <c r="R8211" s="34">
        <f t="shared" si="386"/>
        <v>0</v>
      </c>
    </row>
    <row r="8212" spans="15:18" x14ac:dyDescent="0.35">
      <c r="O8212" s="34" t="str">
        <f t="shared" si="384"/>
        <v>Blank</v>
      </c>
      <c r="Q8212" s="34">
        <f t="shared" si="385"/>
        <v>1</v>
      </c>
      <c r="R8212" s="34">
        <f t="shared" si="386"/>
        <v>0</v>
      </c>
    </row>
    <row r="8213" spans="15:18" x14ac:dyDescent="0.35">
      <c r="O8213" s="34" t="str">
        <f t="shared" si="384"/>
        <v>Blank</v>
      </c>
      <c r="Q8213" s="34">
        <f t="shared" si="385"/>
        <v>1</v>
      </c>
      <c r="R8213" s="34">
        <f t="shared" si="386"/>
        <v>0</v>
      </c>
    </row>
    <row r="8214" spans="15:18" x14ac:dyDescent="0.35">
      <c r="O8214" s="34" t="str">
        <f t="shared" si="384"/>
        <v>Blank</v>
      </c>
      <c r="Q8214" s="34">
        <f t="shared" si="385"/>
        <v>1</v>
      </c>
      <c r="R8214" s="34">
        <f t="shared" si="386"/>
        <v>0</v>
      </c>
    </row>
    <row r="8215" spans="15:18" x14ac:dyDescent="0.35">
      <c r="O8215" s="34" t="str">
        <f t="shared" si="384"/>
        <v>Blank</v>
      </c>
      <c r="Q8215" s="34">
        <f t="shared" si="385"/>
        <v>1</v>
      </c>
      <c r="R8215" s="34">
        <f t="shared" si="386"/>
        <v>0</v>
      </c>
    </row>
    <row r="8216" spans="15:18" x14ac:dyDescent="0.35">
      <c r="O8216" s="34" t="str">
        <f t="shared" si="384"/>
        <v>Blank</v>
      </c>
      <c r="Q8216" s="34">
        <f t="shared" si="385"/>
        <v>1</v>
      </c>
      <c r="R8216" s="34">
        <f t="shared" si="386"/>
        <v>0</v>
      </c>
    </row>
    <row r="8217" spans="15:18" x14ac:dyDescent="0.35">
      <c r="O8217" s="34" t="str">
        <f t="shared" si="384"/>
        <v>Blank</v>
      </c>
      <c r="Q8217" s="34">
        <f t="shared" si="385"/>
        <v>1</v>
      </c>
      <c r="R8217" s="34">
        <f t="shared" si="386"/>
        <v>0</v>
      </c>
    </row>
    <row r="8218" spans="15:18" x14ac:dyDescent="0.35">
      <c r="O8218" s="34" t="str">
        <f t="shared" si="384"/>
        <v>Blank</v>
      </c>
      <c r="Q8218" s="34">
        <f t="shared" si="385"/>
        <v>1</v>
      </c>
      <c r="R8218" s="34">
        <f t="shared" si="386"/>
        <v>0</v>
      </c>
    </row>
    <row r="8219" spans="15:18" x14ac:dyDescent="0.35">
      <c r="O8219" s="34" t="str">
        <f t="shared" si="384"/>
        <v>Blank</v>
      </c>
      <c r="Q8219" s="34">
        <f t="shared" si="385"/>
        <v>1</v>
      </c>
      <c r="R8219" s="34">
        <f t="shared" si="386"/>
        <v>0</v>
      </c>
    </row>
    <row r="8220" spans="15:18" x14ac:dyDescent="0.35">
      <c r="O8220" s="34" t="str">
        <f t="shared" si="384"/>
        <v>Blank</v>
      </c>
      <c r="Q8220" s="34">
        <f t="shared" si="385"/>
        <v>1</v>
      </c>
      <c r="R8220" s="34">
        <f t="shared" si="386"/>
        <v>0</v>
      </c>
    </row>
    <row r="8221" spans="15:18" x14ac:dyDescent="0.35">
      <c r="O8221" s="34" t="str">
        <f t="shared" si="384"/>
        <v>Blank</v>
      </c>
      <c r="Q8221" s="34">
        <f t="shared" si="385"/>
        <v>1</v>
      </c>
      <c r="R8221" s="34">
        <f t="shared" si="386"/>
        <v>0</v>
      </c>
    </row>
    <row r="8222" spans="15:18" x14ac:dyDescent="0.35">
      <c r="O8222" s="34" t="str">
        <f t="shared" si="384"/>
        <v>Blank</v>
      </c>
      <c r="Q8222" s="34">
        <f t="shared" si="385"/>
        <v>1</v>
      </c>
      <c r="R8222" s="34">
        <f t="shared" si="386"/>
        <v>0</v>
      </c>
    </row>
    <row r="8223" spans="15:18" x14ac:dyDescent="0.35">
      <c r="O8223" s="34" t="str">
        <f t="shared" si="384"/>
        <v>Blank</v>
      </c>
      <c r="Q8223" s="34">
        <f t="shared" si="385"/>
        <v>1</v>
      </c>
      <c r="R8223" s="34">
        <f t="shared" si="386"/>
        <v>0</v>
      </c>
    </row>
    <row r="8224" spans="15:18" x14ac:dyDescent="0.35">
      <c r="O8224" s="34" t="str">
        <f t="shared" si="384"/>
        <v>Blank</v>
      </c>
      <c r="Q8224" s="34">
        <f t="shared" si="385"/>
        <v>1</v>
      </c>
      <c r="R8224" s="34">
        <f t="shared" si="386"/>
        <v>0</v>
      </c>
    </row>
    <row r="8225" spans="15:18" x14ac:dyDescent="0.35">
      <c r="O8225" s="34" t="str">
        <f t="shared" si="384"/>
        <v>Blank</v>
      </c>
      <c r="Q8225" s="34">
        <f t="shared" si="385"/>
        <v>1</v>
      </c>
      <c r="R8225" s="34">
        <f t="shared" si="386"/>
        <v>0</v>
      </c>
    </row>
    <row r="8226" spans="15:18" x14ac:dyDescent="0.35">
      <c r="O8226" s="34" t="str">
        <f t="shared" si="384"/>
        <v>Blank</v>
      </c>
      <c r="Q8226" s="34">
        <f t="shared" si="385"/>
        <v>1</v>
      </c>
      <c r="R8226" s="34">
        <f t="shared" si="386"/>
        <v>0</v>
      </c>
    </row>
    <row r="8227" spans="15:18" x14ac:dyDescent="0.35">
      <c r="O8227" s="34" t="str">
        <f t="shared" si="384"/>
        <v>Blank</v>
      </c>
      <c r="Q8227" s="34">
        <f t="shared" si="385"/>
        <v>1</v>
      </c>
      <c r="R8227" s="34">
        <f t="shared" si="386"/>
        <v>0</v>
      </c>
    </row>
    <row r="8228" spans="15:18" x14ac:dyDescent="0.35">
      <c r="O8228" s="34" t="str">
        <f t="shared" si="384"/>
        <v>Blank</v>
      </c>
      <c r="Q8228" s="34">
        <f t="shared" si="385"/>
        <v>1</v>
      </c>
      <c r="R8228" s="34">
        <f t="shared" si="386"/>
        <v>0</v>
      </c>
    </row>
    <row r="8229" spans="15:18" x14ac:dyDescent="0.35">
      <c r="O8229" s="34" t="str">
        <f t="shared" si="384"/>
        <v>Blank</v>
      </c>
      <c r="Q8229" s="34">
        <f t="shared" si="385"/>
        <v>1</v>
      </c>
      <c r="R8229" s="34">
        <f t="shared" si="386"/>
        <v>0</v>
      </c>
    </row>
    <row r="8230" spans="15:18" x14ac:dyDescent="0.35">
      <c r="O8230" s="34" t="str">
        <f t="shared" si="384"/>
        <v>Blank</v>
      </c>
      <c r="Q8230" s="34">
        <f t="shared" si="385"/>
        <v>1</v>
      </c>
      <c r="R8230" s="34">
        <f t="shared" si="386"/>
        <v>0</v>
      </c>
    </row>
    <row r="8231" spans="15:18" x14ac:dyDescent="0.35">
      <c r="O8231" s="34" t="str">
        <f t="shared" si="384"/>
        <v>Blank</v>
      </c>
      <c r="Q8231" s="34">
        <f t="shared" si="385"/>
        <v>1</v>
      </c>
      <c r="R8231" s="34">
        <f t="shared" si="386"/>
        <v>0</v>
      </c>
    </row>
    <row r="8232" spans="15:18" x14ac:dyDescent="0.35">
      <c r="O8232" s="34" t="str">
        <f t="shared" si="384"/>
        <v>Blank</v>
      </c>
      <c r="Q8232" s="34">
        <f t="shared" si="385"/>
        <v>1</v>
      </c>
      <c r="R8232" s="34">
        <f t="shared" si="386"/>
        <v>0</v>
      </c>
    </row>
    <row r="8233" spans="15:18" x14ac:dyDescent="0.35">
      <c r="O8233" s="34" t="str">
        <f t="shared" si="384"/>
        <v>Blank</v>
      </c>
      <c r="Q8233" s="34">
        <f t="shared" si="385"/>
        <v>1</v>
      </c>
      <c r="R8233" s="34">
        <f t="shared" si="386"/>
        <v>0</v>
      </c>
    </row>
    <row r="8234" spans="15:18" x14ac:dyDescent="0.35">
      <c r="O8234" s="34" t="str">
        <f t="shared" si="384"/>
        <v>Blank</v>
      </c>
      <c r="Q8234" s="34">
        <f t="shared" si="385"/>
        <v>1</v>
      </c>
      <c r="R8234" s="34">
        <f t="shared" si="386"/>
        <v>0</v>
      </c>
    </row>
    <row r="8235" spans="15:18" x14ac:dyDescent="0.35">
      <c r="O8235" s="34" t="str">
        <f t="shared" si="384"/>
        <v>Blank</v>
      </c>
      <c r="Q8235" s="34">
        <f t="shared" si="385"/>
        <v>1</v>
      </c>
      <c r="R8235" s="34">
        <f t="shared" si="386"/>
        <v>0</v>
      </c>
    </row>
    <row r="8236" spans="15:18" x14ac:dyDescent="0.35">
      <c r="O8236" s="34" t="str">
        <f t="shared" si="384"/>
        <v>Blank</v>
      </c>
      <c r="Q8236" s="34">
        <f t="shared" si="385"/>
        <v>1</v>
      </c>
      <c r="R8236" s="34">
        <f t="shared" si="386"/>
        <v>0</v>
      </c>
    </row>
    <row r="8237" spans="15:18" x14ac:dyDescent="0.35">
      <c r="O8237" s="34" t="str">
        <f t="shared" si="384"/>
        <v>Blank</v>
      </c>
      <c r="Q8237" s="34">
        <f t="shared" si="385"/>
        <v>1</v>
      </c>
      <c r="R8237" s="34">
        <f t="shared" si="386"/>
        <v>0</v>
      </c>
    </row>
    <row r="8238" spans="15:18" x14ac:dyDescent="0.35">
      <c r="O8238" s="34" t="str">
        <f t="shared" si="384"/>
        <v>Blank</v>
      </c>
      <c r="Q8238" s="34">
        <f t="shared" si="385"/>
        <v>1</v>
      </c>
      <c r="R8238" s="34">
        <f t="shared" si="386"/>
        <v>0</v>
      </c>
    </row>
    <row r="8239" spans="15:18" x14ac:dyDescent="0.35">
      <c r="O8239" s="34" t="str">
        <f t="shared" si="384"/>
        <v>Blank</v>
      </c>
      <c r="Q8239" s="34">
        <f t="shared" si="385"/>
        <v>1</v>
      </c>
      <c r="R8239" s="34">
        <f t="shared" si="386"/>
        <v>0</v>
      </c>
    </row>
    <row r="8240" spans="15:18" x14ac:dyDescent="0.35">
      <c r="O8240" s="34" t="str">
        <f t="shared" si="384"/>
        <v>Blank</v>
      </c>
      <c r="Q8240" s="34">
        <f t="shared" si="385"/>
        <v>1</v>
      </c>
      <c r="R8240" s="34">
        <f t="shared" si="386"/>
        <v>0</v>
      </c>
    </row>
    <row r="8241" spans="15:18" x14ac:dyDescent="0.35">
      <c r="O8241" s="34" t="str">
        <f t="shared" si="384"/>
        <v>Blank</v>
      </c>
      <c r="Q8241" s="34">
        <f t="shared" si="385"/>
        <v>1</v>
      </c>
      <c r="R8241" s="34">
        <f t="shared" si="386"/>
        <v>0</v>
      </c>
    </row>
    <row r="8242" spans="15:18" x14ac:dyDescent="0.35">
      <c r="O8242" s="34" t="str">
        <f t="shared" si="384"/>
        <v>Blank</v>
      </c>
      <c r="Q8242" s="34">
        <f t="shared" si="385"/>
        <v>1</v>
      </c>
      <c r="R8242" s="34">
        <f t="shared" si="386"/>
        <v>0</v>
      </c>
    </row>
    <row r="8243" spans="15:18" x14ac:dyDescent="0.35">
      <c r="O8243" s="34" t="str">
        <f t="shared" si="384"/>
        <v>Blank</v>
      </c>
      <c r="Q8243" s="34">
        <f t="shared" si="385"/>
        <v>1</v>
      </c>
      <c r="R8243" s="34">
        <f t="shared" si="386"/>
        <v>0</v>
      </c>
    </row>
    <row r="8244" spans="15:18" x14ac:dyDescent="0.35">
      <c r="O8244" s="34" t="str">
        <f t="shared" si="384"/>
        <v>Blank</v>
      </c>
      <c r="Q8244" s="34">
        <f t="shared" si="385"/>
        <v>1</v>
      </c>
      <c r="R8244" s="34">
        <f t="shared" si="386"/>
        <v>0</v>
      </c>
    </row>
    <row r="8245" spans="15:18" x14ac:dyDescent="0.35">
      <c r="O8245" s="34" t="str">
        <f t="shared" si="384"/>
        <v>Blank</v>
      </c>
      <c r="Q8245" s="34">
        <f t="shared" si="385"/>
        <v>1</v>
      </c>
      <c r="R8245" s="34">
        <f t="shared" si="386"/>
        <v>0</v>
      </c>
    </row>
    <row r="8246" spans="15:18" x14ac:dyDescent="0.35">
      <c r="O8246" s="34" t="str">
        <f t="shared" si="384"/>
        <v>Blank</v>
      </c>
      <c r="Q8246" s="34">
        <f t="shared" si="385"/>
        <v>1</v>
      </c>
      <c r="R8246" s="34">
        <f t="shared" si="386"/>
        <v>0</v>
      </c>
    </row>
    <row r="8247" spans="15:18" x14ac:dyDescent="0.35">
      <c r="O8247" s="34" t="str">
        <f t="shared" si="384"/>
        <v>Blank</v>
      </c>
      <c r="Q8247" s="34">
        <f t="shared" si="385"/>
        <v>1</v>
      </c>
      <c r="R8247" s="34">
        <f t="shared" si="386"/>
        <v>0</v>
      </c>
    </row>
    <row r="8248" spans="15:18" x14ac:dyDescent="0.35">
      <c r="O8248" s="34" t="str">
        <f t="shared" si="384"/>
        <v>Blank</v>
      </c>
      <c r="Q8248" s="34">
        <f t="shared" si="385"/>
        <v>1</v>
      </c>
      <c r="R8248" s="34">
        <f t="shared" si="386"/>
        <v>0</v>
      </c>
    </row>
    <row r="8249" spans="15:18" x14ac:dyDescent="0.35">
      <c r="O8249" s="34" t="str">
        <f t="shared" si="384"/>
        <v>Blank</v>
      </c>
      <c r="Q8249" s="34">
        <f t="shared" si="385"/>
        <v>1</v>
      </c>
      <c r="R8249" s="34">
        <f t="shared" si="386"/>
        <v>0</v>
      </c>
    </row>
    <row r="8250" spans="15:18" x14ac:dyDescent="0.35">
      <c r="O8250" s="34" t="str">
        <f t="shared" si="384"/>
        <v>Blank</v>
      </c>
      <c r="Q8250" s="34">
        <f t="shared" si="385"/>
        <v>1</v>
      </c>
      <c r="R8250" s="34">
        <f t="shared" si="386"/>
        <v>0</v>
      </c>
    </row>
    <row r="8251" spans="15:18" x14ac:dyDescent="0.35">
      <c r="O8251" s="34" t="str">
        <f t="shared" si="384"/>
        <v>Blank</v>
      </c>
      <c r="Q8251" s="34">
        <f t="shared" si="385"/>
        <v>1</v>
      </c>
      <c r="R8251" s="34">
        <f t="shared" si="386"/>
        <v>0</v>
      </c>
    </row>
    <row r="8252" spans="15:18" x14ac:dyDescent="0.35">
      <c r="O8252" s="34" t="str">
        <f t="shared" si="384"/>
        <v>Blank</v>
      </c>
      <c r="Q8252" s="34">
        <f t="shared" si="385"/>
        <v>1</v>
      </c>
      <c r="R8252" s="34">
        <f t="shared" si="386"/>
        <v>0</v>
      </c>
    </row>
    <row r="8253" spans="15:18" x14ac:dyDescent="0.35">
      <c r="O8253" s="34" t="str">
        <f t="shared" si="384"/>
        <v>Blank</v>
      </c>
      <c r="Q8253" s="34">
        <f t="shared" si="385"/>
        <v>1</v>
      </c>
      <c r="R8253" s="34">
        <f t="shared" si="386"/>
        <v>0</v>
      </c>
    </row>
    <row r="8254" spans="15:18" x14ac:dyDescent="0.35">
      <c r="O8254" s="34" t="str">
        <f t="shared" si="384"/>
        <v>Blank</v>
      </c>
      <c r="Q8254" s="34">
        <f t="shared" si="385"/>
        <v>1</v>
      </c>
      <c r="R8254" s="34">
        <f t="shared" si="386"/>
        <v>0</v>
      </c>
    </row>
    <row r="8255" spans="15:18" x14ac:dyDescent="0.35">
      <c r="O8255" s="34" t="str">
        <f t="shared" si="384"/>
        <v>Blank</v>
      </c>
      <c r="Q8255" s="34">
        <f t="shared" si="385"/>
        <v>1</v>
      </c>
      <c r="R8255" s="34">
        <f t="shared" si="386"/>
        <v>0</v>
      </c>
    </row>
    <row r="8256" spans="15:18" x14ac:dyDescent="0.35">
      <c r="O8256" s="34" t="str">
        <f t="shared" si="384"/>
        <v>Blank</v>
      </c>
      <c r="Q8256" s="34">
        <f t="shared" si="385"/>
        <v>1</v>
      </c>
      <c r="R8256" s="34">
        <f t="shared" si="386"/>
        <v>0</v>
      </c>
    </row>
    <row r="8257" spans="15:18" x14ac:dyDescent="0.35">
      <c r="O8257" s="34" t="str">
        <f t="shared" si="384"/>
        <v>Blank</v>
      </c>
      <c r="Q8257" s="34">
        <f t="shared" si="385"/>
        <v>1</v>
      </c>
      <c r="R8257" s="34">
        <f t="shared" si="386"/>
        <v>0</v>
      </c>
    </row>
    <row r="8258" spans="15:18" x14ac:dyDescent="0.35">
      <c r="O8258" s="34" t="str">
        <f t="shared" si="384"/>
        <v>Blank</v>
      </c>
      <c r="Q8258" s="34">
        <f t="shared" si="385"/>
        <v>1</v>
      </c>
      <c r="R8258" s="34">
        <f t="shared" si="386"/>
        <v>0</v>
      </c>
    </row>
    <row r="8259" spans="15:18" x14ac:dyDescent="0.35">
      <c r="O8259" s="34" t="str">
        <f t="shared" si="384"/>
        <v>Blank</v>
      </c>
      <c r="Q8259" s="34">
        <f t="shared" si="385"/>
        <v>1</v>
      </c>
      <c r="R8259" s="34">
        <f t="shared" si="386"/>
        <v>0</v>
      </c>
    </row>
    <row r="8260" spans="15:18" x14ac:dyDescent="0.35">
      <c r="O8260" s="34" t="str">
        <f t="shared" si="384"/>
        <v>Blank</v>
      </c>
      <c r="Q8260" s="34">
        <f t="shared" si="385"/>
        <v>1</v>
      </c>
      <c r="R8260" s="34">
        <f t="shared" si="386"/>
        <v>0</v>
      </c>
    </row>
    <row r="8261" spans="15:18" x14ac:dyDescent="0.35">
      <c r="O8261" s="34" t="str">
        <f t="shared" si="384"/>
        <v>Blank</v>
      </c>
      <c r="Q8261" s="34">
        <f t="shared" si="385"/>
        <v>1</v>
      </c>
      <c r="R8261" s="34">
        <f t="shared" si="386"/>
        <v>0</v>
      </c>
    </row>
    <row r="8262" spans="15:18" x14ac:dyDescent="0.35">
      <c r="O8262" s="34" t="str">
        <f t="shared" si="384"/>
        <v>Blank</v>
      </c>
      <c r="Q8262" s="34">
        <f t="shared" si="385"/>
        <v>1</v>
      </c>
      <c r="R8262" s="34">
        <f t="shared" si="386"/>
        <v>0</v>
      </c>
    </row>
    <row r="8263" spans="15:18" x14ac:dyDescent="0.35">
      <c r="O8263" s="34" t="str">
        <f t="shared" si="384"/>
        <v>Blank</v>
      </c>
      <c r="Q8263" s="34">
        <f t="shared" si="385"/>
        <v>1</v>
      </c>
      <c r="R8263" s="34">
        <f t="shared" si="386"/>
        <v>0</v>
      </c>
    </row>
    <row r="8264" spans="15:18" x14ac:dyDescent="0.35">
      <c r="O8264" s="34" t="str">
        <f t="shared" ref="O8264:O8327" si="387">IF(ISBLANK(D8264),"Blank","Not Blank")</f>
        <v>Blank</v>
      </c>
      <c r="Q8264" s="34">
        <f t="shared" si="385"/>
        <v>1</v>
      </c>
      <c r="R8264" s="34">
        <f t="shared" si="386"/>
        <v>0</v>
      </c>
    </row>
    <row r="8265" spans="15:18" x14ac:dyDescent="0.35">
      <c r="O8265" s="34" t="str">
        <f t="shared" si="387"/>
        <v>Blank</v>
      </c>
      <c r="Q8265" s="34">
        <f t="shared" ref="Q8265:Q8328" si="388">COUNTIF(J8265,"&lt;&gt;*R*")</f>
        <v>1</v>
      </c>
      <c r="R8265" s="34">
        <f t="shared" ref="R8265:R8328" si="389">IF(AND(O8265="Blank",K8265&lt;50,Q8265=1),K8265,0)</f>
        <v>0</v>
      </c>
    </row>
    <row r="8266" spans="15:18" x14ac:dyDescent="0.35">
      <c r="O8266" s="34" t="str">
        <f t="shared" si="387"/>
        <v>Blank</v>
      </c>
      <c r="Q8266" s="34">
        <f t="shared" si="388"/>
        <v>1</v>
      </c>
      <c r="R8266" s="34">
        <f t="shared" si="389"/>
        <v>0</v>
      </c>
    </row>
    <row r="8267" spans="15:18" x14ac:dyDescent="0.35">
      <c r="O8267" s="34" t="str">
        <f t="shared" si="387"/>
        <v>Blank</v>
      </c>
      <c r="Q8267" s="34">
        <f t="shared" si="388"/>
        <v>1</v>
      </c>
      <c r="R8267" s="34">
        <f t="shared" si="389"/>
        <v>0</v>
      </c>
    </row>
    <row r="8268" spans="15:18" x14ac:dyDescent="0.35">
      <c r="O8268" s="34" t="str">
        <f t="shared" si="387"/>
        <v>Blank</v>
      </c>
      <c r="Q8268" s="34">
        <f t="shared" si="388"/>
        <v>1</v>
      </c>
      <c r="R8268" s="34">
        <f t="shared" si="389"/>
        <v>0</v>
      </c>
    </row>
    <row r="8269" spans="15:18" x14ac:dyDescent="0.35">
      <c r="O8269" s="34" t="str">
        <f t="shared" si="387"/>
        <v>Blank</v>
      </c>
      <c r="Q8269" s="34">
        <f t="shared" si="388"/>
        <v>1</v>
      </c>
      <c r="R8269" s="34">
        <f t="shared" si="389"/>
        <v>0</v>
      </c>
    </row>
    <row r="8270" spans="15:18" x14ac:dyDescent="0.35">
      <c r="O8270" s="34" t="str">
        <f t="shared" si="387"/>
        <v>Blank</v>
      </c>
      <c r="Q8270" s="34">
        <f t="shared" si="388"/>
        <v>1</v>
      </c>
      <c r="R8270" s="34">
        <f t="shared" si="389"/>
        <v>0</v>
      </c>
    </row>
    <row r="8271" spans="15:18" x14ac:dyDescent="0.35">
      <c r="O8271" s="34" t="str">
        <f t="shared" si="387"/>
        <v>Blank</v>
      </c>
      <c r="Q8271" s="34">
        <f t="shared" si="388"/>
        <v>1</v>
      </c>
      <c r="R8271" s="34">
        <f t="shared" si="389"/>
        <v>0</v>
      </c>
    </row>
    <row r="8272" spans="15:18" x14ac:dyDescent="0.35">
      <c r="O8272" s="34" t="str">
        <f t="shared" si="387"/>
        <v>Blank</v>
      </c>
      <c r="Q8272" s="34">
        <f t="shared" si="388"/>
        <v>1</v>
      </c>
      <c r="R8272" s="34">
        <f t="shared" si="389"/>
        <v>0</v>
      </c>
    </row>
    <row r="8273" spans="15:18" x14ac:dyDescent="0.35">
      <c r="O8273" s="34" t="str">
        <f t="shared" si="387"/>
        <v>Blank</v>
      </c>
      <c r="Q8273" s="34">
        <f t="shared" si="388"/>
        <v>1</v>
      </c>
      <c r="R8273" s="34">
        <f t="shared" si="389"/>
        <v>0</v>
      </c>
    </row>
    <row r="8274" spans="15:18" x14ac:dyDescent="0.35">
      <c r="O8274" s="34" t="str">
        <f t="shared" si="387"/>
        <v>Blank</v>
      </c>
      <c r="Q8274" s="34">
        <f t="shared" si="388"/>
        <v>1</v>
      </c>
      <c r="R8274" s="34">
        <f t="shared" si="389"/>
        <v>0</v>
      </c>
    </row>
    <row r="8275" spans="15:18" x14ac:dyDescent="0.35">
      <c r="O8275" s="34" t="str">
        <f t="shared" si="387"/>
        <v>Blank</v>
      </c>
      <c r="Q8275" s="34">
        <f t="shared" si="388"/>
        <v>1</v>
      </c>
      <c r="R8275" s="34">
        <f t="shared" si="389"/>
        <v>0</v>
      </c>
    </row>
    <row r="8276" spans="15:18" x14ac:dyDescent="0.35">
      <c r="O8276" s="34" t="str">
        <f t="shared" si="387"/>
        <v>Blank</v>
      </c>
      <c r="Q8276" s="34">
        <f t="shared" si="388"/>
        <v>1</v>
      </c>
      <c r="R8276" s="34">
        <f t="shared" si="389"/>
        <v>0</v>
      </c>
    </row>
    <row r="8277" spans="15:18" x14ac:dyDescent="0.35">
      <c r="O8277" s="34" t="str">
        <f t="shared" si="387"/>
        <v>Blank</v>
      </c>
      <c r="Q8277" s="34">
        <f t="shared" si="388"/>
        <v>1</v>
      </c>
      <c r="R8277" s="34">
        <f t="shared" si="389"/>
        <v>0</v>
      </c>
    </row>
    <row r="8278" spans="15:18" x14ac:dyDescent="0.35">
      <c r="O8278" s="34" t="str">
        <f t="shared" si="387"/>
        <v>Blank</v>
      </c>
      <c r="Q8278" s="34">
        <f t="shared" si="388"/>
        <v>1</v>
      </c>
      <c r="R8278" s="34">
        <f t="shared" si="389"/>
        <v>0</v>
      </c>
    </row>
    <row r="8279" spans="15:18" x14ac:dyDescent="0.35">
      <c r="O8279" s="34" t="str">
        <f t="shared" si="387"/>
        <v>Blank</v>
      </c>
      <c r="Q8279" s="34">
        <f t="shared" si="388"/>
        <v>1</v>
      </c>
      <c r="R8279" s="34">
        <f t="shared" si="389"/>
        <v>0</v>
      </c>
    </row>
    <row r="8280" spans="15:18" x14ac:dyDescent="0.35">
      <c r="O8280" s="34" t="str">
        <f t="shared" si="387"/>
        <v>Blank</v>
      </c>
      <c r="Q8280" s="34">
        <f t="shared" si="388"/>
        <v>1</v>
      </c>
      <c r="R8280" s="34">
        <f t="shared" si="389"/>
        <v>0</v>
      </c>
    </row>
    <row r="8281" spans="15:18" x14ac:dyDescent="0.35">
      <c r="O8281" s="34" t="str">
        <f t="shared" si="387"/>
        <v>Blank</v>
      </c>
      <c r="Q8281" s="34">
        <f t="shared" si="388"/>
        <v>1</v>
      </c>
      <c r="R8281" s="34">
        <f t="shared" si="389"/>
        <v>0</v>
      </c>
    </row>
    <row r="8282" spans="15:18" x14ac:dyDescent="0.35">
      <c r="O8282" s="34" t="str">
        <f t="shared" si="387"/>
        <v>Blank</v>
      </c>
      <c r="Q8282" s="34">
        <f t="shared" si="388"/>
        <v>1</v>
      </c>
      <c r="R8282" s="34">
        <f t="shared" si="389"/>
        <v>0</v>
      </c>
    </row>
    <row r="8283" spans="15:18" x14ac:dyDescent="0.35">
      <c r="O8283" s="34" t="str">
        <f t="shared" si="387"/>
        <v>Blank</v>
      </c>
      <c r="Q8283" s="34">
        <f t="shared" si="388"/>
        <v>1</v>
      </c>
      <c r="R8283" s="34">
        <f t="shared" si="389"/>
        <v>0</v>
      </c>
    </row>
    <row r="8284" spans="15:18" x14ac:dyDescent="0.35">
      <c r="O8284" s="34" t="str">
        <f t="shared" si="387"/>
        <v>Blank</v>
      </c>
      <c r="Q8284" s="34">
        <f t="shared" si="388"/>
        <v>1</v>
      </c>
      <c r="R8284" s="34">
        <f t="shared" si="389"/>
        <v>0</v>
      </c>
    </row>
    <row r="8285" spans="15:18" x14ac:dyDescent="0.35">
      <c r="O8285" s="34" t="str">
        <f t="shared" si="387"/>
        <v>Blank</v>
      </c>
      <c r="Q8285" s="34">
        <f t="shared" si="388"/>
        <v>1</v>
      </c>
      <c r="R8285" s="34">
        <f t="shared" si="389"/>
        <v>0</v>
      </c>
    </row>
    <row r="8286" spans="15:18" x14ac:dyDescent="0.35">
      <c r="O8286" s="34" t="str">
        <f t="shared" si="387"/>
        <v>Blank</v>
      </c>
      <c r="Q8286" s="34">
        <f t="shared" si="388"/>
        <v>1</v>
      </c>
      <c r="R8286" s="34">
        <f t="shared" si="389"/>
        <v>0</v>
      </c>
    </row>
    <row r="8287" spans="15:18" x14ac:dyDescent="0.35">
      <c r="O8287" s="34" t="str">
        <f t="shared" si="387"/>
        <v>Blank</v>
      </c>
      <c r="Q8287" s="34">
        <f t="shared" si="388"/>
        <v>1</v>
      </c>
      <c r="R8287" s="34">
        <f t="shared" si="389"/>
        <v>0</v>
      </c>
    </row>
    <row r="8288" spans="15:18" x14ac:dyDescent="0.35">
      <c r="O8288" s="34" t="str">
        <f t="shared" si="387"/>
        <v>Blank</v>
      </c>
      <c r="Q8288" s="34">
        <f t="shared" si="388"/>
        <v>1</v>
      </c>
      <c r="R8288" s="34">
        <f t="shared" si="389"/>
        <v>0</v>
      </c>
    </row>
    <row r="8289" spans="15:18" x14ac:dyDescent="0.35">
      <c r="O8289" s="34" t="str">
        <f t="shared" si="387"/>
        <v>Blank</v>
      </c>
      <c r="Q8289" s="34">
        <f t="shared" si="388"/>
        <v>1</v>
      </c>
      <c r="R8289" s="34">
        <f t="shared" si="389"/>
        <v>0</v>
      </c>
    </row>
    <row r="8290" spans="15:18" x14ac:dyDescent="0.35">
      <c r="O8290" s="34" t="str">
        <f t="shared" si="387"/>
        <v>Blank</v>
      </c>
      <c r="Q8290" s="34">
        <f t="shared" si="388"/>
        <v>1</v>
      </c>
      <c r="R8290" s="34">
        <f t="shared" si="389"/>
        <v>0</v>
      </c>
    </row>
    <row r="8291" spans="15:18" x14ac:dyDescent="0.35">
      <c r="O8291" s="34" t="str">
        <f t="shared" si="387"/>
        <v>Blank</v>
      </c>
      <c r="Q8291" s="34">
        <f t="shared" si="388"/>
        <v>1</v>
      </c>
      <c r="R8291" s="34">
        <f t="shared" si="389"/>
        <v>0</v>
      </c>
    </row>
    <row r="8292" spans="15:18" x14ac:dyDescent="0.35">
      <c r="O8292" s="34" t="str">
        <f t="shared" si="387"/>
        <v>Blank</v>
      </c>
      <c r="Q8292" s="34">
        <f t="shared" si="388"/>
        <v>1</v>
      </c>
      <c r="R8292" s="34">
        <f t="shared" si="389"/>
        <v>0</v>
      </c>
    </row>
    <row r="8293" spans="15:18" x14ac:dyDescent="0.35">
      <c r="O8293" s="34" t="str">
        <f t="shared" si="387"/>
        <v>Blank</v>
      </c>
      <c r="Q8293" s="34">
        <f t="shared" si="388"/>
        <v>1</v>
      </c>
      <c r="R8293" s="34">
        <f t="shared" si="389"/>
        <v>0</v>
      </c>
    </row>
    <row r="8294" spans="15:18" x14ac:dyDescent="0.35">
      <c r="O8294" s="34" t="str">
        <f t="shared" si="387"/>
        <v>Blank</v>
      </c>
      <c r="Q8294" s="34">
        <f t="shared" si="388"/>
        <v>1</v>
      </c>
      <c r="R8294" s="34">
        <f t="shared" si="389"/>
        <v>0</v>
      </c>
    </row>
    <row r="8295" spans="15:18" x14ac:dyDescent="0.35">
      <c r="O8295" s="34" t="str">
        <f t="shared" si="387"/>
        <v>Blank</v>
      </c>
      <c r="Q8295" s="34">
        <f t="shared" si="388"/>
        <v>1</v>
      </c>
      <c r="R8295" s="34">
        <f t="shared" si="389"/>
        <v>0</v>
      </c>
    </row>
    <row r="8296" spans="15:18" x14ac:dyDescent="0.35">
      <c r="O8296" s="34" t="str">
        <f t="shared" si="387"/>
        <v>Blank</v>
      </c>
      <c r="Q8296" s="34">
        <f t="shared" si="388"/>
        <v>1</v>
      </c>
      <c r="R8296" s="34">
        <f t="shared" si="389"/>
        <v>0</v>
      </c>
    </row>
    <row r="8297" spans="15:18" x14ac:dyDescent="0.35">
      <c r="O8297" s="34" t="str">
        <f t="shared" si="387"/>
        <v>Blank</v>
      </c>
      <c r="Q8297" s="34">
        <f t="shared" si="388"/>
        <v>1</v>
      </c>
      <c r="R8297" s="34">
        <f t="shared" si="389"/>
        <v>0</v>
      </c>
    </row>
    <row r="8298" spans="15:18" x14ac:dyDescent="0.35">
      <c r="O8298" s="34" t="str">
        <f t="shared" si="387"/>
        <v>Blank</v>
      </c>
      <c r="Q8298" s="34">
        <f t="shared" si="388"/>
        <v>1</v>
      </c>
      <c r="R8298" s="34">
        <f t="shared" si="389"/>
        <v>0</v>
      </c>
    </row>
    <row r="8299" spans="15:18" x14ac:dyDescent="0.35">
      <c r="O8299" s="34" t="str">
        <f t="shared" si="387"/>
        <v>Blank</v>
      </c>
      <c r="Q8299" s="34">
        <f t="shared" si="388"/>
        <v>1</v>
      </c>
      <c r="R8299" s="34">
        <f t="shared" si="389"/>
        <v>0</v>
      </c>
    </row>
    <row r="8300" spans="15:18" x14ac:dyDescent="0.35">
      <c r="O8300" s="34" t="str">
        <f t="shared" si="387"/>
        <v>Blank</v>
      </c>
      <c r="Q8300" s="34">
        <f t="shared" si="388"/>
        <v>1</v>
      </c>
      <c r="R8300" s="34">
        <f t="shared" si="389"/>
        <v>0</v>
      </c>
    </row>
    <row r="8301" spans="15:18" x14ac:dyDescent="0.35">
      <c r="O8301" s="34" t="str">
        <f t="shared" si="387"/>
        <v>Blank</v>
      </c>
      <c r="Q8301" s="34">
        <f t="shared" si="388"/>
        <v>1</v>
      </c>
      <c r="R8301" s="34">
        <f t="shared" si="389"/>
        <v>0</v>
      </c>
    </row>
    <row r="8302" spans="15:18" x14ac:dyDescent="0.35">
      <c r="O8302" s="34" t="str">
        <f t="shared" si="387"/>
        <v>Blank</v>
      </c>
      <c r="Q8302" s="34">
        <f t="shared" si="388"/>
        <v>1</v>
      </c>
      <c r="R8302" s="34">
        <f t="shared" si="389"/>
        <v>0</v>
      </c>
    </row>
    <row r="8303" spans="15:18" x14ac:dyDescent="0.35">
      <c r="O8303" s="34" t="str">
        <f t="shared" si="387"/>
        <v>Blank</v>
      </c>
      <c r="Q8303" s="34">
        <f t="shared" si="388"/>
        <v>1</v>
      </c>
      <c r="R8303" s="34">
        <f t="shared" si="389"/>
        <v>0</v>
      </c>
    </row>
    <row r="8304" spans="15:18" x14ac:dyDescent="0.35">
      <c r="O8304" s="34" t="str">
        <f t="shared" si="387"/>
        <v>Blank</v>
      </c>
      <c r="Q8304" s="34">
        <f t="shared" si="388"/>
        <v>1</v>
      </c>
      <c r="R8304" s="34">
        <f t="shared" si="389"/>
        <v>0</v>
      </c>
    </row>
    <row r="8305" spans="15:18" x14ac:dyDescent="0.35">
      <c r="O8305" s="34" t="str">
        <f t="shared" si="387"/>
        <v>Blank</v>
      </c>
      <c r="Q8305" s="34">
        <f t="shared" si="388"/>
        <v>1</v>
      </c>
      <c r="R8305" s="34">
        <f t="shared" si="389"/>
        <v>0</v>
      </c>
    </row>
    <row r="8306" spans="15:18" x14ac:dyDescent="0.35">
      <c r="O8306" s="34" t="str">
        <f t="shared" si="387"/>
        <v>Blank</v>
      </c>
      <c r="Q8306" s="34">
        <f t="shared" si="388"/>
        <v>1</v>
      </c>
      <c r="R8306" s="34">
        <f t="shared" si="389"/>
        <v>0</v>
      </c>
    </row>
    <row r="8307" spans="15:18" x14ac:dyDescent="0.35">
      <c r="O8307" s="34" t="str">
        <f t="shared" si="387"/>
        <v>Blank</v>
      </c>
      <c r="Q8307" s="34">
        <f t="shared" si="388"/>
        <v>1</v>
      </c>
      <c r="R8307" s="34">
        <f t="shared" si="389"/>
        <v>0</v>
      </c>
    </row>
    <row r="8308" spans="15:18" x14ac:dyDescent="0.35">
      <c r="O8308" s="34" t="str">
        <f t="shared" si="387"/>
        <v>Blank</v>
      </c>
      <c r="Q8308" s="34">
        <f t="shared" si="388"/>
        <v>1</v>
      </c>
      <c r="R8308" s="34">
        <f t="shared" si="389"/>
        <v>0</v>
      </c>
    </row>
    <row r="8309" spans="15:18" x14ac:dyDescent="0.35">
      <c r="O8309" s="34" t="str">
        <f t="shared" si="387"/>
        <v>Blank</v>
      </c>
      <c r="Q8309" s="34">
        <f t="shared" si="388"/>
        <v>1</v>
      </c>
      <c r="R8309" s="34">
        <f t="shared" si="389"/>
        <v>0</v>
      </c>
    </row>
    <row r="8310" spans="15:18" x14ac:dyDescent="0.35">
      <c r="O8310" s="34" t="str">
        <f t="shared" si="387"/>
        <v>Blank</v>
      </c>
      <c r="Q8310" s="34">
        <f t="shared" si="388"/>
        <v>1</v>
      </c>
      <c r="R8310" s="34">
        <f t="shared" si="389"/>
        <v>0</v>
      </c>
    </row>
    <row r="8311" spans="15:18" x14ac:dyDescent="0.35">
      <c r="O8311" s="34" t="str">
        <f t="shared" si="387"/>
        <v>Blank</v>
      </c>
      <c r="Q8311" s="34">
        <f t="shared" si="388"/>
        <v>1</v>
      </c>
      <c r="R8311" s="34">
        <f t="shared" si="389"/>
        <v>0</v>
      </c>
    </row>
    <row r="8312" spans="15:18" x14ac:dyDescent="0.35">
      <c r="O8312" s="34" t="str">
        <f t="shared" si="387"/>
        <v>Blank</v>
      </c>
      <c r="Q8312" s="34">
        <f t="shared" si="388"/>
        <v>1</v>
      </c>
      <c r="R8312" s="34">
        <f t="shared" si="389"/>
        <v>0</v>
      </c>
    </row>
    <row r="8313" spans="15:18" x14ac:dyDescent="0.35">
      <c r="O8313" s="34" t="str">
        <f t="shared" si="387"/>
        <v>Blank</v>
      </c>
      <c r="Q8313" s="34">
        <f t="shared" si="388"/>
        <v>1</v>
      </c>
      <c r="R8313" s="34">
        <f t="shared" si="389"/>
        <v>0</v>
      </c>
    </row>
    <row r="8314" spans="15:18" x14ac:dyDescent="0.35">
      <c r="O8314" s="34" t="str">
        <f t="shared" si="387"/>
        <v>Blank</v>
      </c>
      <c r="Q8314" s="34">
        <f t="shared" si="388"/>
        <v>1</v>
      </c>
      <c r="R8314" s="34">
        <f t="shared" si="389"/>
        <v>0</v>
      </c>
    </row>
    <row r="8315" spans="15:18" x14ac:dyDescent="0.35">
      <c r="O8315" s="34" t="str">
        <f t="shared" si="387"/>
        <v>Blank</v>
      </c>
      <c r="Q8315" s="34">
        <f t="shared" si="388"/>
        <v>1</v>
      </c>
      <c r="R8315" s="34">
        <f t="shared" si="389"/>
        <v>0</v>
      </c>
    </row>
    <row r="8316" spans="15:18" x14ac:dyDescent="0.35">
      <c r="O8316" s="34" t="str">
        <f t="shared" si="387"/>
        <v>Blank</v>
      </c>
      <c r="Q8316" s="34">
        <f t="shared" si="388"/>
        <v>1</v>
      </c>
      <c r="R8316" s="34">
        <f t="shared" si="389"/>
        <v>0</v>
      </c>
    </row>
    <row r="8317" spans="15:18" x14ac:dyDescent="0.35">
      <c r="O8317" s="34" t="str">
        <f t="shared" si="387"/>
        <v>Blank</v>
      </c>
      <c r="Q8317" s="34">
        <f t="shared" si="388"/>
        <v>1</v>
      </c>
      <c r="R8317" s="34">
        <f t="shared" si="389"/>
        <v>0</v>
      </c>
    </row>
    <row r="8318" spans="15:18" x14ac:dyDescent="0.35">
      <c r="O8318" s="34" t="str">
        <f t="shared" si="387"/>
        <v>Blank</v>
      </c>
      <c r="Q8318" s="34">
        <f t="shared" si="388"/>
        <v>1</v>
      </c>
      <c r="R8318" s="34">
        <f t="shared" si="389"/>
        <v>0</v>
      </c>
    </row>
    <row r="8319" spans="15:18" x14ac:dyDescent="0.35">
      <c r="O8319" s="34" t="str">
        <f t="shared" si="387"/>
        <v>Blank</v>
      </c>
      <c r="Q8319" s="34">
        <f t="shared" si="388"/>
        <v>1</v>
      </c>
      <c r="R8319" s="34">
        <f t="shared" si="389"/>
        <v>0</v>
      </c>
    </row>
    <row r="8320" spans="15:18" x14ac:dyDescent="0.35">
      <c r="O8320" s="34" t="str">
        <f t="shared" si="387"/>
        <v>Blank</v>
      </c>
      <c r="Q8320" s="34">
        <f t="shared" si="388"/>
        <v>1</v>
      </c>
      <c r="R8320" s="34">
        <f t="shared" si="389"/>
        <v>0</v>
      </c>
    </row>
    <row r="8321" spans="15:18" x14ac:dyDescent="0.35">
      <c r="O8321" s="34" t="str">
        <f t="shared" si="387"/>
        <v>Blank</v>
      </c>
      <c r="Q8321" s="34">
        <f t="shared" si="388"/>
        <v>1</v>
      </c>
      <c r="R8321" s="34">
        <f t="shared" si="389"/>
        <v>0</v>
      </c>
    </row>
    <row r="8322" spans="15:18" x14ac:dyDescent="0.35">
      <c r="O8322" s="34" t="str">
        <f t="shared" si="387"/>
        <v>Blank</v>
      </c>
      <c r="Q8322" s="34">
        <f t="shared" si="388"/>
        <v>1</v>
      </c>
      <c r="R8322" s="34">
        <f t="shared" si="389"/>
        <v>0</v>
      </c>
    </row>
    <row r="8323" spans="15:18" x14ac:dyDescent="0.35">
      <c r="O8323" s="34" t="str">
        <f t="shared" si="387"/>
        <v>Blank</v>
      </c>
      <c r="Q8323" s="34">
        <f t="shared" si="388"/>
        <v>1</v>
      </c>
      <c r="R8323" s="34">
        <f t="shared" si="389"/>
        <v>0</v>
      </c>
    </row>
    <row r="8324" spans="15:18" x14ac:dyDescent="0.35">
      <c r="O8324" s="34" t="str">
        <f t="shared" si="387"/>
        <v>Blank</v>
      </c>
      <c r="Q8324" s="34">
        <f t="shared" si="388"/>
        <v>1</v>
      </c>
      <c r="R8324" s="34">
        <f t="shared" si="389"/>
        <v>0</v>
      </c>
    </row>
    <row r="8325" spans="15:18" x14ac:dyDescent="0.35">
      <c r="O8325" s="34" t="str">
        <f t="shared" si="387"/>
        <v>Blank</v>
      </c>
      <c r="Q8325" s="34">
        <f t="shared" si="388"/>
        <v>1</v>
      </c>
      <c r="R8325" s="34">
        <f t="shared" si="389"/>
        <v>0</v>
      </c>
    </row>
    <row r="8326" spans="15:18" x14ac:dyDescent="0.35">
      <c r="O8326" s="34" t="str">
        <f t="shared" si="387"/>
        <v>Blank</v>
      </c>
      <c r="Q8326" s="34">
        <f t="shared" si="388"/>
        <v>1</v>
      </c>
      <c r="R8326" s="34">
        <f t="shared" si="389"/>
        <v>0</v>
      </c>
    </row>
    <row r="8327" spans="15:18" x14ac:dyDescent="0.35">
      <c r="O8327" s="34" t="str">
        <f t="shared" si="387"/>
        <v>Blank</v>
      </c>
      <c r="Q8327" s="34">
        <f t="shared" si="388"/>
        <v>1</v>
      </c>
      <c r="R8327" s="34">
        <f t="shared" si="389"/>
        <v>0</v>
      </c>
    </row>
    <row r="8328" spans="15:18" x14ac:dyDescent="0.35">
      <c r="O8328" s="34" t="str">
        <f t="shared" ref="O8328:O8391" si="390">IF(ISBLANK(D8328),"Blank","Not Blank")</f>
        <v>Blank</v>
      </c>
      <c r="Q8328" s="34">
        <f t="shared" si="388"/>
        <v>1</v>
      </c>
      <c r="R8328" s="34">
        <f t="shared" si="389"/>
        <v>0</v>
      </c>
    </row>
    <row r="8329" spans="15:18" x14ac:dyDescent="0.35">
      <c r="O8329" s="34" t="str">
        <f t="shared" si="390"/>
        <v>Blank</v>
      </c>
      <c r="Q8329" s="34">
        <f t="shared" ref="Q8329:Q8392" si="391">COUNTIF(J8329,"&lt;&gt;*R*")</f>
        <v>1</v>
      </c>
      <c r="R8329" s="34">
        <f t="shared" ref="R8329:R8392" si="392">IF(AND(O8329="Blank",K8329&lt;50,Q8329=1),K8329,0)</f>
        <v>0</v>
      </c>
    </row>
    <row r="8330" spans="15:18" x14ac:dyDescent="0.35">
      <c r="O8330" s="34" t="str">
        <f t="shared" si="390"/>
        <v>Blank</v>
      </c>
      <c r="Q8330" s="34">
        <f t="shared" si="391"/>
        <v>1</v>
      </c>
      <c r="R8330" s="34">
        <f t="shared" si="392"/>
        <v>0</v>
      </c>
    </row>
    <row r="8331" spans="15:18" x14ac:dyDescent="0.35">
      <c r="O8331" s="34" t="str">
        <f t="shared" si="390"/>
        <v>Blank</v>
      </c>
      <c r="Q8331" s="34">
        <f t="shared" si="391"/>
        <v>1</v>
      </c>
      <c r="R8331" s="34">
        <f t="shared" si="392"/>
        <v>0</v>
      </c>
    </row>
    <row r="8332" spans="15:18" x14ac:dyDescent="0.35">
      <c r="O8332" s="34" t="str">
        <f t="shared" si="390"/>
        <v>Blank</v>
      </c>
      <c r="Q8332" s="34">
        <f t="shared" si="391"/>
        <v>1</v>
      </c>
      <c r="R8332" s="34">
        <f t="shared" si="392"/>
        <v>0</v>
      </c>
    </row>
    <row r="8333" spans="15:18" x14ac:dyDescent="0.35">
      <c r="O8333" s="34" t="str">
        <f t="shared" si="390"/>
        <v>Blank</v>
      </c>
      <c r="Q8333" s="34">
        <f t="shared" si="391"/>
        <v>1</v>
      </c>
      <c r="R8333" s="34">
        <f t="shared" si="392"/>
        <v>0</v>
      </c>
    </row>
    <row r="8334" spans="15:18" x14ac:dyDescent="0.35">
      <c r="O8334" s="34" t="str">
        <f t="shared" si="390"/>
        <v>Blank</v>
      </c>
      <c r="Q8334" s="34">
        <f t="shared" si="391"/>
        <v>1</v>
      </c>
      <c r="R8334" s="34">
        <f t="shared" si="392"/>
        <v>0</v>
      </c>
    </row>
    <row r="8335" spans="15:18" x14ac:dyDescent="0.35">
      <c r="O8335" s="34" t="str">
        <f t="shared" si="390"/>
        <v>Blank</v>
      </c>
      <c r="Q8335" s="34">
        <f t="shared" si="391"/>
        <v>1</v>
      </c>
      <c r="R8335" s="34">
        <f t="shared" si="392"/>
        <v>0</v>
      </c>
    </row>
    <row r="8336" spans="15:18" x14ac:dyDescent="0.35">
      <c r="O8336" s="34" t="str">
        <f t="shared" si="390"/>
        <v>Blank</v>
      </c>
      <c r="Q8336" s="34">
        <f t="shared" si="391"/>
        <v>1</v>
      </c>
      <c r="R8336" s="34">
        <f t="shared" si="392"/>
        <v>0</v>
      </c>
    </row>
    <row r="8337" spans="15:18" x14ac:dyDescent="0.35">
      <c r="O8337" s="34" t="str">
        <f t="shared" si="390"/>
        <v>Blank</v>
      </c>
      <c r="Q8337" s="34">
        <f t="shared" si="391"/>
        <v>1</v>
      </c>
      <c r="R8337" s="34">
        <f t="shared" si="392"/>
        <v>0</v>
      </c>
    </row>
    <row r="8338" spans="15:18" x14ac:dyDescent="0.35">
      <c r="O8338" s="34" t="str">
        <f t="shared" si="390"/>
        <v>Blank</v>
      </c>
      <c r="Q8338" s="34">
        <f t="shared" si="391"/>
        <v>1</v>
      </c>
      <c r="R8338" s="34">
        <f t="shared" si="392"/>
        <v>0</v>
      </c>
    </row>
    <row r="8339" spans="15:18" x14ac:dyDescent="0.35">
      <c r="O8339" s="34" t="str">
        <f t="shared" si="390"/>
        <v>Blank</v>
      </c>
      <c r="Q8339" s="34">
        <f t="shared" si="391"/>
        <v>1</v>
      </c>
      <c r="R8339" s="34">
        <f t="shared" si="392"/>
        <v>0</v>
      </c>
    </row>
    <row r="8340" spans="15:18" x14ac:dyDescent="0.35">
      <c r="O8340" s="34" t="str">
        <f t="shared" si="390"/>
        <v>Blank</v>
      </c>
      <c r="Q8340" s="34">
        <f t="shared" si="391"/>
        <v>1</v>
      </c>
      <c r="R8340" s="34">
        <f t="shared" si="392"/>
        <v>0</v>
      </c>
    </row>
    <row r="8341" spans="15:18" x14ac:dyDescent="0.35">
      <c r="O8341" s="34" t="str">
        <f t="shared" si="390"/>
        <v>Blank</v>
      </c>
      <c r="Q8341" s="34">
        <f t="shared" si="391"/>
        <v>1</v>
      </c>
      <c r="R8341" s="34">
        <f t="shared" si="392"/>
        <v>0</v>
      </c>
    </row>
    <row r="8342" spans="15:18" x14ac:dyDescent="0.35">
      <c r="O8342" s="34" t="str">
        <f t="shared" si="390"/>
        <v>Blank</v>
      </c>
      <c r="Q8342" s="34">
        <f t="shared" si="391"/>
        <v>1</v>
      </c>
      <c r="R8342" s="34">
        <f t="shared" si="392"/>
        <v>0</v>
      </c>
    </row>
    <row r="8343" spans="15:18" x14ac:dyDescent="0.35">
      <c r="O8343" s="34" t="str">
        <f t="shared" si="390"/>
        <v>Blank</v>
      </c>
      <c r="Q8343" s="34">
        <f t="shared" si="391"/>
        <v>1</v>
      </c>
      <c r="R8343" s="34">
        <f t="shared" si="392"/>
        <v>0</v>
      </c>
    </row>
    <row r="8344" spans="15:18" x14ac:dyDescent="0.35">
      <c r="O8344" s="34" t="str">
        <f t="shared" si="390"/>
        <v>Blank</v>
      </c>
      <c r="Q8344" s="34">
        <f t="shared" si="391"/>
        <v>1</v>
      </c>
      <c r="R8344" s="34">
        <f t="shared" si="392"/>
        <v>0</v>
      </c>
    </row>
    <row r="8345" spans="15:18" x14ac:dyDescent="0.35">
      <c r="O8345" s="34" t="str">
        <f t="shared" si="390"/>
        <v>Blank</v>
      </c>
      <c r="Q8345" s="34">
        <f t="shared" si="391"/>
        <v>1</v>
      </c>
      <c r="R8345" s="34">
        <f t="shared" si="392"/>
        <v>0</v>
      </c>
    </row>
    <row r="8346" spans="15:18" x14ac:dyDescent="0.35">
      <c r="O8346" s="34" t="str">
        <f t="shared" si="390"/>
        <v>Blank</v>
      </c>
      <c r="Q8346" s="34">
        <f t="shared" si="391"/>
        <v>1</v>
      </c>
      <c r="R8346" s="34">
        <f t="shared" si="392"/>
        <v>0</v>
      </c>
    </row>
    <row r="8347" spans="15:18" x14ac:dyDescent="0.35">
      <c r="O8347" s="34" t="str">
        <f t="shared" si="390"/>
        <v>Blank</v>
      </c>
      <c r="Q8347" s="34">
        <f t="shared" si="391"/>
        <v>1</v>
      </c>
      <c r="R8347" s="34">
        <f t="shared" si="392"/>
        <v>0</v>
      </c>
    </row>
    <row r="8348" spans="15:18" x14ac:dyDescent="0.35">
      <c r="O8348" s="34" t="str">
        <f t="shared" si="390"/>
        <v>Blank</v>
      </c>
      <c r="Q8348" s="34">
        <f t="shared" si="391"/>
        <v>1</v>
      </c>
      <c r="R8348" s="34">
        <f t="shared" si="392"/>
        <v>0</v>
      </c>
    </row>
    <row r="8349" spans="15:18" x14ac:dyDescent="0.35">
      <c r="O8349" s="34" t="str">
        <f t="shared" si="390"/>
        <v>Blank</v>
      </c>
      <c r="Q8349" s="34">
        <f t="shared" si="391"/>
        <v>1</v>
      </c>
      <c r="R8349" s="34">
        <f t="shared" si="392"/>
        <v>0</v>
      </c>
    </row>
    <row r="8350" spans="15:18" x14ac:dyDescent="0.35">
      <c r="O8350" s="34" t="str">
        <f t="shared" si="390"/>
        <v>Blank</v>
      </c>
      <c r="Q8350" s="34">
        <f t="shared" si="391"/>
        <v>1</v>
      </c>
      <c r="R8350" s="34">
        <f t="shared" si="392"/>
        <v>0</v>
      </c>
    </row>
    <row r="8351" spans="15:18" x14ac:dyDescent="0.35">
      <c r="O8351" s="34" t="str">
        <f t="shared" si="390"/>
        <v>Blank</v>
      </c>
      <c r="Q8351" s="34">
        <f t="shared" si="391"/>
        <v>1</v>
      </c>
      <c r="R8351" s="34">
        <f t="shared" si="392"/>
        <v>0</v>
      </c>
    </row>
    <row r="8352" spans="15:18" x14ac:dyDescent="0.35">
      <c r="O8352" s="34" t="str">
        <f t="shared" si="390"/>
        <v>Blank</v>
      </c>
      <c r="Q8352" s="34">
        <f t="shared" si="391"/>
        <v>1</v>
      </c>
      <c r="R8352" s="34">
        <f t="shared" si="392"/>
        <v>0</v>
      </c>
    </row>
    <row r="8353" spans="15:18" x14ac:dyDescent="0.35">
      <c r="O8353" s="34" t="str">
        <f t="shared" si="390"/>
        <v>Blank</v>
      </c>
      <c r="Q8353" s="34">
        <f t="shared" si="391"/>
        <v>1</v>
      </c>
      <c r="R8353" s="34">
        <f t="shared" si="392"/>
        <v>0</v>
      </c>
    </row>
    <row r="8354" spans="15:18" x14ac:dyDescent="0.35">
      <c r="O8354" s="34" t="str">
        <f t="shared" si="390"/>
        <v>Blank</v>
      </c>
      <c r="Q8354" s="34">
        <f t="shared" si="391"/>
        <v>1</v>
      </c>
      <c r="R8354" s="34">
        <f t="shared" si="392"/>
        <v>0</v>
      </c>
    </row>
    <row r="8355" spans="15:18" x14ac:dyDescent="0.35">
      <c r="O8355" s="34" t="str">
        <f t="shared" si="390"/>
        <v>Blank</v>
      </c>
      <c r="Q8355" s="34">
        <f t="shared" si="391"/>
        <v>1</v>
      </c>
      <c r="R8355" s="34">
        <f t="shared" si="392"/>
        <v>0</v>
      </c>
    </row>
    <row r="8356" spans="15:18" x14ac:dyDescent="0.35">
      <c r="O8356" s="34" t="str">
        <f t="shared" si="390"/>
        <v>Blank</v>
      </c>
      <c r="Q8356" s="34">
        <f t="shared" si="391"/>
        <v>1</v>
      </c>
      <c r="R8356" s="34">
        <f t="shared" si="392"/>
        <v>0</v>
      </c>
    </row>
    <row r="8357" spans="15:18" x14ac:dyDescent="0.35">
      <c r="O8357" s="34" t="str">
        <f t="shared" si="390"/>
        <v>Blank</v>
      </c>
      <c r="Q8357" s="34">
        <f t="shared" si="391"/>
        <v>1</v>
      </c>
      <c r="R8357" s="34">
        <f t="shared" si="392"/>
        <v>0</v>
      </c>
    </row>
    <row r="8358" spans="15:18" x14ac:dyDescent="0.35">
      <c r="O8358" s="34" t="str">
        <f t="shared" si="390"/>
        <v>Blank</v>
      </c>
      <c r="Q8358" s="34">
        <f t="shared" si="391"/>
        <v>1</v>
      </c>
      <c r="R8358" s="34">
        <f t="shared" si="392"/>
        <v>0</v>
      </c>
    </row>
    <row r="8359" spans="15:18" x14ac:dyDescent="0.35">
      <c r="O8359" s="34" t="str">
        <f t="shared" si="390"/>
        <v>Blank</v>
      </c>
      <c r="Q8359" s="34">
        <f t="shared" si="391"/>
        <v>1</v>
      </c>
      <c r="R8359" s="34">
        <f t="shared" si="392"/>
        <v>0</v>
      </c>
    </row>
    <row r="8360" spans="15:18" x14ac:dyDescent="0.35">
      <c r="O8360" s="34" t="str">
        <f t="shared" si="390"/>
        <v>Blank</v>
      </c>
      <c r="Q8360" s="34">
        <f t="shared" si="391"/>
        <v>1</v>
      </c>
      <c r="R8360" s="34">
        <f t="shared" si="392"/>
        <v>0</v>
      </c>
    </row>
    <row r="8361" spans="15:18" x14ac:dyDescent="0.35">
      <c r="O8361" s="34" t="str">
        <f t="shared" si="390"/>
        <v>Blank</v>
      </c>
      <c r="Q8361" s="34">
        <f t="shared" si="391"/>
        <v>1</v>
      </c>
      <c r="R8361" s="34">
        <f t="shared" si="392"/>
        <v>0</v>
      </c>
    </row>
    <row r="8362" spans="15:18" x14ac:dyDescent="0.35">
      <c r="O8362" s="34" t="str">
        <f t="shared" si="390"/>
        <v>Blank</v>
      </c>
      <c r="Q8362" s="34">
        <f t="shared" si="391"/>
        <v>1</v>
      </c>
      <c r="R8362" s="34">
        <f t="shared" si="392"/>
        <v>0</v>
      </c>
    </row>
    <row r="8363" spans="15:18" x14ac:dyDescent="0.35">
      <c r="O8363" s="34" t="str">
        <f t="shared" si="390"/>
        <v>Blank</v>
      </c>
      <c r="Q8363" s="34">
        <f t="shared" si="391"/>
        <v>1</v>
      </c>
      <c r="R8363" s="34">
        <f t="shared" si="392"/>
        <v>0</v>
      </c>
    </row>
    <row r="8364" spans="15:18" x14ac:dyDescent="0.35">
      <c r="O8364" s="34" t="str">
        <f t="shared" si="390"/>
        <v>Blank</v>
      </c>
      <c r="Q8364" s="34">
        <f t="shared" si="391"/>
        <v>1</v>
      </c>
      <c r="R8364" s="34">
        <f t="shared" si="392"/>
        <v>0</v>
      </c>
    </row>
    <row r="8365" spans="15:18" x14ac:dyDescent="0.35">
      <c r="O8365" s="34" t="str">
        <f t="shared" si="390"/>
        <v>Blank</v>
      </c>
      <c r="Q8365" s="34">
        <f t="shared" si="391"/>
        <v>1</v>
      </c>
      <c r="R8365" s="34">
        <f t="shared" si="392"/>
        <v>0</v>
      </c>
    </row>
    <row r="8366" spans="15:18" x14ac:dyDescent="0.35">
      <c r="O8366" s="34" t="str">
        <f t="shared" si="390"/>
        <v>Blank</v>
      </c>
      <c r="Q8366" s="34">
        <f t="shared" si="391"/>
        <v>1</v>
      </c>
      <c r="R8366" s="34">
        <f t="shared" si="392"/>
        <v>0</v>
      </c>
    </row>
    <row r="8367" spans="15:18" x14ac:dyDescent="0.35">
      <c r="O8367" s="34" t="str">
        <f t="shared" si="390"/>
        <v>Blank</v>
      </c>
      <c r="Q8367" s="34">
        <f t="shared" si="391"/>
        <v>1</v>
      </c>
      <c r="R8367" s="34">
        <f t="shared" si="392"/>
        <v>0</v>
      </c>
    </row>
    <row r="8368" spans="15:18" x14ac:dyDescent="0.35">
      <c r="O8368" s="34" t="str">
        <f t="shared" si="390"/>
        <v>Blank</v>
      </c>
      <c r="Q8368" s="34">
        <f t="shared" si="391"/>
        <v>1</v>
      </c>
      <c r="R8368" s="34">
        <f t="shared" si="392"/>
        <v>0</v>
      </c>
    </row>
    <row r="8369" spans="15:18" x14ac:dyDescent="0.35">
      <c r="O8369" s="34" t="str">
        <f t="shared" si="390"/>
        <v>Blank</v>
      </c>
      <c r="Q8369" s="34">
        <f t="shared" si="391"/>
        <v>1</v>
      </c>
      <c r="R8369" s="34">
        <f t="shared" si="392"/>
        <v>0</v>
      </c>
    </row>
    <row r="8370" spans="15:18" x14ac:dyDescent="0.35">
      <c r="O8370" s="34" t="str">
        <f t="shared" si="390"/>
        <v>Blank</v>
      </c>
      <c r="Q8370" s="34">
        <f t="shared" si="391"/>
        <v>1</v>
      </c>
      <c r="R8370" s="34">
        <f t="shared" si="392"/>
        <v>0</v>
      </c>
    </row>
    <row r="8371" spans="15:18" x14ac:dyDescent="0.35">
      <c r="O8371" s="34" t="str">
        <f t="shared" si="390"/>
        <v>Blank</v>
      </c>
      <c r="Q8371" s="34">
        <f t="shared" si="391"/>
        <v>1</v>
      </c>
      <c r="R8371" s="34">
        <f t="shared" si="392"/>
        <v>0</v>
      </c>
    </row>
    <row r="8372" spans="15:18" x14ac:dyDescent="0.35">
      <c r="O8372" s="34" t="str">
        <f t="shared" si="390"/>
        <v>Blank</v>
      </c>
      <c r="Q8372" s="34">
        <f t="shared" si="391"/>
        <v>1</v>
      </c>
      <c r="R8372" s="34">
        <f t="shared" si="392"/>
        <v>0</v>
      </c>
    </row>
    <row r="8373" spans="15:18" x14ac:dyDescent="0.35">
      <c r="O8373" s="34" t="str">
        <f t="shared" si="390"/>
        <v>Blank</v>
      </c>
      <c r="Q8373" s="34">
        <f t="shared" si="391"/>
        <v>1</v>
      </c>
      <c r="R8373" s="34">
        <f t="shared" si="392"/>
        <v>0</v>
      </c>
    </row>
    <row r="8374" spans="15:18" x14ac:dyDescent="0.35">
      <c r="O8374" s="34" t="str">
        <f t="shared" si="390"/>
        <v>Blank</v>
      </c>
      <c r="Q8374" s="34">
        <f t="shared" si="391"/>
        <v>1</v>
      </c>
      <c r="R8374" s="34">
        <f t="shared" si="392"/>
        <v>0</v>
      </c>
    </row>
    <row r="8375" spans="15:18" x14ac:dyDescent="0.35">
      <c r="O8375" s="34" t="str">
        <f t="shared" si="390"/>
        <v>Blank</v>
      </c>
      <c r="Q8375" s="34">
        <f t="shared" si="391"/>
        <v>1</v>
      </c>
      <c r="R8375" s="34">
        <f t="shared" si="392"/>
        <v>0</v>
      </c>
    </row>
    <row r="8376" spans="15:18" x14ac:dyDescent="0.35">
      <c r="O8376" s="34" t="str">
        <f t="shared" si="390"/>
        <v>Blank</v>
      </c>
      <c r="Q8376" s="34">
        <f t="shared" si="391"/>
        <v>1</v>
      </c>
      <c r="R8376" s="34">
        <f t="shared" si="392"/>
        <v>0</v>
      </c>
    </row>
    <row r="8377" spans="15:18" x14ac:dyDescent="0.35">
      <c r="O8377" s="34" t="str">
        <f t="shared" si="390"/>
        <v>Blank</v>
      </c>
      <c r="Q8377" s="34">
        <f t="shared" si="391"/>
        <v>1</v>
      </c>
      <c r="R8377" s="34">
        <f t="shared" si="392"/>
        <v>0</v>
      </c>
    </row>
    <row r="8378" spans="15:18" x14ac:dyDescent="0.35">
      <c r="O8378" s="34" t="str">
        <f t="shared" si="390"/>
        <v>Blank</v>
      </c>
      <c r="Q8378" s="34">
        <f t="shared" si="391"/>
        <v>1</v>
      </c>
      <c r="R8378" s="34">
        <f t="shared" si="392"/>
        <v>0</v>
      </c>
    </row>
    <row r="8379" spans="15:18" x14ac:dyDescent="0.35">
      <c r="O8379" s="34" t="str">
        <f t="shared" si="390"/>
        <v>Blank</v>
      </c>
      <c r="Q8379" s="34">
        <f t="shared" si="391"/>
        <v>1</v>
      </c>
      <c r="R8379" s="34">
        <f t="shared" si="392"/>
        <v>0</v>
      </c>
    </row>
    <row r="8380" spans="15:18" x14ac:dyDescent="0.35">
      <c r="O8380" s="34" t="str">
        <f t="shared" si="390"/>
        <v>Blank</v>
      </c>
      <c r="Q8380" s="34">
        <f t="shared" si="391"/>
        <v>1</v>
      </c>
      <c r="R8380" s="34">
        <f t="shared" si="392"/>
        <v>0</v>
      </c>
    </row>
    <row r="8381" spans="15:18" x14ac:dyDescent="0.35">
      <c r="O8381" s="34" t="str">
        <f t="shared" si="390"/>
        <v>Blank</v>
      </c>
      <c r="Q8381" s="34">
        <f t="shared" si="391"/>
        <v>1</v>
      </c>
      <c r="R8381" s="34">
        <f t="shared" si="392"/>
        <v>0</v>
      </c>
    </row>
    <row r="8382" spans="15:18" x14ac:dyDescent="0.35">
      <c r="O8382" s="34" t="str">
        <f t="shared" si="390"/>
        <v>Blank</v>
      </c>
      <c r="Q8382" s="34">
        <f t="shared" si="391"/>
        <v>1</v>
      </c>
      <c r="R8382" s="34">
        <f t="shared" si="392"/>
        <v>0</v>
      </c>
    </row>
    <row r="8383" spans="15:18" x14ac:dyDescent="0.35">
      <c r="O8383" s="34" t="str">
        <f t="shared" si="390"/>
        <v>Blank</v>
      </c>
      <c r="Q8383" s="34">
        <f t="shared" si="391"/>
        <v>1</v>
      </c>
      <c r="R8383" s="34">
        <f t="shared" si="392"/>
        <v>0</v>
      </c>
    </row>
    <row r="8384" spans="15:18" x14ac:dyDescent="0.35">
      <c r="O8384" s="34" t="str">
        <f t="shared" si="390"/>
        <v>Blank</v>
      </c>
      <c r="Q8384" s="34">
        <f t="shared" si="391"/>
        <v>1</v>
      </c>
      <c r="R8384" s="34">
        <f t="shared" si="392"/>
        <v>0</v>
      </c>
    </row>
    <row r="8385" spans="15:18" x14ac:dyDescent="0.35">
      <c r="O8385" s="34" t="str">
        <f t="shared" si="390"/>
        <v>Blank</v>
      </c>
      <c r="Q8385" s="34">
        <f t="shared" si="391"/>
        <v>1</v>
      </c>
      <c r="R8385" s="34">
        <f t="shared" si="392"/>
        <v>0</v>
      </c>
    </row>
    <row r="8386" spans="15:18" x14ac:dyDescent="0.35">
      <c r="O8386" s="34" t="str">
        <f t="shared" si="390"/>
        <v>Blank</v>
      </c>
      <c r="Q8386" s="34">
        <f t="shared" si="391"/>
        <v>1</v>
      </c>
      <c r="R8386" s="34">
        <f t="shared" si="392"/>
        <v>0</v>
      </c>
    </row>
    <row r="8387" spans="15:18" x14ac:dyDescent="0.35">
      <c r="O8387" s="34" t="str">
        <f t="shared" si="390"/>
        <v>Blank</v>
      </c>
      <c r="Q8387" s="34">
        <f t="shared" si="391"/>
        <v>1</v>
      </c>
      <c r="R8387" s="34">
        <f t="shared" si="392"/>
        <v>0</v>
      </c>
    </row>
    <row r="8388" spans="15:18" x14ac:dyDescent="0.35">
      <c r="O8388" s="34" t="str">
        <f t="shared" si="390"/>
        <v>Blank</v>
      </c>
      <c r="Q8388" s="34">
        <f t="shared" si="391"/>
        <v>1</v>
      </c>
      <c r="R8388" s="34">
        <f t="shared" si="392"/>
        <v>0</v>
      </c>
    </row>
    <row r="8389" spans="15:18" x14ac:dyDescent="0.35">
      <c r="O8389" s="34" t="str">
        <f t="shared" si="390"/>
        <v>Blank</v>
      </c>
      <c r="Q8389" s="34">
        <f t="shared" si="391"/>
        <v>1</v>
      </c>
      <c r="R8389" s="34">
        <f t="shared" si="392"/>
        <v>0</v>
      </c>
    </row>
    <row r="8390" spans="15:18" x14ac:dyDescent="0.35">
      <c r="O8390" s="34" t="str">
        <f t="shared" si="390"/>
        <v>Blank</v>
      </c>
      <c r="Q8390" s="34">
        <f t="shared" si="391"/>
        <v>1</v>
      </c>
      <c r="R8390" s="34">
        <f t="shared" si="392"/>
        <v>0</v>
      </c>
    </row>
    <row r="8391" spans="15:18" x14ac:dyDescent="0.35">
      <c r="O8391" s="34" t="str">
        <f t="shared" si="390"/>
        <v>Blank</v>
      </c>
      <c r="Q8391" s="34">
        <f t="shared" si="391"/>
        <v>1</v>
      </c>
      <c r="R8391" s="34">
        <f t="shared" si="392"/>
        <v>0</v>
      </c>
    </row>
    <row r="8392" spans="15:18" x14ac:dyDescent="0.35">
      <c r="O8392" s="34" t="str">
        <f t="shared" ref="O8392:O8455" si="393">IF(ISBLANK(D8392),"Blank","Not Blank")</f>
        <v>Blank</v>
      </c>
      <c r="Q8392" s="34">
        <f t="shared" si="391"/>
        <v>1</v>
      </c>
      <c r="R8392" s="34">
        <f t="shared" si="392"/>
        <v>0</v>
      </c>
    </row>
    <row r="8393" spans="15:18" x14ac:dyDescent="0.35">
      <c r="O8393" s="34" t="str">
        <f t="shared" si="393"/>
        <v>Blank</v>
      </c>
      <c r="Q8393" s="34">
        <f t="shared" ref="Q8393:Q8456" si="394">COUNTIF(J8393,"&lt;&gt;*R*")</f>
        <v>1</v>
      </c>
      <c r="R8393" s="34">
        <f t="shared" ref="R8393:R8456" si="395">IF(AND(O8393="Blank",K8393&lt;50,Q8393=1),K8393,0)</f>
        <v>0</v>
      </c>
    </row>
    <row r="8394" spans="15:18" x14ac:dyDescent="0.35">
      <c r="O8394" s="34" t="str">
        <f t="shared" si="393"/>
        <v>Blank</v>
      </c>
      <c r="Q8394" s="34">
        <f t="shared" si="394"/>
        <v>1</v>
      </c>
      <c r="R8394" s="34">
        <f t="shared" si="395"/>
        <v>0</v>
      </c>
    </row>
    <row r="8395" spans="15:18" x14ac:dyDescent="0.35">
      <c r="O8395" s="34" t="str">
        <f t="shared" si="393"/>
        <v>Blank</v>
      </c>
      <c r="Q8395" s="34">
        <f t="shared" si="394"/>
        <v>1</v>
      </c>
      <c r="R8395" s="34">
        <f t="shared" si="395"/>
        <v>0</v>
      </c>
    </row>
    <row r="8396" spans="15:18" x14ac:dyDescent="0.35">
      <c r="O8396" s="34" t="str">
        <f t="shared" si="393"/>
        <v>Blank</v>
      </c>
      <c r="Q8396" s="34">
        <f t="shared" si="394"/>
        <v>1</v>
      </c>
      <c r="R8396" s="34">
        <f t="shared" si="395"/>
        <v>0</v>
      </c>
    </row>
    <row r="8397" spans="15:18" x14ac:dyDescent="0.35">
      <c r="O8397" s="34" t="str">
        <f t="shared" si="393"/>
        <v>Blank</v>
      </c>
      <c r="Q8397" s="34">
        <f t="shared" si="394"/>
        <v>1</v>
      </c>
      <c r="R8397" s="34">
        <f t="shared" si="395"/>
        <v>0</v>
      </c>
    </row>
    <row r="8398" spans="15:18" x14ac:dyDescent="0.35">
      <c r="O8398" s="34" t="str">
        <f t="shared" si="393"/>
        <v>Blank</v>
      </c>
      <c r="Q8398" s="34">
        <f t="shared" si="394"/>
        <v>1</v>
      </c>
      <c r="R8398" s="34">
        <f t="shared" si="395"/>
        <v>0</v>
      </c>
    </row>
    <row r="8399" spans="15:18" x14ac:dyDescent="0.35">
      <c r="O8399" s="34" t="str">
        <f t="shared" si="393"/>
        <v>Blank</v>
      </c>
      <c r="Q8399" s="34">
        <f t="shared" si="394"/>
        <v>1</v>
      </c>
      <c r="R8399" s="34">
        <f t="shared" si="395"/>
        <v>0</v>
      </c>
    </row>
    <row r="8400" spans="15:18" x14ac:dyDescent="0.35">
      <c r="O8400" s="34" t="str">
        <f t="shared" si="393"/>
        <v>Blank</v>
      </c>
      <c r="Q8400" s="34">
        <f t="shared" si="394"/>
        <v>1</v>
      </c>
      <c r="R8400" s="34">
        <f t="shared" si="395"/>
        <v>0</v>
      </c>
    </row>
    <row r="8401" spans="15:18" x14ac:dyDescent="0.35">
      <c r="O8401" s="34" t="str">
        <f t="shared" si="393"/>
        <v>Blank</v>
      </c>
      <c r="Q8401" s="34">
        <f t="shared" si="394"/>
        <v>1</v>
      </c>
      <c r="R8401" s="34">
        <f t="shared" si="395"/>
        <v>0</v>
      </c>
    </row>
    <row r="8402" spans="15:18" x14ac:dyDescent="0.35">
      <c r="O8402" s="34" t="str">
        <f t="shared" si="393"/>
        <v>Blank</v>
      </c>
      <c r="Q8402" s="34">
        <f t="shared" si="394"/>
        <v>1</v>
      </c>
      <c r="R8402" s="34">
        <f t="shared" si="395"/>
        <v>0</v>
      </c>
    </row>
    <row r="8403" spans="15:18" x14ac:dyDescent="0.35">
      <c r="O8403" s="34" t="str">
        <f t="shared" si="393"/>
        <v>Blank</v>
      </c>
      <c r="Q8403" s="34">
        <f t="shared" si="394"/>
        <v>1</v>
      </c>
      <c r="R8403" s="34">
        <f t="shared" si="395"/>
        <v>0</v>
      </c>
    </row>
    <row r="8404" spans="15:18" x14ac:dyDescent="0.35">
      <c r="O8404" s="34" t="str">
        <f t="shared" si="393"/>
        <v>Blank</v>
      </c>
      <c r="Q8404" s="34">
        <f t="shared" si="394"/>
        <v>1</v>
      </c>
      <c r="R8404" s="34">
        <f t="shared" si="395"/>
        <v>0</v>
      </c>
    </row>
    <row r="8405" spans="15:18" x14ac:dyDescent="0.35">
      <c r="O8405" s="34" t="str">
        <f t="shared" si="393"/>
        <v>Blank</v>
      </c>
      <c r="Q8405" s="34">
        <f t="shared" si="394"/>
        <v>1</v>
      </c>
      <c r="R8405" s="34">
        <f t="shared" si="395"/>
        <v>0</v>
      </c>
    </row>
    <row r="8406" spans="15:18" x14ac:dyDescent="0.35">
      <c r="O8406" s="34" t="str">
        <f t="shared" si="393"/>
        <v>Blank</v>
      </c>
      <c r="Q8406" s="34">
        <f t="shared" si="394"/>
        <v>1</v>
      </c>
      <c r="R8406" s="34">
        <f t="shared" si="395"/>
        <v>0</v>
      </c>
    </row>
    <row r="8407" spans="15:18" x14ac:dyDescent="0.35">
      <c r="O8407" s="34" t="str">
        <f t="shared" si="393"/>
        <v>Blank</v>
      </c>
      <c r="Q8407" s="34">
        <f t="shared" si="394"/>
        <v>1</v>
      </c>
      <c r="R8407" s="34">
        <f t="shared" si="395"/>
        <v>0</v>
      </c>
    </row>
    <row r="8408" spans="15:18" x14ac:dyDescent="0.35">
      <c r="O8408" s="34" t="str">
        <f t="shared" si="393"/>
        <v>Blank</v>
      </c>
      <c r="Q8408" s="34">
        <f t="shared" si="394"/>
        <v>1</v>
      </c>
      <c r="R8408" s="34">
        <f t="shared" si="395"/>
        <v>0</v>
      </c>
    </row>
    <row r="8409" spans="15:18" x14ac:dyDescent="0.35">
      <c r="O8409" s="34" t="str">
        <f t="shared" si="393"/>
        <v>Blank</v>
      </c>
      <c r="Q8409" s="34">
        <f t="shared" si="394"/>
        <v>1</v>
      </c>
      <c r="R8409" s="34">
        <f t="shared" si="395"/>
        <v>0</v>
      </c>
    </row>
    <row r="8410" spans="15:18" x14ac:dyDescent="0.35">
      <c r="O8410" s="34" t="str">
        <f t="shared" si="393"/>
        <v>Blank</v>
      </c>
      <c r="Q8410" s="34">
        <f t="shared" si="394"/>
        <v>1</v>
      </c>
      <c r="R8410" s="34">
        <f t="shared" si="395"/>
        <v>0</v>
      </c>
    </row>
    <row r="8411" spans="15:18" x14ac:dyDescent="0.35">
      <c r="O8411" s="34" t="str">
        <f t="shared" si="393"/>
        <v>Blank</v>
      </c>
      <c r="Q8411" s="34">
        <f t="shared" si="394"/>
        <v>1</v>
      </c>
      <c r="R8411" s="34">
        <f t="shared" si="395"/>
        <v>0</v>
      </c>
    </row>
    <row r="8412" spans="15:18" x14ac:dyDescent="0.35">
      <c r="O8412" s="34" t="str">
        <f t="shared" si="393"/>
        <v>Blank</v>
      </c>
      <c r="Q8412" s="34">
        <f t="shared" si="394"/>
        <v>1</v>
      </c>
      <c r="R8412" s="34">
        <f t="shared" si="395"/>
        <v>0</v>
      </c>
    </row>
    <row r="8413" spans="15:18" x14ac:dyDescent="0.35">
      <c r="O8413" s="34" t="str">
        <f t="shared" si="393"/>
        <v>Blank</v>
      </c>
      <c r="Q8413" s="34">
        <f t="shared" si="394"/>
        <v>1</v>
      </c>
      <c r="R8413" s="34">
        <f t="shared" si="395"/>
        <v>0</v>
      </c>
    </row>
    <row r="8414" spans="15:18" x14ac:dyDescent="0.35">
      <c r="O8414" s="34" t="str">
        <f t="shared" si="393"/>
        <v>Blank</v>
      </c>
      <c r="Q8414" s="34">
        <f t="shared" si="394"/>
        <v>1</v>
      </c>
      <c r="R8414" s="34">
        <f t="shared" si="395"/>
        <v>0</v>
      </c>
    </row>
    <row r="8415" spans="15:18" x14ac:dyDescent="0.35">
      <c r="O8415" s="34" t="str">
        <f t="shared" si="393"/>
        <v>Blank</v>
      </c>
      <c r="Q8415" s="34">
        <f t="shared" si="394"/>
        <v>1</v>
      </c>
      <c r="R8415" s="34">
        <f t="shared" si="395"/>
        <v>0</v>
      </c>
    </row>
    <row r="8416" spans="15:18" x14ac:dyDescent="0.35">
      <c r="O8416" s="34" t="str">
        <f t="shared" si="393"/>
        <v>Blank</v>
      </c>
      <c r="Q8416" s="34">
        <f t="shared" si="394"/>
        <v>1</v>
      </c>
      <c r="R8416" s="34">
        <f t="shared" si="395"/>
        <v>0</v>
      </c>
    </row>
    <row r="8417" spans="15:18" x14ac:dyDescent="0.35">
      <c r="O8417" s="34" t="str">
        <f t="shared" si="393"/>
        <v>Blank</v>
      </c>
      <c r="Q8417" s="34">
        <f t="shared" si="394"/>
        <v>1</v>
      </c>
      <c r="R8417" s="34">
        <f t="shared" si="395"/>
        <v>0</v>
      </c>
    </row>
    <row r="8418" spans="15:18" x14ac:dyDescent="0.35">
      <c r="O8418" s="34" t="str">
        <f t="shared" si="393"/>
        <v>Blank</v>
      </c>
      <c r="Q8418" s="34">
        <f t="shared" si="394"/>
        <v>1</v>
      </c>
      <c r="R8418" s="34">
        <f t="shared" si="395"/>
        <v>0</v>
      </c>
    </row>
    <row r="8419" spans="15:18" x14ac:dyDescent="0.35">
      <c r="O8419" s="34" t="str">
        <f t="shared" si="393"/>
        <v>Blank</v>
      </c>
      <c r="Q8419" s="34">
        <f t="shared" si="394"/>
        <v>1</v>
      </c>
      <c r="R8419" s="34">
        <f t="shared" si="395"/>
        <v>0</v>
      </c>
    </row>
    <row r="8420" spans="15:18" x14ac:dyDescent="0.35">
      <c r="O8420" s="34" t="str">
        <f t="shared" si="393"/>
        <v>Blank</v>
      </c>
      <c r="Q8420" s="34">
        <f t="shared" si="394"/>
        <v>1</v>
      </c>
      <c r="R8420" s="34">
        <f t="shared" si="395"/>
        <v>0</v>
      </c>
    </row>
    <row r="8421" spans="15:18" x14ac:dyDescent="0.35">
      <c r="O8421" s="34" t="str">
        <f t="shared" si="393"/>
        <v>Blank</v>
      </c>
      <c r="Q8421" s="34">
        <f t="shared" si="394"/>
        <v>1</v>
      </c>
      <c r="R8421" s="34">
        <f t="shared" si="395"/>
        <v>0</v>
      </c>
    </row>
    <row r="8422" spans="15:18" x14ac:dyDescent="0.35">
      <c r="O8422" s="34" t="str">
        <f t="shared" si="393"/>
        <v>Blank</v>
      </c>
      <c r="Q8422" s="34">
        <f t="shared" si="394"/>
        <v>1</v>
      </c>
      <c r="R8422" s="34">
        <f t="shared" si="395"/>
        <v>0</v>
      </c>
    </row>
    <row r="8423" spans="15:18" x14ac:dyDescent="0.35">
      <c r="O8423" s="34" t="str">
        <f t="shared" si="393"/>
        <v>Blank</v>
      </c>
      <c r="Q8423" s="34">
        <f t="shared" si="394"/>
        <v>1</v>
      </c>
      <c r="R8423" s="34">
        <f t="shared" si="395"/>
        <v>0</v>
      </c>
    </row>
    <row r="8424" spans="15:18" x14ac:dyDescent="0.35">
      <c r="O8424" s="34" t="str">
        <f t="shared" si="393"/>
        <v>Blank</v>
      </c>
      <c r="Q8424" s="34">
        <f t="shared" si="394"/>
        <v>1</v>
      </c>
      <c r="R8424" s="34">
        <f t="shared" si="395"/>
        <v>0</v>
      </c>
    </row>
    <row r="8425" spans="15:18" x14ac:dyDescent="0.35">
      <c r="O8425" s="34" t="str">
        <f t="shared" si="393"/>
        <v>Blank</v>
      </c>
      <c r="Q8425" s="34">
        <f t="shared" si="394"/>
        <v>1</v>
      </c>
      <c r="R8425" s="34">
        <f t="shared" si="395"/>
        <v>0</v>
      </c>
    </row>
    <row r="8426" spans="15:18" x14ac:dyDescent="0.35">
      <c r="O8426" s="34" t="str">
        <f t="shared" si="393"/>
        <v>Blank</v>
      </c>
      <c r="Q8426" s="34">
        <f t="shared" si="394"/>
        <v>1</v>
      </c>
      <c r="R8426" s="34">
        <f t="shared" si="395"/>
        <v>0</v>
      </c>
    </row>
    <row r="8427" spans="15:18" x14ac:dyDescent="0.35">
      <c r="O8427" s="34" t="str">
        <f t="shared" si="393"/>
        <v>Blank</v>
      </c>
      <c r="Q8427" s="34">
        <f t="shared" si="394"/>
        <v>1</v>
      </c>
      <c r="R8427" s="34">
        <f t="shared" si="395"/>
        <v>0</v>
      </c>
    </row>
    <row r="8428" spans="15:18" x14ac:dyDescent="0.35">
      <c r="O8428" s="34" t="str">
        <f t="shared" si="393"/>
        <v>Blank</v>
      </c>
      <c r="Q8428" s="34">
        <f t="shared" si="394"/>
        <v>1</v>
      </c>
      <c r="R8428" s="34">
        <f t="shared" si="395"/>
        <v>0</v>
      </c>
    </row>
    <row r="8429" spans="15:18" x14ac:dyDescent="0.35">
      <c r="O8429" s="34" t="str">
        <f t="shared" si="393"/>
        <v>Blank</v>
      </c>
      <c r="Q8429" s="34">
        <f t="shared" si="394"/>
        <v>1</v>
      </c>
      <c r="R8429" s="34">
        <f t="shared" si="395"/>
        <v>0</v>
      </c>
    </row>
    <row r="8430" spans="15:18" x14ac:dyDescent="0.35">
      <c r="O8430" s="34" t="str">
        <f t="shared" si="393"/>
        <v>Blank</v>
      </c>
      <c r="Q8430" s="34">
        <f t="shared" si="394"/>
        <v>1</v>
      </c>
      <c r="R8430" s="34">
        <f t="shared" si="395"/>
        <v>0</v>
      </c>
    </row>
    <row r="8431" spans="15:18" x14ac:dyDescent="0.35">
      <c r="O8431" s="34" t="str">
        <f t="shared" si="393"/>
        <v>Blank</v>
      </c>
      <c r="Q8431" s="34">
        <f t="shared" si="394"/>
        <v>1</v>
      </c>
      <c r="R8431" s="34">
        <f t="shared" si="395"/>
        <v>0</v>
      </c>
    </row>
    <row r="8432" spans="15:18" x14ac:dyDescent="0.35">
      <c r="O8432" s="34" t="str">
        <f t="shared" si="393"/>
        <v>Blank</v>
      </c>
      <c r="Q8432" s="34">
        <f t="shared" si="394"/>
        <v>1</v>
      </c>
      <c r="R8432" s="34">
        <f t="shared" si="395"/>
        <v>0</v>
      </c>
    </row>
    <row r="8433" spans="15:18" x14ac:dyDescent="0.35">
      <c r="O8433" s="34" t="str">
        <f t="shared" si="393"/>
        <v>Blank</v>
      </c>
      <c r="Q8433" s="34">
        <f t="shared" si="394"/>
        <v>1</v>
      </c>
      <c r="R8433" s="34">
        <f t="shared" si="395"/>
        <v>0</v>
      </c>
    </row>
    <row r="8434" spans="15:18" x14ac:dyDescent="0.35">
      <c r="O8434" s="34" t="str">
        <f t="shared" si="393"/>
        <v>Blank</v>
      </c>
      <c r="Q8434" s="34">
        <f t="shared" si="394"/>
        <v>1</v>
      </c>
      <c r="R8434" s="34">
        <f t="shared" si="395"/>
        <v>0</v>
      </c>
    </row>
    <row r="8435" spans="15:18" x14ac:dyDescent="0.35">
      <c r="O8435" s="34" t="str">
        <f t="shared" si="393"/>
        <v>Blank</v>
      </c>
      <c r="Q8435" s="34">
        <f t="shared" si="394"/>
        <v>1</v>
      </c>
      <c r="R8435" s="34">
        <f t="shared" si="395"/>
        <v>0</v>
      </c>
    </row>
    <row r="8436" spans="15:18" x14ac:dyDescent="0.35">
      <c r="O8436" s="34" t="str">
        <f t="shared" si="393"/>
        <v>Blank</v>
      </c>
      <c r="Q8436" s="34">
        <f t="shared" si="394"/>
        <v>1</v>
      </c>
      <c r="R8436" s="34">
        <f t="shared" si="395"/>
        <v>0</v>
      </c>
    </row>
    <row r="8437" spans="15:18" x14ac:dyDescent="0.35">
      <c r="O8437" s="34" t="str">
        <f t="shared" si="393"/>
        <v>Blank</v>
      </c>
      <c r="Q8437" s="34">
        <f t="shared" si="394"/>
        <v>1</v>
      </c>
      <c r="R8437" s="34">
        <f t="shared" si="395"/>
        <v>0</v>
      </c>
    </row>
    <row r="8438" spans="15:18" x14ac:dyDescent="0.35">
      <c r="O8438" s="34" t="str">
        <f t="shared" si="393"/>
        <v>Blank</v>
      </c>
      <c r="Q8438" s="34">
        <f t="shared" si="394"/>
        <v>1</v>
      </c>
      <c r="R8438" s="34">
        <f t="shared" si="395"/>
        <v>0</v>
      </c>
    </row>
    <row r="8439" spans="15:18" x14ac:dyDescent="0.35">
      <c r="O8439" s="34" t="str">
        <f t="shared" si="393"/>
        <v>Blank</v>
      </c>
      <c r="Q8439" s="34">
        <f t="shared" si="394"/>
        <v>1</v>
      </c>
      <c r="R8439" s="34">
        <f t="shared" si="395"/>
        <v>0</v>
      </c>
    </row>
    <row r="8440" spans="15:18" x14ac:dyDescent="0.35">
      <c r="O8440" s="34" t="str">
        <f t="shared" si="393"/>
        <v>Blank</v>
      </c>
      <c r="Q8440" s="34">
        <f t="shared" si="394"/>
        <v>1</v>
      </c>
      <c r="R8440" s="34">
        <f t="shared" si="395"/>
        <v>0</v>
      </c>
    </row>
    <row r="8441" spans="15:18" x14ac:dyDescent="0.35">
      <c r="O8441" s="34" t="str">
        <f t="shared" si="393"/>
        <v>Blank</v>
      </c>
      <c r="Q8441" s="34">
        <f t="shared" si="394"/>
        <v>1</v>
      </c>
      <c r="R8441" s="34">
        <f t="shared" si="395"/>
        <v>0</v>
      </c>
    </row>
    <row r="8442" spans="15:18" x14ac:dyDescent="0.35">
      <c r="O8442" s="34" t="str">
        <f t="shared" si="393"/>
        <v>Blank</v>
      </c>
      <c r="Q8442" s="34">
        <f t="shared" si="394"/>
        <v>1</v>
      </c>
      <c r="R8442" s="34">
        <f t="shared" si="395"/>
        <v>0</v>
      </c>
    </row>
    <row r="8443" spans="15:18" x14ac:dyDescent="0.35">
      <c r="O8443" s="34" t="str">
        <f t="shared" si="393"/>
        <v>Blank</v>
      </c>
      <c r="Q8443" s="34">
        <f t="shared" si="394"/>
        <v>1</v>
      </c>
      <c r="R8443" s="34">
        <f t="shared" si="395"/>
        <v>0</v>
      </c>
    </row>
    <row r="8444" spans="15:18" x14ac:dyDescent="0.35">
      <c r="O8444" s="34" t="str">
        <f t="shared" si="393"/>
        <v>Blank</v>
      </c>
      <c r="Q8444" s="34">
        <f t="shared" si="394"/>
        <v>1</v>
      </c>
      <c r="R8444" s="34">
        <f t="shared" si="395"/>
        <v>0</v>
      </c>
    </row>
    <row r="8445" spans="15:18" x14ac:dyDescent="0.35">
      <c r="O8445" s="34" t="str">
        <f t="shared" si="393"/>
        <v>Blank</v>
      </c>
      <c r="Q8445" s="34">
        <f t="shared" si="394"/>
        <v>1</v>
      </c>
      <c r="R8445" s="34">
        <f t="shared" si="395"/>
        <v>0</v>
      </c>
    </row>
    <row r="8446" spans="15:18" x14ac:dyDescent="0.35">
      <c r="O8446" s="34" t="str">
        <f t="shared" si="393"/>
        <v>Blank</v>
      </c>
      <c r="Q8446" s="34">
        <f t="shared" si="394"/>
        <v>1</v>
      </c>
      <c r="R8446" s="34">
        <f t="shared" si="395"/>
        <v>0</v>
      </c>
    </row>
    <row r="8447" spans="15:18" x14ac:dyDescent="0.35">
      <c r="O8447" s="34" t="str">
        <f t="shared" si="393"/>
        <v>Blank</v>
      </c>
      <c r="Q8447" s="34">
        <f t="shared" si="394"/>
        <v>1</v>
      </c>
      <c r="R8447" s="34">
        <f t="shared" si="395"/>
        <v>0</v>
      </c>
    </row>
    <row r="8448" spans="15:18" x14ac:dyDescent="0.35">
      <c r="O8448" s="34" t="str">
        <f t="shared" si="393"/>
        <v>Blank</v>
      </c>
      <c r="Q8448" s="34">
        <f t="shared" si="394"/>
        <v>1</v>
      </c>
      <c r="R8448" s="34">
        <f t="shared" si="395"/>
        <v>0</v>
      </c>
    </row>
    <row r="8449" spans="15:18" x14ac:dyDescent="0.35">
      <c r="O8449" s="34" t="str">
        <f t="shared" si="393"/>
        <v>Blank</v>
      </c>
      <c r="Q8449" s="34">
        <f t="shared" si="394"/>
        <v>1</v>
      </c>
      <c r="R8449" s="34">
        <f t="shared" si="395"/>
        <v>0</v>
      </c>
    </row>
    <row r="8450" spans="15:18" x14ac:dyDescent="0.35">
      <c r="O8450" s="34" t="str">
        <f t="shared" si="393"/>
        <v>Blank</v>
      </c>
      <c r="Q8450" s="34">
        <f t="shared" si="394"/>
        <v>1</v>
      </c>
      <c r="R8450" s="34">
        <f t="shared" si="395"/>
        <v>0</v>
      </c>
    </row>
    <row r="8451" spans="15:18" x14ac:dyDescent="0.35">
      <c r="O8451" s="34" t="str">
        <f t="shared" si="393"/>
        <v>Blank</v>
      </c>
      <c r="Q8451" s="34">
        <f t="shared" si="394"/>
        <v>1</v>
      </c>
      <c r="R8451" s="34">
        <f t="shared" si="395"/>
        <v>0</v>
      </c>
    </row>
    <row r="8452" spans="15:18" x14ac:dyDescent="0.35">
      <c r="O8452" s="34" t="str">
        <f t="shared" si="393"/>
        <v>Blank</v>
      </c>
      <c r="Q8452" s="34">
        <f t="shared" si="394"/>
        <v>1</v>
      </c>
      <c r="R8452" s="34">
        <f t="shared" si="395"/>
        <v>0</v>
      </c>
    </row>
    <row r="8453" spans="15:18" x14ac:dyDescent="0.35">
      <c r="O8453" s="34" t="str">
        <f t="shared" si="393"/>
        <v>Blank</v>
      </c>
      <c r="Q8453" s="34">
        <f t="shared" si="394"/>
        <v>1</v>
      </c>
      <c r="R8453" s="34">
        <f t="shared" si="395"/>
        <v>0</v>
      </c>
    </row>
    <row r="8454" spans="15:18" x14ac:dyDescent="0.35">
      <c r="O8454" s="34" t="str">
        <f t="shared" si="393"/>
        <v>Blank</v>
      </c>
      <c r="Q8454" s="34">
        <f t="shared" si="394"/>
        <v>1</v>
      </c>
      <c r="R8454" s="34">
        <f t="shared" si="395"/>
        <v>0</v>
      </c>
    </row>
    <row r="8455" spans="15:18" x14ac:dyDescent="0.35">
      <c r="O8455" s="34" t="str">
        <f t="shared" si="393"/>
        <v>Blank</v>
      </c>
      <c r="Q8455" s="34">
        <f t="shared" si="394"/>
        <v>1</v>
      </c>
      <c r="R8455" s="34">
        <f t="shared" si="395"/>
        <v>0</v>
      </c>
    </row>
    <row r="8456" spans="15:18" x14ac:dyDescent="0.35">
      <c r="O8456" s="34" t="str">
        <f t="shared" ref="O8456:O8519" si="396">IF(ISBLANK(D8456),"Blank","Not Blank")</f>
        <v>Blank</v>
      </c>
      <c r="Q8456" s="34">
        <f t="shared" si="394"/>
        <v>1</v>
      </c>
      <c r="R8456" s="34">
        <f t="shared" si="395"/>
        <v>0</v>
      </c>
    </row>
    <row r="8457" spans="15:18" x14ac:dyDescent="0.35">
      <c r="O8457" s="34" t="str">
        <f t="shared" si="396"/>
        <v>Blank</v>
      </c>
      <c r="Q8457" s="34">
        <f t="shared" ref="Q8457:Q8520" si="397">COUNTIF(J8457,"&lt;&gt;*R*")</f>
        <v>1</v>
      </c>
      <c r="R8457" s="34">
        <f t="shared" ref="R8457:R8520" si="398">IF(AND(O8457="Blank",K8457&lt;50,Q8457=1),K8457,0)</f>
        <v>0</v>
      </c>
    </row>
    <row r="8458" spans="15:18" x14ac:dyDescent="0.35">
      <c r="O8458" s="34" t="str">
        <f t="shared" si="396"/>
        <v>Blank</v>
      </c>
      <c r="Q8458" s="34">
        <f t="shared" si="397"/>
        <v>1</v>
      </c>
      <c r="R8458" s="34">
        <f t="shared" si="398"/>
        <v>0</v>
      </c>
    </row>
    <row r="8459" spans="15:18" x14ac:dyDescent="0.35">
      <c r="O8459" s="34" t="str">
        <f t="shared" si="396"/>
        <v>Blank</v>
      </c>
      <c r="Q8459" s="34">
        <f t="shared" si="397"/>
        <v>1</v>
      </c>
      <c r="R8459" s="34">
        <f t="shared" si="398"/>
        <v>0</v>
      </c>
    </row>
    <row r="8460" spans="15:18" x14ac:dyDescent="0.35">
      <c r="O8460" s="34" t="str">
        <f t="shared" si="396"/>
        <v>Blank</v>
      </c>
      <c r="Q8460" s="34">
        <f t="shared" si="397"/>
        <v>1</v>
      </c>
      <c r="R8460" s="34">
        <f t="shared" si="398"/>
        <v>0</v>
      </c>
    </row>
    <row r="8461" spans="15:18" x14ac:dyDescent="0.35">
      <c r="O8461" s="34" t="str">
        <f t="shared" si="396"/>
        <v>Blank</v>
      </c>
      <c r="Q8461" s="34">
        <f t="shared" si="397"/>
        <v>1</v>
      </c>
      <c r="R8461" s="34">
        <f t="shared" si="398"/>
        <v>0</v>
      </c>
    </row>
    <row r="8462" spans="15:18" x14ac:dyDescent="0.35">
      <c r="O8462" s="34" t="str">
        <f t="shared" si="396"/>
        <v>Blank</v>
      </c>
      <c r="Q8462" s="34">
        <f t="shared" si="397"/>
        <v>1</v>
      </c>
      <c r="R8462" s="34">
        <f t="shared" si="398"/>
        <v>0</v>
      </c>
    </row>
    <row r="8463" spans="15:18" x14ac:dyDescent="0.35">
      <c r="O8463" s="34" t="str">
        <f t="shared" si="396"/>
        <v>Blank</v>
      </c>
      <c r="Q8463" s="34">
        <f t="shared" si="397"/>
        <v>1</v>
      </c>
      <c r="R8463" s="34">
        <f t="shared" si="398"/>
        <v>0</v>
      </c>
    </row>
    <row r="8464" spans="15:18" x14ac:dyDescent="0.35">
      <c r="O8464" s="34" t="str">
        <f t="shared" si="396"/>
        <v>Blank</v>
      </c>
      <c r="Q8464" s="34">
        <f t="shared" si="397"/>
        <v>1</v>
      </c>
      <c r="R8464" s="34">
        <f t="shared" si="398"/>
        <v>0</v>
      </c>
    </row>
    <row r="8465" spans="15:18" x14ac:dyDescent="0.35">
      <c r="O8465" s="34" t="str">
        <f t="shared" si="396"/>
        <v>Blank</v>
      </c>
      <c r="Q8465" s="34">
        <f t="shared" si="397"/>
        <v>1</v>
      </c>
      <c r="R8465" s="34">
        <f t="shared" si="398"/>
        <v>0</v>
      </c>
    </row>
    <row r="8466" spans="15:18" x14ac:dyDescent="0.35">
      <c r="O8466" s="34" t="str">
        <f t="shared" si="396"/>
        <v>Blank</v>
      </c>
      <c r="Q8466" s="34">
        <f t="shared" si="397"/>
        <v>1</v>
      </c>
      <c r="R8466" s="34">
        <f t="shared" si="398"/>
        <v>0</v>
      </c>
    </row>
    <row r="8467" spans="15:18" x14ac:dyDescent="0.35">
      <c r="O8467" s="34" t="str">
        <f t="shared" si="396"/>
        <v>Blank</v>
      </c>
      <c r="Q8467" s="34">
        <f t="shared" si="397"/>
        <v>1</v>
      </c>
      <c r="R8467" s="34">
        <f t="shared" si="398"/>
        <v>0</v>
      </c>
    </row>
    <row r="8468" spans="15:18" x14ac:dyDescent="0.35">
      <c r="O8468" s="34" t="str">
        <f t="shared" si="396"/>
        <v>Blank</v>
      </c>
      <c r="Q8468" s="34">
        <f t="shared" si="397"/>
        <v>1</v>
      </c>
      <c r="R8468" s="34">
        <f t="shared" si="398"/>
        <v>0</v>
      </c>
    </row>
    <row r="8469" spans="15:18" x14ac:dyDescent="0.35">
      <c r="O8469" s="34" t="str">
        <f t="shared" si="396"/>
        <v>Blank</v>
      </c>
      <c r="Q8469" s="34">
        <f t="shared" si="397"/>
        <v>1</v>
      </c>
      <c r="R8469" s="34">
        <f t="shared" si="398"/>
        <v>0</v>
      </c>
    </row>
    <row r="8470" spans="15:18" x14ac:dyDescent="0.35">
      <c r="O8470" s="34" t="str">
        <f t="shared" si="396"/>
        <v>Blank</v>
      </c>
      <c r="Q8470" s="34">
        <f t="shared" si="397"/>
        <v>1</v>
      </c>
      <c r="R8470" s="34">
        <f t="shared" si="398"/>
        <v>0</v>
      </c>
    </row>
    <row r="8471" spans="15:18" x14ac:dyDescent="0.35">
      <c r="O8471" s="34" t="str">
        <f t="shared" si="396"/>
        <v>Blank</v>
      </c>
      <c r="Q8471" s="34">
        <f t="shared" si="397"/>
        <v>1</v>
      </c>
      <c r="R8471" s="34">
        <f t="shared" si="398"/>
        <v>0</v>
      </c>
    </row>
    <row r="8472" spans="15:18" x14ac:dyDescent="0.35">
      <c r="O8472" s="34" t="str">
        <f t="shared" si="396"/>
        <v>Blank</v>
      </c>
      <c r="Q8472" s="34">
        <f t="shared" si="397"/>
        <v>1</v>
      </c>
      <c r="R8472" s="34">
        <f t="shared" si="398"/>
        <v>0</v>
      </c>
    </row>
    <row r="8473" spans="15:18" x14ac:dyDescent="0.35">
      <c r="O8473" s="34" t="str">
        <f t="shared" si="396"/>
        <v>Blank</v>
      </c>
      <c r="Q8473" s="34">
        <f t="shared" si="397"/>
        <v>1</v>
      </c>
      <c r="R8473" s="34">
        <f t="shared" si="398"/>
        <v>0</v>
      </c>
    </row>
    <row r="8474" spans="15:18" x14ac:dyDescent="0.35">
      <c r="O8474" s="34" t="str">
        <f t="shared" si="396"/>
        <v>Blank</v>
      </c>
      <c r="Q8474" s="34">
        <f t="shared" si="397"/>
        <v>1</v>
      </c>
      <c r="R8474" s="34">
        <f t="shared" si="398"/>
        <v>0</v>
      </c>
    </row>
    <row r="8475" spans="15:18" x14ac:dyDescent="0.35">
      <c r="O8475" s="34" t="str">
        <f t="shared" si="396"/>
        <v>Blank</v>
      </c>
      <c r="Q8475" s="34">
        <f t="shared" si="397"/>
        <v>1</v>
      </c>
      <c r="R8475" s="34">
        <f t="shared" si="398"/>
        <v>0</v>
      </c>
    </row>
    <row r="8476" spans="15:18" x14ac:dyDescent="0.35">
      <c r="O8476" s="34" t="str">
        <f t="shared" si="396"/>
        <v>Blank</v>
      </c>
      <c r="Q8476" s="34">
        <f t="shared" si="397"/>
        <v>1</v>
      </c>
      <c r="R8476" s="34">
        <f t="shared" si="398"/>
        <v>0</v>
      </c>
    </row>
    <row r="8477" spans="15:18" x14ac:dyDescent="0.35">
      <c r="O8477" s="34" t="str">
        <f t="shared" si="396"/>
        <v>Blank</v>
      </c>
      <c r="Q8477" s="34">
        <f t="shared" si="397"/>
        <v>1</v>
      </c>
      <c r="R8477" s="34">
        <f t="shared" si="398"/>
        <v>0</v>
      </c>
    </row>
    <row r="8478" spans="15:18" x14ac:dyDescent="0.35">
      <c r="O8478" s="34" t="str">
        <f t="shared" si="396"/>
        <v>Blank</v>
      </c>
      <c r="Q8478" s="34">
        <f t="shared" si="397"/>
        <v>1</v>
      </c>
      <c r="R8478" s="34">
        <f t="shared" si="398"/>
        <v>0</v>
      </c>
    </row>
    <row r="8479" spans="15:18" x14ac:dyDescent="0.35">
      <c r="O8479" s="34" t="str">
        <f t="shared" si="396"/>
        <v>Blank</v>
      </c>
      <c r="Q8479" s="34">
        <f t="shared" si="397"/>
        <v>1</v>
      </c>
      <c r="R8479" s="34">
        <f t="shared" si="398"/>
        <v>0</v>
      </c>
    </row>
    <row r="8480" spans="15:18" x14ac:dyDescent="0.35">
      <c r="O8480" s="34" t="str">
        <f t="shared" si="396"/>
        <v>Blank</v>
      </c>
      <c r="Q8480" s="34">
        <f t="shared" si="397"/>
        <v>1</v>
      </c>
      <c r="R8480" s="34">
        <f t="shared" si="398"/>
        <v>0</v>
      </c>
    </row>
    <row r="8481" spans="15:18" x14ac:dyDescent="0.35">
      <c r="O8481" s="34" t="str">
        <f t="shared" si="396"/>
        <v>Blank</v>
      </c>
      <c r="Q8481" s="34">
        <f t="shared" si="397"/>
        <v>1</v>
      </c>
      <c r="R8481" s="34">
        <f t="shared" si="398"/>
        <v>0</v>
      </c>
    </row>
    <row r="8482" spans="15:18" x14ac:dyDescent="0.35">
      <c r="O8482" s="34" t="str">
        <f t="shared" si="396"/>
        <v>Blank</v>
      </c>
      <c r="Q8482" s="34">
        <f t="shared" si="397"/>
        <v>1</v>
      </c>
      <c r="R8482" s="34">
        <f t="shared" si="398"/>
        <v>0</v>
      </c>
    </row>
    <row r="8483" spans="15:18" x14ac:dyDescent="0.35">
      <c r="O8483" s="34" t="str">
        <f t="shared" si="396"/>
        <v>Blank</v>
      </c>
      <c r="Q8483" s="34">
        <f t="shared" si="397"/>
        <v>1</v>
      </c>
      <c r="R8483" s="34">
        <f t="shared" si="398"/>
        <v>0</v>
      </c>
    </row>
    <row r="8484" spans="15:18" x14ac:dyDescent="0.35">
      <c r="O8484" s="34" t="str">
        <f t="shared" si="396"/>
        <v>Blank</v>
      </c>
      <c r="Q8484" s="34">
        <f t="shared" si="397"/>
        <v>1</v>
      </c>
      <c r="R8484" s="34">
        <f t="shared" si="398"/>
        <v>0</v>
      </c>
    </row>
    <row r="8485" spans="15:18" x14ac:dyDescent="0.35">
      <c r="O8485" s="34" t="str">
        <f t="shared" si="396"/>
        <v>Blank</v>
      </c>
      <c r="Q8485" s="34">
        <f t="shared" si="397"/>
        <v>1</v>
      </c>
      <c r="R8485" s="34">
        <f t="shared" si="398"/>
        <v>0</v>
      </c>
    </row>
    <row r="8486" spans="15:18" x14ac:dyDescent="0.35">
      <c r="O8486" s="34" t="str">
        <f t="shared" si="396"/>
        <v>Blank</v>
      </c>
      <c r="Q8486" s="34">
        <f t="shared" si="397"/>
        <v>1</v>
      </c>
      <c r="R8486" s="34">
        <f t="shared" si="398"/>
        <v>0</v>
      </c>
    </row>
    <row r="8487" spans="15:18" x14ac:dyDescent="0.35">
      <c r="O8487" s="34" t="str">
        <f t="shared" si="396"/>
        <v>Blank</v>
      </c>
      <c r="Q8487" s="34">
        <f t="shared" si="397"/>
        <v>1</v>
      </c>
      <c r="R8487" s="34">
        <f t="shared" si="398"/>
        <v>0</v>
      </c>
    </row>
    <row r="8488" spans="15:18" x14ac:dyDescent="0.35">
      <c r="O8488" s="34" t="str">
        <f t="shared" si="396"/>
        <v>Blank</v>
      </c>
      <c r="Q8488" s="34">
        <f t="shared" si="397"/>
        <v>1</v>
      </c>
      <c r="R8488" s="34">
        <f t="shared" si="398"/>
        <v>0</v>
      </c>
    </row>
    <row r="8489" spans="15:18" x14ac:dyDescent="0.35">
      <c r="O8489" s="34" t="str">
        <f t="shared" si="396"/>
        <v>Blank</v>
      </c>
      <c r="Q8489" s="34">
        <f t="shared" si="397"/>
        <v>1</v>
      </c>
      <c r="R8489" s="34">
        <f t="shared" si="398"/>
        <v>0</v>
      </c>
    </row>
    <row r="8490" spans="15:18" x14ac:dyDescent="0.35">
      <c r="O8490" s="34" t="str">
        <f t="shared" si="396"/>
        <v>Blank</v>
      </c>
      <c r="Q8490" s="34">
        <f t="shared" si="397"/>
        <v>1</v>
      </c>
      <c r="R8490" s="34">
        <f t="shared" si="398"/>
        <v>0</v>
      </c>
    </row>
    <row r="8491" spans="15:18" x14ac:dyDescent="0.35">
      <c r="O8491" s="34" t="str">
        <f t="shared" si="396"/>
        <v>Blank</v>
      </c>
      <c r="Q8491" s="34">
        <f t="shared" si="397"/>
        <v>1</v>
      </c>
      <c r="R8491" s="34">
        <f t="shared" si="398"/>
        <v>0</v>
      </c>
    </row>
    <row r="8492" spans="15:18" x14ac:dyDescent="0.35">
      <c r="O8492" s="34" t="str">
        <f t="shared" si="396"/>
        <v>Blank</v>
      </c>
      <c r="Q8492" s="34">
        <f t="shared" si="397"/>
        <v>1</v>
      </c>
      <c r="R8492" s="34">
        <f t="shared" si="398"/>
        <v>0</v>
      </c>
    </row>
    <row r="8493" spans="15:18" x14ac:dyDescent="0.35">
      <c r="O8493" s="34" t="str">
        <f t="shared" si="396"/>
        <v>Blank</v>
      </c>
      <c r="Q8493" s="34">
        <f t="shared" si="397"/>
        <v>1</v>
      </c>
      <c r="R8493" s="34">
        <f t="shared" si="398"/>
        <v>0</v>
      </c>
    </row>
    <row r="8494" spans="15:18" x14ac:dyDescent="0.35">
      <c r="O8494" s="34" t="str">
        <f t="shared" si="396"/>
        <v>Blank</v>
      </c>
      <c r="Q8494" s="34">
        <f t="shared" si="397"/>
        <v>1</v>
      </c>
      <c r="R8494" s="34">
        <f t="shared" si="398"/>
        <v>0</v>
      </c>
    </row>
    <row r="8495" spans="15:18" x14ac:dyDescent="0.35">
      <c r="O8495" s="34" t="str">
        <f t="shared" si="396"/>
        <v>Blank</v>
      </c>
      <c r="Q8495" s="34">
        <f t="shared" si="397"/>
        <v>1</v>
      </c>
      <c r="R8495" s="34">
        <f t="shared" si="398"/>
        <v>0</v>
      </c>
    </row>
    <row r="8496" spans="15:18" x14ac:dyDescent="0.35">
      <c r="O8496" s="34" t="str">
        <f t="shared" si="396"/>
        <v>Blank</v>
      </c>
      <c r="Q8496" s="34">
        <f t="shared" si="397"/>
        <v>1</v>
      </c>
      <c r="R8496" s="34">
        <f t="shared" si="398"/>
        <v>0</v>
      </c>
    </row>
    <row r="8497" spans="15:18" x14ac:dyDescent="0.35">
      <c r="O8497" s="34" t="str">
        <f t="shared" si="396"/>
        <v>Blank</v>
      </c>
      <c r="Q8497" s="34">
        <f t="shared" si="397"/>
        <v>1</v>
      </c>
      <c r="R8497" s="34">
        <f t="shared" si="398"/>
        <v>0</v>
      </c>
    </row>
    <row r="8498" spans="15:18" x14ac:dyDescent="0.35">
      <c r="O8498" s="34" t="str">
        <f t="shared" si="396"/>
        <v>Blank</v>
      </c>
      <c r="Q8498" s="34">
        <f t="shared" si="397"/>
        <v>1</v>
      </c>
      <c r="R8498" s="34">
        <f t="shared" si="398"/>
        <v>0</v>
      </c>
    </row>
    <row r="8499" spans="15:18" x14ac:dyDescent="0.35">
      <c r="O8499" s="34" t="str">
        <f t="shared" si="396"/>
        <v>Blank</v>
      </c>
      <c r="Q8499" s="34">
        <f t="shared" si="397"/>
        <v>1</v>
      </c>
      <c r="R8499" s="34">
        <f t="shared" si="398"/>
        <v>0</v>
      </c>
    </row>
    <row r="8500" spans="15:18" x14ac:dyDescent="0.35">
      <c r="O8500" s="34" t="str">
        <f t="shared" si="396"/>
        <v>Blank</v>
      </c>
      <c r="Q8500" s="34">
        <f t="shared" si="397"/>
        <v>1</v>
      </c>
      <c r="R8500" s="34">
        <f t="shared" si="398"/>
        <v>0</v>
      </c>
    </row>
    <row r="8501" spans="15:18" x14ac:dyDescent="0.35">
      <c r="O8501" s="34" t="str">
        <f t="shared" si="396"/>
        <v>Blank</v>
      </c>
      <c r="Q8501" s="34">
        <f t="shared" si="397"/>
        <v>1</v>
      </c>
      <c r="R8501" s="34">
        <f t="shared" si="398"/>
        <v>0</v>
      </c>
    </row>
    <row r="8502" spans="15:18" x14ac:dyDescent="0.35">
      <c r="O8502" s="34" t="str">
        <f t="shared" si="396"/>
        <v>Blank</v>
      </c>
      <c r="Q8502" s="34">
        <f t="shared" si="397"/>
        <v>1</v>
      </c>
      <c r="R8502" s="34">
        <f t="shared" si="398"/>
        <v>0</v>
      </c>
    </row>
    <row r="8503" spans="15:18" x14ac:dyDescent="0.35">
      <c r="O8503" s="34" t="str">
        <f t="shared" si="396"/>
        <v>Blank</v>
      </c>
      <c r="Q8503" s="34">
        <f t="shared" si="397"/>
        <v>1</v>
      </c>
      <c r="R8503" s="34">
        <f t="shared" si="398"/>
        <v>0</v>
      </c>
    </row>
    <row r="8504" spans="15:18" x14ac:dyDescent="0.35">
      <c r="O8504" s="34" t="str">
        <f t="shared" si="396"/>
        <v>Blank</v>
      </c>
      <c r="Q8504" s="34">
        <f t="shared" si="397"/>
        <v>1</v>
      </c>
      <c r="R8504" s="34">
        <f t="shared" si="398"/>
        <v>0</v>
      </c>
    </row>
    <row r="8505" spans="15:18" x14ac:dyDescent="0.35">
      <c r="O8505" s="34" t="str">
        <f t="shared" si="396"/>
        <v>Blank</v>
      </c>
      <c r="Q8505" s="34">
        <f t="shared" si="397"/>
        <v>1</v>
      </c>
      <c r="R8505" s="34">
        <f t="shared" si="398"/>
        <v>0</v>
      </c>
    </row>
    <row r="8506" spans="15:18" x14ac:dyDescent="0.35">
      <c r="O8506" s="34" t="str">
        <f t="shared" si="396"/>
        <v>Blank</v>
      </c>
      <c r="Q8506" s="34">
        <f t="shared" si="397"/>
        <v>1</v>
      </c>
      <c r="R8506" s="34">
        <f t="shared" si="398"/>
        <v>0</v>
      </c>
    </row>
    <row r="8507" spans="15:18" x14ac:dyDescent="0.35">
      <c r="O8507" s="34" t="str">
        <f t="shared" si="396"/>
        <v>Blank</v>
      </c>
      <c r="Q8507" s="34">
        <f t="shared" si="397"/>
        <v>1</v>
      </c>
      <c r="R8507" s="34">
        <f t="shared" si="398"/>
        <v>0</v>
      </c>
    </row>
    <row r="8508" spans="15:18" x14ac:dyDescent="0.35">
      <c r="O8508" s="34" t="str">
        <f t="shared" si="396"/>
        <v>Blank</v>
      </c>
      <c r="Q8508" s="34">
        <f t="shared" si="397"/>
        <v>1</v>
      </c>
      <c r="R8508" s="34">
        <f t="shared" si="398"/>
        <v>0</v>
      </c>
    </row>
    <row r="8509" spans="15:18" x14ac:dyDescent="0.35">
      <c r="O8509" s="34" t="str">
        <f t="shared" si="396"/>
        <v>Blank</v>
      </c>
      <c r="Q8509" s="34">
        <f t="shared" si="397"/>
        <v>1</v>
      </c>
      <c r="R8509" s="34">
        <f t="shared" si="398"/>
        <v>0</v>
      </c>
    </row>
    <row r="8510" spans="15:18" x14ac:dyDescent="0.35">
      <c r="O8510" s="34" t="str">
        <f t="shared" si="396"/>
        <v>Blank</v>
      </c>
      <c r="Q8510" s="34">
        <f t="shared" si="397"/>
        <v>1</v>
      </c>
      <c r="R8510" s="34">
        <f t="shared" si="398"/>
        <v>0</v>
      </c>
    </row>
    <row r="8511" spans="15:18" x14ac:dyDescent="0.35">
      <c r="O8511" s="34" t="str">
        <f t="shared" si="396"/>
        <v>Blank</v>
      </c>
      <c r="Q8511" s="34">
        <f t="shared" si="397"/>
        <v>1</v>
      </c>
      <c r="R8511" s="34">
        <f t="shared" si="398"/>
        <v>0</v>
      </c>
    </row>
    <row r="8512" spans="15:18" x14ac:dyDescent="0.35">
      <c r="O8512" s="34" t="str">
        <f t="shared" si="396"/>
        <v>Blank</v>
      </c>
      <c r="Q8512" s="34">
        <f t="shared" si="397"/>
        <v>1</v>
      </c>
      <c r="R8512" s="34">
        <f t="shared" si="398"/>
        <v>0</v>
      </c>
    </row>
    <row r="8513" spans="15:18" x14ac:dyDescent="0.35">
      <c r="O8513" s="34" t="str">
        <f t="shared" si="396"/>
        <v>Blank</v>
      </c>
      <c r="Q8513" s="34">
        <f t="shared" si="397"/>
        <v>1</v>
      </c>
      <c r="R8513" s="34">
        <f t="shared" si="398"/>
        <v>0</v>
      </c>
    </row>
    <row r="8514" spans="15:18" x14ac:dyDescent="0.35">
      <c r="O8514" s="34" t="str">
        <f t="shared" si="396"/>
        <v>Blank</v>
      </c>
      <c r="Q8514" s="34">
        <f t="shared" si="397"/>
        <v>1</v>
      </c>
      <c r="R8514" s="34">
        <f t="shared" si="398"/>
        <v>0</v>
      </c>
    </row>
    <row r="8515" spans="15:18" x14ac:dyDescent="0.35">
      <c r="O8515" s="34" t="str">
        <f t="shared" si="396"/>
        <v>Blank</v>
      </c>
      <c r="Q8515" s="34">
        <f t="shared" si="397"/>
        <v>1</v>
      </c>
      <c r="R8515" s="34">
        <f t="shared" si="398"/>
        <v>0</v>
      </c>
    </row>
    <row r="8516" spans="15:18" x14ac:dyDescent="0.35">
      <c r="O8516" s="34" t="str">
        <f t="shared" si="396"/>
        <v>Blank</v>
      </c>
      <c r="Q8516" s="34">
        <f t="shared" si="397"/>
        <v>1</v>
      </c>
      <c r="R8516" s="34">
        <f t="shared" si="398"/>
        <v>0</v>
      </c>
    </row>
    <row r="8517" spans="15:18" x14ac:dyDescent="0.35">
      <c r="O8517" s="34" t="str">
        <f t="shared" si="396"/>
        <v>Blank</v>
      </c>
      <c r="Q8517" s="34">
        <f t="shared" si="397"/>
        <v>1</v>
      </c>
      <c r="R8517" s="34">
        <f t="shared" si="398"/>
        <v>0</v>
      </c>
    </row>
    <row r="8518" spans="15:18" x14ac:dyDescent="0.35">
      <c r="O8518" s="34" t="str">
        <f t="shared" si="396"/>
        <v>Blank</v>
      </c>
      <c r="Q8518" s="34">
        <f t="shared" si="397"/>
        <v>1</v>
      </c>
      <c r="R8518" s="34">
        <f t="shared" si="398"/>
        <v>0</v>
      </c>
    </row>
    <row r="8519" spans="15:18" x14ac:dyDescent="0.35">
      <c r="O8519" s="34" t="str">
        <f t="shared" si="396"/>
        <v>Blank</v>
      </c>
      <c r="Q8519" s="34">
        <f t="shared" si="397"/>
        <v>1</v>
      </c>
      <c r="R8519" s="34">
        <f t="shared" si="398"/>
        <v>0</v>
      </c>
    </row>
    <row r="8520" spans="15:18" x14ac:dyDescent="0.35">
      <c r="O8520" s="34" t="str">
        <f t="shared" ref="O8520:O8583" si="399">IF(ISBLANK(D8520),"Blank","Not Blank")</f>
        <v>Blank</v>
      </c>
      <c r="Q8520" s="34">
        <f t="shared" si="397"/>
        <v>1</v>
      </c>
      <c r="R8520" s="34">
        <f t="shared" si="398"/>
        <v>0</v>
      </c>
    </row>
    <row r="8521" spans="15:18" x14ac:dyDescent="0.35">
      <c r="O8521" s="34" t="str">
        <f t="shared" si="399"/>
        <v>Blank</v>
      </c>
      <c r="Q8521" s="34">
        <f t="shared" ref="Q8521:Q8584" si="400">COUNTIF(J8521,"&lt;&gt;*R*")</f>
        <v>1</v>
      </c>
      <c r="R8521" s="34">
        <f t="shared" ref="R8521:R8584" si="401">IF(AND(O8521="Blank",K8521&lt;50,Q8521=1),K8521,0)</f>
        <v>0</v>
      </c>
    </row>
    <row r="8522" spans="15:18" x14ac:dyDescent="0.35">
      <c r="O8522" s="34" t="str">
        <f t="shared" si="399"/>
        <v>Blank</v>
      </c>
      <c r="Q8522" s="34">
        <f t="shared" si="400"/>
        <v>1</v>
      </c>
      <c r="R8522" s="34">
        <f t="shared" si="401"/>
        <v>0</v>
      </c>
    </row>
    <row r="8523" spans="15:18" x14ac:dyDescent="0.35">
      <c r="O8523" s="34" t="str">
        <f t="shared" si="399"/>
        <v>Blank</v>
      </c>
      <c r="Q8523" s="34">
        <f t="shared" si="400"/>
        <v>1</v>
      </c>
      <c r="R8523" s="34">
        <f t="shared" si="401"/>
        <v>0</v>
      </c>
    </row>
    <row r="8524" spans="15:18" x14ac:dyDescent="0.35">
      <c r="O8524" s="34" t="str">
        <f t="shared" si="399"/>
        <v>Blank</v>
      </c>
      <c r="Q8524" s="34">
        <f t="shared" si="400"/>
        <v>1</v>
      </c>
      <c r="R8524" s="34">
        <f t="shared" si="401"/>
        <v>0</v>
      </c>
    </row>
    <row r="8525" spans="15:18" x14ac:dyDescent="0.35">
      <c r="O8525" s="34" t="str">
        <f t="shared" si="399"/>
        <v>Blank</v>
      </c>
      <c r="Q8525" s="34">
        <f t="shared" si="400"/>
        <v>1</v>
      </c>
      <c r="R8525" s="34">
        <f t="shared" si="401"/>
        <v>0</v>
      </c>
    </row>
    <row r="8526" spans="15:18" x14ac:dyDescent="0.35">
      <c r="O8526" s="34" t="str">
        <f t="shared" si="399"/>
        <v>Blank</v>
      </c>
      <c r="Q8526" s="34">
        <f t="shared" si="400"/>
        <v>1</v>
      </c>
      <c r="R8526" s="34">
        <f t="shared" si="401"/>
        <v>0</v>
      </c>
    </row>
    <row r="8527" spans="15:18" x14ac:dyDescent="0.35">
      <c r="O8527" s="34" t="str">
        <f t="shared" si="399"/>
        <v>Blank</v>
      </c>
      <c r="Q8527" s="34">
        <f t="shared" si="400"/>
        <v>1</v>
      </c>
      <c r="R8527" s="34">
        <f t="shared" si="401"/>
        <v>0</v>
      </c>
    </row>
    <row r="8528" spans="15:18" x14ac:dyDescent="0.35">
      <c r="O8528" s="34" t="str">
        <f t="shared" si="399"/>
        <v>Blank</v>
      </c>
      <c r="Q8528" s="34">
        <f t="shared" si="400"/>
        <v>1</v>
      </c>
      <c r="R8528" s="34">
        <f t="shared" si="401"/>
        <v>0</v>
      </c>
    </row>
    <row r="8529" spans="15:18" x14ac:dyDescent="0.35">
      <c r="O8529" s="34" t="str">
        <f t="shared" si="399"/>
        <v>Blank</v>
      </c>
      <c r="Q8529" s="34">
        <f t="shared" si="400"/>
        <v>1</v>
      </c>
      <c r="R8529" s="34">
        <f t="shared" si="401"/>
        <v>0</v>
      </c>
    </row>
    <row r="8530" spans="15:18" x14ac:dyDescent="0.35">
      <c r="O8530" s="34" t="str">
        <f t="shared" si="399"/>
        <v>Blank</v>
      </c>
      <c r="Q8530" s="34">
        <f t="shared" si="400"/>
        <v>1</v>
      </c>
      <c r="R8530" s="34">
        <f t="shared" si="401"/>
        <v>0</v>
      </c>
    </row>
    <row r="8531" spans="15:18" x14ac:dyDescent="0.35">
      <c r="O8531" s="34" t="str">
        <f t="shared" si="399"/>
        <v>Blank</v>
      </c>
      <c r="Q8531" s="34">
        <f t="shared" si="400"/>
        <v>1</v>
      </c>
      <c r="R8531" s="34">
        <f t="shared" si="401"/>
        <v>0</v>
      </c>
    </row>
    <row r="8532" spans="15:18" x14ac:dyDescent="0.35">
      <c r="O8532" s="34" t="str">
        <f t="shared" si="399"/>
        <v>Blank</v>
      </c>
      <c r="Q8532" s="34">
        <f t="shared" si="400"/>
        <v>1</v>
      </c>
      <c r="R8532" s="34">
        <f t="shared" si="401"/>
        <v>0</v>
      </c>
    </row>
    <row r="8533" spans="15:18" x14ac:dyDescent="0.35">
      <c r="O8533" s="34" t="str">
        <f t="shared" si="399"/>
        <v>Blank</v>
      </c>
      <c r="Q8533" s="34">
        <f t="shared" si="400"/>
        <v>1</v>
      </c>
      <c r="R8533" s="34">
        <f t="shared" si="401"/>
        <v>0</v>
      </c>
    </row>
    <row r="8534" spans="15:18" x14ac:dyDescent="0.35">
      <c r="O8534" s="34" t="str">
        <f t="shared" si="399"/>
        <v>Blank</v>
      </c>
      <c r="Q8534" s="34">
        <f t="shared" si="400"/>
        <v>1</v>
      </c>
      <c r="R8534" s="34">
        <f t="shared" si="401"/>
        <v>0</v>
      </c>
    </row>
    <row r="8535" spans="15:18" x14ac:dyDescent="0.35">
      <c r="O8535" s="34" t="str">
        <f t="shared" si="399"/>
        <v>Blank</v>
      </c>
      <c r="Q8535" s="34">
        <f t="shared" si="400"/>
        <v>1</v>
      </c>
      <c r="R8535" s="34">
        <f t="shared" si="401"/>
        <v>0</v>
      </c>
    </row>
    <row r="8536" spans="15:18" x14ac:dyDescent="0.35">
      <c r="O8536" s="34" t="str">
        <f t="shared" si="399"/>
        <v>Blank</v>
      </c>
      <c r="Q8536" s="34">
        <f t="shared" si="400"/>
        <v>1</v>
      </c>
      <c r="R8536" s="34">
        <f t="shared" si="401"/>
        <v>0</v>
      </c>
    </row>
    <row r="8537" spans="15:18" x14ac:dyDescent="0.35">
      <c r="O8537" s="34" t="str">
        <f t="shared" si="399"/>
        <v>Blank</v>
      </c>
      <c r="Q8537" s="34">
        <f t="shared" si="400"/>
        <v>1</v>
      </c>
      <c r="R8537" s="34">
        <f t="shared" si="401"/>
        <v>0</v>
      </c>
    </row>
    <row r="8538" spans="15:18" x14ac:dyDescent="0.35">
      <c r="O8538" s="34" t="str">
        <f t="shared" si="399"/>
        <v>Blank</v>
      </c>
      <c r="Q8538" s="34">
        <f t="shared" si="400"/>
        <v>1</v>
      </c>
      <c r="R8538" s="34">
        <f t="shared" si="401"/>
        <v>0</v>
      </c>
    </row>
    <row r="8539" spans="15:18" x14ac:dyDescent="0.35">
      <c r="O8539" s="34" t="str">
        <f t="shared" si="399"/>
        <v>Blank</v>
      </c>
      <c r="Q8539" s="34">
        <f t="shared" si="400"/>
        <v>1</v>
      </c>
      <c r="R8539" s="34">
        <f t="shared" si="401"/>
        <v>0</v>
      </c>
    </row>
    <row r="8540" spans="15:18" x14ac:dyDescent="0.35">
      <c r="O8540" s="34" t="str">
        <f t="shared" si="399"/>
        <v>Blank</v>
      </c>
      <c r="Q8540" s="34">
        <f t="shared" si="400"/>
        <v>1</v>
      </c>
      <c r="R8540" s="34">
        <f t="shared" si="401"/>
        <v>0</v>
      </c>
    </row>
    <row r="8541" spans="15:18" x14ac:dyDescent="0.35">
      <c r="O8541" s="34" t="str">
        <f t="shared" si="399"/>
        <v>Blank</v>
      </c>
      <c r="Q8541" s="34">
        <f t="shared" si="400"/>
        <v>1</v>
      </c>
      <c r="R8541" s="34">
        <f t="shared" si="401"/>
        <v>0</v>
      </c>
    </row>
    <row r="8542" spans="15:18" x14ac:dyDescent="0.35">
      <c r="O8542" s="34" t="str">
        <f t="shared" si="399"/>
        <v>Blank</v>
      </c>
      <c r="Q8542" s="34">
        <f t="shared" si="400"/>
        <v>1</v>
      </c>
      <c r="R8542" s="34">
        <f t="shared" si="401"/>
        <v>0</v>
      </c>
    </row>
    <row r="8543" spans="15:18" x14ac:dyDescent="0.35">
      <c r="O8543" s="34" t="str">
        <f t="shared" si="399"/>
        <v>Blank</v>
      </c>
      <c r="Q8543" s="34">
        <f t="shared" si="400"/>
        <v>1</v>
      </c>
      <c r="R8543" s="34">
        <f t="shared" si="401"/>
        <v>0</v>
      </c>
    </row>
    <row r="8544" spans="15:18" x14ac:dyDescent="0.35">
      <c r="O8544" s="34" t="str">
        <f t="shared" si="399"/>
        <v>Blank</v>
      </c>
      <c r="Q8544" s="34">
        <f t="shared" si="400"/>
        <v>1</v>
      </c>
      <c r="R8544" s="34">
        <f t="shared" si="401"/>
        <v>0</v>
      </c>
    </row>
    <row r="8545" spans="15:18" x14ac:dyDescent="0.35">
      <c r="O8545" s="34" t="str">
        <f t="shared" si="399"/>
        <v>Blank</v>
      </c>
      <c r="Q8545" s="34">
        <f t="shared" si="400"/>
        <v>1</v>
      </c>
      <c r="R8545" s="34">
        <f t="shared" si="401"/>
        <v>0</v>
      </c>
    </row>
    <row r="8546" spans="15:18" x14ac:dyDescent="0.35">
      <c r="O8546" s="34" t="str">
        <f t="shared" si="399"/>
        <v>Blank</v>
      </c>
      <c r="Q8546" s="34">
        <f t="shared" si="400"/>
        <v>1</v>
      </c>
      <c r="R8546" s="34">
        <f t="shared" si="401"/>
        <v>0</v>
      </c>
    </row>
    <row r="8547" spans="15:18" x14ac:dyDescent="0.35">
      <c r="O8547" s="34" t="str">
        <f t="shared" si="399"/>
        <v>Blank</v>
      </c>
      <c r="Q8547" s="34">
        <f t="shared" si="400"/>
        <v>1</v>
      </c>
      <c r="R8547" s="34">
        <f t="shared" si="401"/>
        <v>0</v>
      </c>
    </row>
    <row r="8548" spans="15:18" x14ac:dyDescent="0.35">
      <c r="O8548" s="34" t="str">
        <f t="shared" si="399"/>
        <v>Blank</v>
      </c>
      <c r="Q8548" s="34">
        <f t="shared" si="400"/>
        <v>1</v>
      </c>
      <c r="R8548" s="34">
        <f t="shared" si="401"/>
        <v>0</v>
      </c>
    </row>
    <row r="8549" spans="15:18" x14ac:dyDescent="0.35">
      <c r="O8549" s="34" t="str">
        <f t="shared" si="399"/>
        <v>Blank</v>
      </c>
      <c r="Q8549" s="34">
        <f t="shared" si="400"/>
        <v>1</v>
      </c>
      <c r="R8549" s="34">
        <f t="shared" si="401"/>
        <v>0</v>
      </c>
    </row>
    <row r="8550" spans="15:18" x14ac:dyDescent="0.35">
      <c r="O8550" s="34" t="str">
        <f t="shared" si="399"/>
        <v>Blank</v>
      </c>
      <c r="Q8550" s="34">
        <f t="shared" si="400"/>
        <v>1</v>
      </c>
      <c r="R8550" s="34">
        <f t="shared" si="401"/>
        <v>0</v>
      </c>
    </row>
    <row r="8551" spans="15:18" x14ac:dyDescent="0.35">
      <c r="O8551" s="34" t="str">
        <f t="shared" si="399"/>
        <v>Blank</v>
      </c>
      <c r="Q8551" s="34">
        <f t="shared" si="400"/>
        <v>1</v>
      </c>
      <c r="R8551" s="34">
        <f t="shared" si="401"/>
        <v>0</v>
      </c>
    </row>
    <row r="8552" spans="15:18" x14ac:dyDescent="0.35">
      <c r="O8552" s="34" t="str">
        <f t="shared" si="399"/>
        <v>Blank</v>
      </c>
      <c r="Q8552" s="34">
        <f t="shared" si="400"/>
        <v>1</v>
      </c>
      <c r="R8552" s="34">
        <f t="shared" si="401"/>
        <v>0</v>
      </c>
    </row>
    <row r="8553" spans="15:18" x14ac:dyDescent="0.35">
      <c r="O8553" s="34" t="str">
        <f t="shared" si="399"/>
        <v>Blank</v>
      </c>
      <c r="Q8553" s="34">
        <f t="shared" si="400"/>
        <v>1</v>
      </c>
      <c r="R8553" s="34">
        <f t="shared" si="401"/>
        <v>0</v>
      </c>
    </row>
    <row r="8554" spans="15:18" x14ac:dyDescent="0.35">
      <c r="O8554" s="34" t="str">
        <f t="shared" si="399"/>
        <v>Blank</v>
      </c>
      <c r="Q8554" s="34">
        <f t="shared" si="400"/>
        <v>1</v>
      </c>
      <c r="R8554" s="34">
        <f t="shared" si="401"/>
        <v>0</v>
      </c>
    </row>
    <row r="8555" spans="15:18" x14ac:dyDescent="0.35">
      <c r="O8555" s="34" t="str">
        <f t="shared" si="399"/>
        <v>Blank</v>
      </c>
      <c r="Q8555" s="34">
        <f t="shared" si="400"/>
        <v>1</v>
      </c>
      <c r="R8555" s="34">
        <f t="shared" si="401"/>
        <v>0</v>
      </c>
    </row>
    <row r="8556" spans="15:18" x14ac:dyDescent="0.35">
      <c r="O8556" s="34" t="str">
        <f t="shared" si="399"/>
        <v>Blank</v>
      </c>
      <c r="Q8556" s="34">
        <f t="shared" si="400"/>
        <v>1</v>
      </c>
      <c r="R8556" s="34">
        <f t="shared" si="401"/>
        <v>0</v>
      </c>
    </row>
    <row r="8557" spans="15:18" x14ac:dyDescent="0.35">
      <c r="O8557" s="34" t="str">
        <f t="shared" si="399"/>
        <v>Blank</v>
      </c>
      <c r="Q8557" s="34">
        <f t="shared" si="400"/>
        <v>1</v>
      </c>
      <c r="R8557" s="34">
        <f t="shared" si="401"/>
        <v>0</v>
      </c>
    </row>
    <row r="8558" spans="15:18" x14ac:dyDescent="0.35">
      <c r="O8558" s="34" t="str">
        <f t="shared" si="399"/>
        <v>Blank</v>
      </c>
      <c r="Q8558" s="34">
        <f t="shared" si="400"/>
        <v>1</v>
      </c>
      <c r="R8558" s="34">
        <f t="shared" si="401"/>
        <v>0</v>
      </c>
    </row>
    <row r="8559" spans="15:18" x14ac:dyDescent="0.35">
      <c r="O8559" s="34" t="str">
        <f t="shared" si="399"/>
        <v>Blank</v>
      </c>
      <c r="Q8559" s="34">
        <f t="shared" si="400"/>
        <v>1</v>
      </c>
      <c r="R8559" s="34">
        <f t="shared" si="401"/>
        <v>0</v>
      </c>
    </row>
    <row r="8560" spans="15:18" x14ac:dyDescent="0.35">
      <c r="O8560" s="34" t="str">
        <f t="shared" si="399"/>
        <v>Blank</v>
      </c>
      <c r="Q8560" s="34">
        <f t="shared" si="400"/>
        <v>1</v>
      </c>
      <c r="R8560" s="34">
        <f t="shared" si="401"/>
        <v>0</v>
      </c>
    </row>
    <row r="8561" spans="15:18" x14ac:dyDescent="0.35">
      <c r="O8561" s="34" t="str">
        <f t="shared" si="399"/>
        <v>Blank</v>
      </c>
      <c r="Q8561" s="34">
        <f t="shared" si="400"/>
        <v>1</v>
      </c>
      <c r="R8561" s="34">
        <f t="shared" si="401"/>
        <v>0</v>
      </c>
    </row>
    <row r="8562" spans="15:18" x14ac:dyDescent="0.35">
      <c r="O8562" s="34" t="str">
        <f t="shared" si="399"/>
        <v>Blank</v>
      </c>
      <c r="Q8562" s="34">
        <f t="shared" si="400"/>
        <v>1</v>
      </c>
      <c r="R8562" s="34">
        <f t="shared" si="401"/>
        <v>0</v>
      </c>
    </row>
    <row r="8563" spans="15:18" x14ac:dyDescent="0.35">
      <c r="O8563" s="34" t="str">
        <f t="shared" si="399"/>
        <v>Blank</v>
      </c>
      <c r="Q8563" s="34">
        <f t="shared" si="400"/>
        <v>1</v>
      </c>
      <c r="R8563" s="34">
        <f t="shared" si="401"/>
        <v>0</v>
      </c>
    </row>
    <row r="8564" spans="15:18" x14ac:dyDescent="0.35">
      <c r="O8564" s="34" t="str">
        <f t="shared" si="399"/>
        <v>Blank</v>
      </c>
      <c r="Q8564" s="34">
        <f t="shared" si="400"/>
        <v>1</v>
      </c>
      <c r="R8564" s="34">
        <f t="shared" si="401"/>
        <v>0</v>
      </c>
    </row>
    <row r="8565" spans="15:18" x14ac:dyDescent="0.35">
      <c r="O8565" s="34" t="str">
        <f t="shared" si="399"/>
        <v>Blank</v>
      </c>
      <c r="Q8565" s="34">
        <f t="shared" si="400"/>
        <v>1</v>
      </c>
      <c r="R8565" s="34">
        <f t="shared" si="401"/>
        <v>0</v>
      </c>
    </row>
    <row r="8566" spans="15:18" x14ac:dyDescent="0.35">
      <c r="O8566" s="34" t="str">
        <f t="shared" si="399"/>
        <v>Blank</v>
      </c>
      <c r="Q8566" s="34">
        <f t="shared" si="400"/>
        <v>1</v>
      </c>
      <c r="R8566" s="34">
        <f t="shared" si="401"/>
        <v>0</v>
      </c>
    </row>
    <row r="8567" spans="15:18" x14ac:dyDescent="0.35">
      <c r="O8567" s="34" t="str">
        <f t="shared" si="399"/>
        <v>Blank</v>
      </c>
      <c r="Q8567" s="34">
        <f t="shared" si="400"/>
        <v>1</v>
      </c>
      <c r="R8567" s="34">
        <f t="shared" si="401"/>
        <v>0</v>
      </c>
    </row>
    <row r="8568" spans="15:18" x14ac:dyDescent="0.35">
      <c r="O8568" s="34" t="str">
        <f t="shared" si="399"/>
        <v>Blank</v>
      </c>
      <c r="Q8568" s="34">
        <f t="shared" si="400"/>
        <v>1</v>
      </c>
      <c r="R8568" s="34">
        <f t="shared" si="401"/>
        <v>0</v>
      </c>
    </row>
    <row r="8569" spans="15:18" x14ac:dyDescent="0.35">
      <c r="O8569" s="34" t="str">
        <f t="shared" si="399"/>
        <v>Blank</v>
      </c>
      <c r="Q8569" s="34">
        <f t="shared" si="400"/>
        <v>1</v>
      </c>
      <c r="R8569" s="34">
        <f t="shared" si="401"/>
        <v>0</v>
      </c>
    </row>
    <row r="8570" spans="15:18" x14ac:dyDescent="0.35">
      <c r="O8570" s="34" t="str">
        <f t="shared" si="399"/>
        <v>Blank</v>
      </c>
      <c r="Q8570" s="34">
        <f t="shared" si="400"/>
        <v>1</v>
      </c>
      <c r="R8570" s="34">
        <f t="shared" si="401"/>
        <v>0</v>
      </c>
    </row>
    <row r="8571" spans="15:18" x14ac:dyDescent="0.35">
      <c r="O8571" s="34" t="str">
        <f t="shared" si="399"/>
        <v>Blank</v>
      </c>
      <c r="Q8571" s="34">
        <f t="shared" si="400"/>
        <v>1</v>
      </c>
      <c r="R8571" s="34">
        <f t="shared" si="401"/>
        <v>0</v>
      </c>
    </row>
    <row r="8572" spans="15:18" x14ac:dyDescent="0.35">
      <c r="O8572" s="34" t="str">
        <f t="shared" si="399"/>
        <v>Blank</v>
      </c>
      <c r="Q8572" s="34">
        <f t="shared" si="400"/>
        <v>1</v>
      </c>
      <c r="R8572" s="34">
        <f t="shared" si="401"/>
        <v>0</v>
      </c>
    </row>
    <row r="8573" spans="15:18" x14ac:dyDescent="0.35">
      <c r="O8573" s="34" t="str">
        <f t="shared" si="399"/>
        <v>Blank</v>
      </c>
      <c r="Q8573" s="34">
        <f t="shared" si="400"/>
        <v>1</v>
      </c>
      <c r="R8573" s="34">
        <f t="shared" si="401"/>
        <v>0</v>
      </c>
    </row>
    <row r="8574" spans="15:18" x14ac:dyDescent="0.35">
      <c r="O8574" s="34" t="str">
        <f t="shared" si="399"/>
        <v>Blank</v>
      </c>
      <c r="Q8574" s="34">
        <f t="shared" si="400"/>
        <v>1</v>
      </c>
      <c r="R8574" s="34">
        <f t="shared" si="401"/>
        <v>0</v>
      </c>
    </row>
    <row r="8575" spans="15:18" x14ac:dyDescent="0.35">
      <c r="O8575" s="34" t="str">
        <f t="shared" si="399"/>
        <v>Blank</v>
      </c>
      <c r="Q8575" s="34">
        <f t="shared" si="400"/>
        <v>1</v>
      </c>
      <c r="R8575" s="34">
        <f t="shared" si="401"/>
        <v>0</v>
      </c>
    </row>
    <row r="8576" spans="15:18" x14ac:dyDescent="0.35">
      <c r="O8576" s="34" t="str">
        <f t="shared" si="399"/>
        <v>Blank</v>
      </c>
      <c r="Q8576" s="34">
        <f t="shared" si="400"/>
        <v>1</v>
      </c>
      <c r="R8576" s="34">
        <f t="shared" si="401"/>
        <v>0</v>
      </c>
    </row>
    <row r="8577" spans="15:18" x14ac:dyDescent="0.35">
      <c r="O8577" s="34" t="str">
        <f t="shared" si="399"/>
        <v>Blank</v>
      </c>
      <c r="Q8577" s="34">
        <f t="shared" si="400"/>
        <v>1</v>
      </c>
      <c r="R8577" s="34">
        <f t="shared" si="401"/>
        <v>0</v>
      </c>
    </row>
    <row r="8578" spans="15:18" x14ac:dyDescent="0.35">
      <c r="O8578" s="34" t="str">
        <f t="shared" si="399"/>
        <v>Blank</v>
      </c>
      <c r="Q8578" s="34">
        <f t="shared" si="400"/>
        <v>1</v>
      </c>
      <c r="R8578" s="34">
        <f t="shared" si="401"/>
        <v>0</v>
      </c>
    </row>
    <row r="8579" spans="15:18" x14ac:dyDescent="0.35">
      <c r="O8579" s="34" t="str">
        <f t="shared" si="399"/>
        <v>Blank</v>
      </c>
      <c r="Q8579" s="34">
        <f t="shared" si="400"/>
        <v>1</v>
      </c>
      <c r="R8579" s="34">
        <f t="shared" si="401"/>
        <v>0</v>
      </c>
    </row>
    <row r="8580" spans="15:18" x14ac:dyDescent="0.35">
      <c r="O8580" s="34" t="str">
        <f t="shared" si="399"/>
        <v>Blank</v>
      </c>
      <c r="Q8580" s="34">
        <f t="shared" si="400"/>
        <v>1</v>
      </c>
      <c r="R8580" s="34">
        <f t="shared" si="401"/>
        <v>0</v>
      </c>
    </row>
    <row r="8581" spans="15:18" x14ac:dyDescent="0.35">
      <c r="O8581" s="34" t="str">
        <f t="shared" si="399"/>
        <v>Blank</v>
      </c>
      <c r="Q8581" s="34">
        <f t="shared" si="400"/>
        <v>1</v>
      </c>
      <c r="R8581" s="34">
        <f t="shared" si="401"/>
        <v>0</v>
      </c>
    </row>
    <row r="8582" spans="15:18" x14ac:dyDescent="0.35">
      <c r="O8582" s="34" t="str">
        <f t="shared" si="399"/>
        <v>Blank</v>
      </c>
      <c r="Q8582" s="34">
        <f t="shared" si="400"/>
        <v>1</v>
      </c>
      <c r="R8582" s="34">
        <f t="shared" si="401"/>
        <v>0</v>
      </c>
    </row>
    <row r="8583" spans="15:18" x14ac:dyDescent="0.35">
      <c r="O8583" s="34" t="str">
        <f t="shared" si="399"/>
        <v>Blank</v>
      </c>
      <c r="Q8583" s="34">
        <f t="shared" si="400"/>
        <v>1</v>
      </c>
      <c r="R8583" s="34">
        <f t="shared" si="401"/>
        <v>0</v>
      </c>
    </row>
    <row r="8584" spans="15:18" x14ac:dyDescent="0.35">
      <c r="O8584" s="34" t="str">
        <f t="shared" ref="O8584:O8647" si="402">IF(ISBLANK(D8584),"Blank","Not Blank")</f>
        <v>Blank</v>
      </c>
      <c r="Q8584" s="34">
        <f t="shared" si="400"/>
        <v>1</v>
      </c>
      <c r="R8584" s="34">
        <f t="shared" si="401"/>
        <v>0</v>
      </c>
    </row>
    <row r="8585" spans="15:18" x14ac:dyDescent="0.35">
      <c r="O8585" s="34" t="str">
        <f t="shared" si="402"/>
        <v>Blank</v>
      </c>
      <c r="Q8585" s="34">
        <f t="shared" ref="Q8585:Q8648" si="403">COUNTIF(J8585,"&lt;&gt;*R*")</f>
        <v>1</v>
      </c>
      <c r="R8585" s="34">
        <f t="shared" ref="R8585:R8648" si="404">IF(AND(O8585="Blank",K8585&lt;50,Q8585=1),K8585,0)</f>
        <v>0</v>
      </c>
    </row>
    <row r="8586" spans="15:18" x14ac:dyDescent="0.35">
      <c r="O8586" s="34" t="str">
        <f t="shared" si="402"/>
        <v>Blank</v>
      </c>
      <c r="Q8586" s="34">
        <f t="shared" si="403"/>
        <v>1</v>
      </c>
      <c r="R8586" s="34">
        <f t="shared" si="404"/>
        <v>0</v>
      </c>
    </row>
    <row r="8587" spans="15:18" x14ac:dyDescent="0.35">
      <c r="O8587" s="34" t="str">
        <f t="shared" si="402"/>
        <v>Blank</v>
      </c>
      <c r="Q8587" s="34">
        <f t="shared" si="403"/>
        <v>1</v>
      </c>
      <c r="R8587" s="34">
        <f t="shared" si="404"/>
        <v>0</v>
      </c>
    </row>
    <row r="8588" spans="15:18" x14ac:dyDescent="0.35">
      <c r="O8588" s="34" t="str">
        <f t="shared" si="402"/>
        <v>Blank</v>
      </c>
      <c r="Q8588" s="34">
        <f t="shared" si="403"/>
        <v>1</v>
      </c>
      <c r="R8588" s="34">
        <f t="shared" si="404"/>
        <v>0</v>
      </c>
    </row>
    <row r="8589" spans="15:18" x14ac:dyDescent="0.35">
      <c r="O8589" s="34" t="str">
        <f t="shared" si="402"/>
        <v>Blank</v>
      </c>
      <c r="Q8589" s="34">
        <f t="shared" si="403"/>
        <v>1</v>
      </c>
      <c r="R8589" s="34">
        <f t="shared" si="404"/>
        <v>0</v>
      </c>
    </row>
    <row r="8590" spans="15:18" x14ac:dyDescent="0.35">
      <c r="O8590" s="34" t="str">
        <f t="shared" si="402"/>
        <v>Blank</v>
      </c>
      <c r="Q8590" s="34">
        <f t="shared" si="403"/>
        <v>1</v>
      </c>
      <c r="R8590" s="34">
        <f t="shared" si="404"/>
        <v>0</v>
      </c>
    </row>
    <row r="8591" spans="15:18" x14ac:dyDescent="0.35">
      <c r="O8591" s="34" t="str">
        <f t="shared" si="402"/>
        <v>Blank</v>
      </c>
      <c r="Q8591" s="34">
        <f t="shared" si="403"/>
        <v>1</v>
      </c>
      <c r="R8591" s="34">
        <f t="shared" si="404"/>
        <v>0</v>
      </c>
    </row>
    <row r="8592" spans="15:18" x14ac:dyDescent="0.35">
      <c r="O8592" s="34" t="str">
        <f t="shared" si="402"/>
        <v>Blank</v>
      </c>
      <c r="Q8592" s="34">
        <f t="shared" si="403"/>
        <v>1</v>
      </c>
      <c r="R8592" s="34">
        <f t="shared" si="404"/>
        <v>0</v>
      </c>
    </row>
    <row r="8593" spans="15:18" x14ac:dyDescent="0.35">
      <c r="O8593" s="34" t="str">
        <f t="shared" si="402"/>
        <v>Blank</v>
      </c>
      <c r="Q8593" s="34">
        <f t="shared" si="403"/>
        <v>1</v>
      </c>
      <c r="R8593" s="34">
        <f t="shared" si="404"/>
        <v>0</v>
      </c>
    </row>
    <row r="8594" spans="15:18" x14ac:dyDescent="0.35">
      <c r="O8594" s="34" t="str">
        <f t="shared" si="402"/>
        <v>Blank</v>
      </c>
      <c r="Q8594" s="34">
        <f t="shared" si="403"/>
        <v>1</v>
      </c>
      <c r="R8594" s="34">
        <f t="shared" si="404"/>
        <v>0</v>
      </c>
    </row>
    <row r="8595" spans="15:18" x14ac:dyDescent="0.35">
      <c r="O8595" s="34" t="str">
        <f t="shared" si="402"/>
        <v>Blank</v>
      </c>
      <c r="Q8595" s="34">
        <f t="shared" si="403"/>
        <v>1</v>
      </c>
      <c r="R8595" s="34">
        <f t="shared" si="404"/>
        <v>0</v>
      </c>
    </row>
    <row r="8596" spans="15:18" x14ac:dyDescent="0.35">
      <c r="O8596" s="34" t="str">
        <f t="shared" si="402"/>
        <v>Blank</v>
      </c>
      <c r="Q8596" s="34">
        <f t="shared" si="403"/>
        <v>1</v>
      </c>
      <c r="R8596" s="34">
        <f t="shared" si="404"/>
        <v>0</v>
      </c>
    </row>
    <row r="8597" spans="15:18" x14ac:dyDescent="0.35">
      <c r="O8597" s="34" t="str">
        <f t="shared" si="402"/>
        <v>Blank</v>
      </c>
      <c r="Q8597" s="34">
        <f t="shared" si="403"/>
        <v>1</v>
      </c>
      <c r="R8597" s="34">
        <f t="shared" si="404"/>
        <v>0</v>
      </c>
    </row>
    <row r="8598" spans="15:18" x14ac:dyDescent="0.35">
      <c r="O8598" s="34" t="str">
        <f t="shared" si="402"/>
        <v>Blank</v>
      </c>
      <c r="Q8598" s="34">
        <f t="shared" si="403"/>
        <v>1</v>
      </c>
      <c r="R8598" s="34">
        <f t="shared" si="404"/>
        <v>0</v>
      </c>
    </row>
    <row r="8599" spans="15:18" x14ac:dyDescent="0.35">
      <c r="O8599" s="34" t="str">
        <f t="shared" si="402"/>
        <v>Blank</v>
      </c>
      <c r="Q8599" s="34">
        <f t="shared" si="403"/>
        <v>1</v>
      </c>
      <c r="R8599" s="34">
        <f t="shared" si="404"/>
        <v>0</v>
      </c>
    </row>
    <row r="8600" spans="15:18" x14ac:dyDescent="0.35">
      <c r="O8600" s="34" t="str">
        <f t="shared" si="402"/>
        <v>Blank</v>
      </c>
      <c r="Q8600" s="34">
        <f t="shared" si="403"/>
        <v>1</v>
      </c>
      <c r="R8600" s="34">
        <f t="shared" si="404"/>
        <v>0</v>
      </c>
    </row>
    <row r="8601" spans="15:18" x14ac:dyDescent="0.35">
      <c r="O8601" s="34" t="str">
        <f t="shared" si="402"/>
        <v>Blank</v>
      </c>
      <c r="Q8601" s="34">
        <f t="shared" si="403"/>
        <v>1</v>
      </c>
      <c r="R8601" s="34">
        <f t="shared" si="404"/>
        <v>0</v>
      </c>
    </row>
    <row r="8602" spans="15:18" x14ac:dyDescent="0.35">
      <c r="O8602" s="34" t="str">
        <f t="shared" si="402"/>
        <v>Blank</v>
      </c>
      <c r="Q8602" s="34">
        <f t="shared" si="403"/>
        <v>1</v>
      </c>
      <c r="R8602" s="34">
        <f t="shared" si="404"/>
        <v>0</v>
      </c>
    </row>
    <row r="8603" spans="15:18" x14ac:dyDescent="0.35">
      <c r="O8603" s="34" t="str">
        <f t="shared" si="402"/>
        <v>Blank</v>
      </c>
      <c r="Q8603" s="34">
        <f t="shared" si="403"/>
        <v>1</v>
      </c>
      <c r="R8603" s="34">
        <f t="shared" si="404"/>
        <v>0</v>
      </c>
    </row>
    <row r="8604" spans="15:18" x14ac:dyDescent="0.35">
      <c r="O8604" s="34" t="str">
        <f t="shared" si="402"/>
        <v>Blank</v>
      </c>
      <c r="Q8604" s="34">
        <f t="shared" si="403"/>
        <v>1</v>
      </c>
      <c r="R8604" s="34">
        <f t="shared" si="404"/>
        <v>0</v>
      </c>
    </row>
    <row r="8605" spans="15:18" x14ac:dyDescent="0.35">
      <c r="O8605" s="34" t="str">
        <f t="shared" si="402"/>
        <v>Blank</v>
      </c>
      <c r="Q8605" s="34">
        <f t="shared" si="403"/>
        <v>1</v>
      </c>
      <c r="R8605" s="34">
        <f t="shared" si="404"/>
        <v>0</v>
      </c>
    </row>
    <row r="8606" spans="15:18" x14ac:dyDescent="0.35">
      <c r="O8606" s="34" t="str">
        <f t="shared" si="402"/>
        <v>Blank</v>
      </c>
      <c r="Q8606" s="34">
        <f t="shared" si="403"/>
        <v>1</v>
      </c>
      <c r="R8606" s="34">
        <f t="shared" si="404"/>
        <v>0</v>
      </c>
    </row>
    <row r="8607" spans="15:18" x14ac:dyDescent="0.35">
      <c r="O8607" s="34" t="str">
        <f t="shared" si="402"/>
        <v>Blank</v>
      </c>
      <c r="Q8607" s="34">
        <f t="shared" si="403"/>
        <v>1</v>
      </c>
      <c r="R8607" s="34">
        <f t="shared" si="404"/>
        <v>0</v>
      </c>
    </row>
    <row r="8608" spans="15:18" x14ac:dyDescent="0.35">
      <c r="O8608" s="34" t="str">
        <f t="shared" si="402"/>
        <v>Blank</v>
      </c>
      <c r="Q8608" s="34">
        <f t="shared" si="403"/>
        <v>1</v>
      </c>
      <c r="R8608" s="34">
        <f t="shared" si="404"/>
        <v>0</v>
      </c>
    </row>
    <row r="8609" spans="15:18" x14ac:dyDescent="0.35">
      <c r="O8609" s="34" t="str">
        <f t="shared" si="402"/>
        <v>Blank</v>
      </c>
      <c r="Q8609" s="34">
        <f t="shared" si="403"/>
        <v>1</v>
      </c>
      <c r="R8609" s="34">
        <f t="shared" si="404"/>
        <v>0</v>
      </c>
    </row>
    <row r="8610" spans="15:18" x14ac:dyDescent="0.35">
      <c r="O8610" s="34" t="str">
        <f t="shared" si="402"/>
        <v>Blank</v>
      </c>
      <c r="Q8610" s="34">
        <f t="shared" si="403"/>
        <v>1</v>
      </c>
      <c r="R8610" s="34">
        <f t="shared" si="404"/>
        <v>0</v>
      </c>
    </row>
    <row r="8611" spans="15:18" x14ac:dyDescent="0.35">
      <c r="O8611" s="34" t="str">
        <f t="shared" si="402"/>
        <v>Blank</v>
      </c>
      <c r="Q8611" s="34">
        <f t="shared" si="403"/>
        <v>1</v>
      </c>
      <c r="R8611" s="34">
        <f t="shared" si="404"/>
        <v>0</v>
      </c>
    </row>
    <row r="8612" spans="15:18" x14ac:dyDescent="0.35">
      <c r="O8612" s="34" t="str">
        <f t="shared" si="402"/>
        <v>Blank</v>
      </c>
      <c r="Q8612" s="34">
        <f t="shared" si="403"/>
        <v>1</v>
      </c>
      <c r="R8612" s="34">
        <f t="shared" si="404"/>
        <v>0</v>
      </c>
    </row>
    <row r="8613" spans="15:18" x14ac:dyDescent="0.35">
      <c r="O8613" s="34" t="str">
        <f t="shared" si="402"/>
        <v>Blank</v>
      </c>
      <c r="Q8613" s="34">
        <f t="shared" si="403"/>
        <v>1</v>
      </c>
      <c r="R8613" s="34">
        <f t="shared" si="404"/>
        <v>0</v>
      </c>
    </row>
    <row r="8614" spans="15:18" x14ac:dyDescent="0.35">
      <c r="O8614" s="34" t="str">
        <f t="shared" si="402"/>
        <v>Blank</v>
      </c>
      <c r="Q8614" s="34">
        <f t="shared" si="403"/>
        <v>1</v>
      </c>
      <c r="R8614" s="34">
        <f t="shared" si="404"/>
        <v>0</v>
      </c>
    </row>
    <row r="8615" spans="15:18" x14ac:dyDescent="0.35">
      <c r="O8615" s="34" t="str">
        <f t="shared" si="402"/>
        <v>Blank</v>
      </c>
      <c r="Q8615" s="34">
        <f t="shared" si="403"/>
        <v>1</v>
      </c>
      <c r="R8615" s="34">
        <f t="shared" si="404"/>
        <v>0</v>
      </c>
    </row>
    <row r="8616" spans="15:18" x14ac:dyDescent="0.35">
      <c r="O8616" s="34" t="str">
        <f t="shared" si="402"/>
        <v>Blank</v>
      </c>
      <c r="Q8616" s="34">
        <f t="shared" si="403"/>
        <v>1</v>
      </c>
      <c r="R8616" s="34">
        <f t="shared" si="404"/>
        <v>0</v>
      </c>
    </row>
    <row r="8617" spans="15:18" x14ac:dyDescent="0.35">
      <c r="O8617" s="34" t="str">
        <f t="shared" si="402"/>
        <v>Blank</v>
      </c>
      <c r="Q8617" s="34">
        <f t="shared" si="403"/>
        <v>1</v>
      </c>
      <c r="R8617" s="34">
        <f t="shared" si="404"/>
        <v>0</v>
      </c>
    </row>
    <row r="8618" spans="15:18" x14ac:dyDescent="0.35">
      <c r="O8618" s="34" t="str">
        <f t="shared" si="402"/>
        <v>Blank</v>
      </c>
      <c r="Q8618" s="34">
        <f t="shared" si="403"/>
        <v>1</v>
      </c>
      <c r="R8618" s="34">
        <f t="shared" si="404"/>
        <v>0</v>
      </c>
    </row>
    <row r="8619" spans="15:18" x14ac:dyDescent="0.35">
      <c r="O8619" s="34" t="str">
        <f t="shared" si="402"/>
        <v>Blank</v>
      </c>
      <c r="Q8619" s="34">
        <f t="shared" si="403"/>
        <v>1</v>
      </c>
      <c r="R8619" s="34">
        <f t="shared" si="404"/>
        <v>0</v>
      </c>
    </row>
    <row r="8620" spans="15:18" x14ac:dyDescent="0.35">
      <c r="O8620" s="34" t="str">
        <f t="shared" si="402"/>
        <v>Blank</v>
      </c>
      <c r="Q8620" s="34">
        <f t="shared" si="403"/>
        <v>1</v>
      </c>
      <c r="R8620" s="34">
        <f t="shared" si="404"/>
        <v>0</v>
      </c>
    </row>
    <row r="8621" spans="15:18" x14ac:dyDescent="0.35">
      <c r="O8621" s="34" t="str">
        <f t="shared" si="402"/>
        <v>Blank</v>
      </c>
      <c r="Q8621" s="34">
        <f t="shared" si="403"/>
        <v>1</v>
      </c>
      <c r="R8621" s="34">
        <f t="shared" si="404"/>
        <v>0</v>
      </c>
    </row>
    <row r="8622" spans="15:18" x14ac:dyDescent="0.35">
      <c r="O8622" s="34" t="str">
        <f t="shared" si="402"/>
        <v>Blank</v>
      </c>
      <c r="Q8622" s="34">
        <f t="shared" si="403"/>
        <v>1</v>
      </c>
      <c r="R8622" s="34">
        <f t="shared" si="404"/>
        <v>0</v>
      </c>
    </row>
    <row r="8623" spans="15:18" x14ac:dyDescent="0.35">
      <c r="O8623" s="34" t="str">
        <f t="shared" si="402"/>
        <v>Blank</v>
      </c>
      <c r="Q8623" s="34">
        <f t="shared" si="403"/>
        <v>1</v>
      </c>
      <c r="R8623" s="34">
        <f t="shared" si="404"/>
        <v>0</v>
      </c>
    </row>
    <row r="8624" spans="15:18" x14ac:dyDescent="0.35">
      <c r="O8624" s="34" t="str">
        <f t="shared" si="402"/>
        <v>Blank</v>
      </c>
      <c r="Q8624" s="34">
        <f t="shared" si="403"/>
        <v>1</v>
      </c>
      <c r="R8624" s="34">
        <f t="shared" si="404"/>
        <v>0</v>
      </c>
    </row>
    <row r="8625" spans="15:18" x14ac:dyDescent="0.35">
      <c r="O8625" s="34" t="str">
        <f t="shared" si="402"/>
        <v>Blank</v>
      </c>
      <c r="Q8625" s="34">
        <f t="shared" si="403"/>
        <v>1</v>
      </c>
      <c r="R8625" s="34">
        <f t="shared" si="404"/>
        <v>0</v>
      </c>
    </row>
    <row r="8626" spans="15:18" x14ac:dyDescent="0.35">
      <c r="O8626" s="34" t="str">
        <f t="shared" si="402"/>
        <v>Blank</v>
      </c>
      <c r="Q8626" s="34">
        <f t="shared" si="403"/>
        <v>1</v>
      </c>
      <c r="R8626" s="34">
        <f t="shared" si="404"/>
        <v>0</v>
      </c>
    </row>
    <row r="8627" spans="15:18" x14ac:dyDescent="0.35">
      <c r="O8627" s="34" t="str">
        <f t="shared" si="402"/>
        <v>Blank</v>
      </c>
      <c r="Q8627" s="34">
        <f t="shared" si="403"/>
        <v>1</v>
      </c>
      <c r="R8627" s="34">
        <f t="shared" si="404"/>
        <v>0</v>
      </c>
    </row>
    <row r="8628" spans="15:18" x14ac:dyDescent="0.35">
      <c r="O8628" s="34" t="str">
        <f t="shared" si="402"/>
        <v>Blank</v>
      </c>
      <c r="Q8628" s="34">
        <f t="shared" si="403"/>
        <v>1</v>
      </c>
      <c r="R8628" s="34">
        <f t="shared" si="404"/>
        <v>0</v>
      </c>
    </row>
    <row r="8629" spans="15:18" x14ac:dyDescent="0.35">
      <c r="O8629" s="34" t="str">
        <f t="shared" si="402"/>
        <v>Blank</v>
      </c>
      <c r="Q8629" s="34">
        <f t="shared" si="403"/>
        <v>1</v>
      </c>
      <c r="R8629" s="34">
        <f t="shared" si="404"/>
        <v>0</v>
      </c>
    </row>
    <row r="8630" spans="15:18" x14ac:dyDescent="0.35">
      <c r="O8630" s="34" t="str">
        <f t="shared" si="402"/>
        <v>Blank</v>
      </c>
      <c r="Q8630" s="34">
        <f t="shared" si="403"/>
        <v>1</v>
      </c>
      <c r="R8630" s="34">
        <f t="shared" si="404"/>
        <v>0</v>
      </c>
    </row>
    <row r="8631" spans="15:18" x14ac:dyDescent="0.35">
      <c r="O8631" s="34" t="str">
        <f t="shared" si="402"/>
        <v>Blank</v>
      </c>
      <c r="Q8631" s="34">
        <f t="shared" si="403"/>
        <v>1</v>
      </c>
      <c r="R8631" s="34">
        <f t="shared" si="404"/>
        <v>0</v>
      </c>
    </row>
    <row r="8632" spans="15:18" x14ac:dyDescent="0.35">
      <c r="O8632" s="34" t="str">
        <f t="shared" si="402"/>
        <v>Blank</v>
      </c>
      <c r="Q8632" s="34">
        <f t="shared" si="403"/>
        <v>1</v>
      </c>
      <c r="R8632" s="34">
        <f t="shared" si="404"/>
        <v>0</v>
      </c>
    </row>
    <row r="8633" spans="15:18" x14ac:dyDescent="0.35">
      <c r="O8633" s="34" t="str">
        <f t="shared" si="402"/>
        <v>Blank</v>
      </c>
      <c r="Q8633" s="34">
        <f t="shared" si="403"/>
        <v>1</v>
      </c>
      <c r="R8633" s="34">
        <f t="shared" si="404"/>
        <v>0</v>
      </c>
    </row>
    <row r="8634" spans="15:18" x14ac:dyDescent="0.35">
      <c r="O8634" s="34" t="str">
        <f t="shared" si="402"/>
        <v>Blank</v>
      </c>
      <c r="Q8634" s="34">
        <f t="shared" si="403"/>
        <v>1</v>
      </c>
      <c r="R8634" s="34">
        <f t="shared" si="404"/>
        <v>0</v>
      </c>
    </row>
    <row r="8635" spans="15:18" x14ac:dyDescent="0.35">
      <c r="O8635" s="34" t="str">
        <f t="shared" si="402"/>
        <v>Blank</v>
      </c>
      <c r="Q8635" s="34">
        <f t="shared" si="403"/>
        <v>1</v>
      </c>
      <c r="R8635" s="34">
        <f t="shared" si="404"/>
        <v>0</v>
      </c>
    </row>
    <row r="8636" spans="15:18" x14ac:dyDescent="0.35">
      <c r="O8636" s="34" t="str">
        <f t="shared" si="402"/>
        <v>Blank</v>
      </c>
      <c r="Q8636" s="34">
        <f t="shared" si="403"/>
        <v>1</v>
      </c>
      <c r="R8636" s="34">
        <f t="shared" si="404"/>
        <v>0</v>
      </c>
    </row>
    <row r="8637" spans="15:18" x14ac:dyDescent="0.35">
      <c r="O8637" s="34" t="str">
        <f t="shared" si="402"/>
        <v>Blank</v>
      </c>
      <c r="Q8637" s="34">
        <f t="shared" si="403"/>
        <v>1</v>
      </c>
      <c r="R8637" s="34">
        <f t="shared" si="404"/>
        <v>0</v>
      </c>
    </row>
    <row r="8638" spans="15:18" x14ac:dyDescent="0.35">
      <c r="O8638" s="34" t="str">
        <f t="shared" si="402"/>
        <v>Blank</v>
      </c>
      <c r="Q8638" s="34">
        <f t="shared" si="403"/>
        <v>1</v>
      </c>
      <c r="R8638" s="34">
        <f t="shared" si="404"/>
        <v>0</v>
      </c>
    </row>
    <row r="8639" spans="15:18" x14ac:dyDescent="0.35">
      <c r="O8639" s="34" t="str">
        <f t="shared" si="402"/>
        <v>Blank</v>
      </c>
      <c r="Q8639" s="34">
        <f t="shared" si="403"/>
        <v>1</v>
      </c>
      <c r="R8639" s="34">
        <f t="shared" si="404"/>
        <v>0</v>
      </c>
    </row>
    <row r="8640" spans="15:18" x14ac:dyDescent="0.35">
      <c r="O8640" s="34" t="str">
        <f t="shared" si="402"/>
        <v>Blank</v>
      </c>
      <c r="Q8640" s="34">
        <f t="shared" si="403"/>
        <v>1</v>
      </c>
      <c r="R8640" s="34">
        <f t="shared" si="404"/>
        <v>0</v>
      </c>
    </row>
    <row r="8641" spans="15:18" x14ac:dyDescent="0.35">
      <c r="O8641" s="34" t="str">
        <f t="shared" si="402"/>
        <v>Blank</v>
      </c>
      <c r="Q8641" s="34">
        <f t="shared" si="403"/>
        <v>1</v>
      </c>
      <c r="R8641" s="34">
        <f t="shared" si="404"/>
        <v>0</v>
      </c>
    </row>
    <row r="8642" spans="15:18" x14ac:dyDescent="0.35">
      <c r="O8642" s="34" t="str">
        <f t="shared" si="402"/>
        <v>Blank</v>
      </c>
      <c r="Q8642" s="34">
        <f t="shared" si="403"/>
        <v>1</v>
      </c>
      <c r="R8642" s="34">
        <f t="shared" si="404"/>
        <v>0</v>
      </c>
    </row>
    <row r="8643" spans="15:18" x14ac:dyDescent="0.35">
      <c r="O8643" s="34" t="str">
        <f t="shared" si="402"/>
        <v>Blank</v>
      </c>
      <c r="Q8643" s="34">
        <f t="shared" si="403"/>
        <v>1</v>
      </c>
      <c r="R8643" s="34">
        <f t="shared" si="404"/>
        <v>0</v>
      </c>
    </row>
    <row r="8644" spans="15:18" x14ac:dyDescent="0.35">
      <c r="O8644" s="34" t="str">
        <f t="shared" si="402"/>
        <v>Blank</v>
      </c>
      <c r="Q8644" s="34">
        <f t="shared" si="403"/>
        <v>1</v>
      </c>
      <c r="R8644" s="34">
        <f t="shared" si="404"/>
        <v>0</v>
      </c>
    </row>
    <row r="8645" spans="15:18" x14ac:dyDescent="0.35">
      <c r="O8645" s="34" t="str">
        <f t="shared" si="402"/>
        <v>Blank</v>
      </c>
      <c r="Q8645" s="34">
        <f t="shared" si="403"/>
        <v>1</v>
      </c>
      <c r="R8645" s="34">
        <f t="shared" si="404"/>
        <v>0</v>
      </c>
    </row>
    <row r="8646" spans="15:18" x14ac:dyDescent="0.35">
      <c r="O8646" s="34" t="str">
        <f t="shared" si="402"/>
        <v>Blank</v>
      </c>
      <c r="Q8646" s="34">
        <f t="shared" si="403"/>
        <v>1</v>
      </c>
      <c r="R8646" s="34">
        <f t="shared" si="404"/>
        <v>0</v>
      </c>
    </row>
    <row r="8647" spans="15:18" x14ac:dyDescent="0.35">
      <c r="O8647" s="34" t="str">
        <f t="shared" si="402"/>
        <v>Blank</v>
      </c>
      <c r="Q8647" s="34">
        <f t="shared" si="403"/>
        <v>1</v>
      </c>
      <c r="R8647" s="34">
        <f t="shared" si="404"/>
        <v>0</v>
      </c>
    </row>
    <row r="8648" spans="15:18" x14ac:dyDescent="0.35">
      <c r="O8648" s="34" t="str">
        <f t="shared" ref="O8648:O8711" si="405">IF(ISBLANK(D8648),"Blank","Not Blank")</f>
        <v>Blank</v>
      </c>
      <c r="Q8648" s="34">
        <f t="shared" si="403"/>
        <v>1</v>
      </c>
      <c r="R8648" s="34">
        <f t="shared" si="404"/>
        <v>0</v>
      </c>
    </row>
    <row r="8649" spans="15:18" x14ac:dyDescent="0.35">
      <c r="O8649" s="34" t="str">
        <f t="shared" si="405"/>
        <v>Blank</v>
      </c>
      <c r="Q8649" s="34">
        <f t="shared" ref="Q8649:Q8712" si="406">COUNTIF(J8649,"&lt;&gt;*R*")</f>
        <v>1</v>
      </c>
      <c r="R8649" s="34">
        <f t="shared" ref="R8649:R8712" si="407">IF(AND(O8649="Blank",K8649&lt;50,Q8649=1),K8649,0)</f>
        <v>0</v>
      </c>
    </row>
    <row r="8650" spans="15:18" x14ac:dyDescent="0.35">
      <c r="O8650" s="34" t="str">
        <f t="shared" si="405"/>
        <v>Blank</v>
      </c>
      <c r="Q8650" s="34">
        <f t="shared" si="406"/>
        <v>1</v>
      </c>
      <c r="R8650" s="34">
        <f t="shared" si="407"/>
        <v>0</v>
      </c>
    </row>
    <row r="8651" spans="15:18" x14ac:dyDescent="0.35">
      <c r="O8651" s="34" t="str">
        <f t="shared" si="405"/>
        <v>Blank</v>
      </c>
      <c r="Q8651" s="34">
        <f t="shared" si="406"/>
        <v>1</v>
      </c>
      <c r="R8651" s="34">
        <f t="shared" si="407"/>
        <v>0</v>
      </c>
    </row>
    <row r="8652" spans="15:18" x14ac:dyDescent="0.35">
      <c r="O8652" s="34" t="str">
        <f t="shared" si="405"/>
        <v>Blank</v>
      </c>
      <c r="Q8652" s="34">
        <f t="shared" si="406"/>
        <v>1</v>
      </c>
      <c r="R8652" s="34">
        <f t="shared" si="407"/>
        <v>0</v>
      </c>
    </row>
    <row r="8653" spans="15:18" x14ac:dyDescent="0.35">
      <c r="O8653" s="34" t="str">
        <f t="shared" si="405"/>
        <v>Blank</v>
      </c>
      <c r="Q8653" s="34">
        <f t="shared" si="406"/>
        <v>1</v>
      </c>
      <c r="R8653" s="34">
        <f t="shared" si="407"/>
        <v>0</v>
      </c>
    </row>
    <row r="8654" spans="15:18" x14ac:dyDescent="0.35">
      <c r="O8654" s="34" t="str">
        <f t="shared" si="405"/>
        <v>Blank</v>
      </c>
      <c r="Q8654" s="34">
        <f t="shared" si="406"/>
        <v>1</v>
      </c>
      <c r="R8654" s="34">
        <f t="shared" si="407"/>
        <v>0</v>
      </c>
    </row>
    <row r="8655" spans="15:18" x14ac:dyDescent="0.35">
      <c r="O8655" s="34" t="str">
        <f t="shared" si="405"/>
        <v>Blank</v>
      </c>
      <c r="Q8655" s="34">
        <f t="shared" si="406"/>
        <v>1</v>
      </c>
      <c r="R8655" s="34">
        <f t="shared" si="407"/>
        <v>0</v>
      </c>
    </row>
    <row r="8656" spans="15:18" x14ac:dyDescent="0.35">
      <c r="O8656" s="34" t="str">
        <f t="shared" si="405"/>
        <v>Blank</v>
      </c>
      <c r="Q8656" s="34">
        <f t="shared" si="406"/>
        <v>1</v>
      </c>
      <c r="R8656" s="34">
        <f t="shared" si="407"/>
        <v>0</v>
      </c>
    </row>
    <row r="8657" spans="15:18" x14ac:dyDescent="0.35">
      <c r="O8657" s="34" t="str">
        <f t="shared" si="405"/>
        <v>Blank</v>
      </c>
      <c r="Q8657" s="34">
        <f t="shared" si="406"/>
        <v>1</v>
      </c>
      <c r="R8657" s="34">
        <f t="shared" si="407"/>
        <v>0</v>
      </c>
    </row>
    <row r="8658" spans="15:18" x14ac:dyDescent="0.35">
      <c r="O8658" s="34" t="str">
        <f t="shared" si="405"/>
        <v>Blank</v>
      </c>
      <c r="Q8658" s="34">
        <f t="shared" si="406"/>
        <v>1</v>
      </c>
      <c r="R8658" s="34">
        <f t="shared" si="407"/>
        <v>0</v>
      </c>
    </row>
    <row r="8659" spans="15:18" x14ac:dyDescent="0.35">
      <c r="O8659" s="34" t="str">
        <f t="shared" si="405"/>
        <v>Blank</v>
      </c>
      <c r="Q8659" s="34">
        <f t="shared" si="406"/>
        <v>1</v>
      </c>
      <c r="R8659" s="34">
        <f t="shared" si="407"/>
        <v>0</v>
      </c>
    </row>
    <row r="8660" spans="15:18" x14ac:dyDescent="0.35">
      <c r="O8660" s="34" t="str">
        <f t="shared" si="405"/>
        <v>Blank</v>
      </c>
      <c r="Q8660" s="34">
        <f t="shared" si="406"/>
        <v>1</v>
      </c>
      <c r="R8660" s="34">
        <f t="shared" si="407"/>
        <v>0</v>
      </c>
    </row>
    <row r="8661" spans="15:18" x14ac:dyDescent="0.35">
      <c r="O8661" s="34" t="str">
        <f t="shared" si="405"/>
        <v>Blank</v>
      </c>
      <c r="Q8661" s="34">
        <f t="shared" si="406"/>
        <v>1</v>
      </c>
      <c r="R8661" s="34">
        <f t="shared" si="407"/>
        <v>0</v>
      </c>
    </row>
    <row r="8662" spans="15:18" x14ac:dyDescent="0.35">
      <c r="O8662" s="34" t="str">
        <f t="shared" si="405"/>
        <v>Blank</v>
      </c>
      <c r="Q8662" s="34">
        <f t="shared" si="406"/>
        <v>1</v>
      </c>
      <c r="R8662" s="34">
        <f t="shared" si="407"/>
        <v>0</v>
      </c>
    </row>
    <row r="8663" spans="15:18" x14ac:dyDescent="0.35">
      <c r="O8663" s="34" t="str">
        <f t="shared" si="405"/>
        <v>Blank</v>
      </c>
      <c r="Q8663" s="34">
        <f t="shared" si="406"/>
        <v>1</v>
      </c>
      <c r="R8663" s="34">
        <f t="shared" si="407"/>
        <v>0</v>
      </c>
    </row>
    <row r="8664" spans="15:18" x14ac:dyDescent="0.35">
      <c r="O8664" s="34" t="str">
        <f t="shared" si="405"/>
        <v>Blank</v>
      </c>
      <c r="Q8664" s="34">
        <f t="shared" si="406"/>
        <v>1</v>
      </c>
      <c r="R8664" s="34">
        <f t="shared" si="407"/>
        <v>0</v>
      </c>
    </row>
    <row r="8665" spans="15:18" x14ac:dyDescent="0.35">
      <c r="O8665" s="34" t="str">
        <f t="shared" si="405"/>
        <v>Blank</v>
      </c>
      <c r="Q8665" s="34">
        <f t="shared" si="406"/>
        <v>1</v>
      </c>
      <c r="R8665" s="34">
        <f t="shared" si="407"/>
        <v>0</v>
      </c>
    </row>
    <row r="8666" spans="15:18" x14ac:dyDescent="0.35">
      <c r="O8666" s="34" t="str">
        <f t="shared" si="405"/>
        <v>Blank</v>
      </c>
      <c r="Q8666" s="34">
        <f t="shared" si="406"/>
        <v>1</v>
      </c>
      <c r="R8666" s="34">
        <f t="shared" si="407"/>
        <v>0</v>
      </c>
    </row>
    <row r="8667" spans="15:18" x14ac:dyDescent="0.35">
      <c r="O8667" s="34" t="str">
        <f t="shared" si="405"/>
        <v>Blank</v>
      </c>
      <c r="Q8667" s="34">
        <f t="shared" si="406"/>
        <v>1</v>
      </c>
      <c r="R8667" s="34">
        <f t="shared" si="407"/>
        <v>0</v>
      </c>
    </row>
    <row r="8668" spans="15:18" x14ac:dyDescent="0.35">
      <c r="O8668" s="34" t="str">
        <f t="shared" si="405"/>
        <v>Blank</v>
      </c>
      <c r="Q8668" s="34">
        <f t="shared" si="406"/>
        <v>1</v>
      </c>
      <c r="R8668" s="34">
        <f t="shared" si="407"/>
        <v>0</v>
      </c>
    </row>
    <row r="8669" spans="15:18" x14ac:dyDescent="0.35">
      <c r="O8669" s="34" t="str">
        <f t="shared" si="405"/>
        <v>Blank</v>
      </c>
      <c r="Q8669" s="34">
        <f t="shared" si="406"/>
        <v>1</v>
      </c>
      <c r="R8669" s="34">
        <f t="shared" si="407"/>
        <v>0</v>
      </c>
    </row>
    <row r="8670" spans="15:18" x14ac:dyDescent="0.35">
      <c r="O8670" s="34" t="str">
        <f t="shared" si="405"/>
        <v>Blank</v>
      </c>
      <c r="Q8670" s="34">
        <f t="shared" si="406"/>
        <v>1</v>
      </c>
      <c r="R8670" s="34">
        <f t="shared" si="407"/>
        <v>0</v>
      </c>
    </row>
    <row r="8671" spans="15:18" x14ac:dyDescent="0.35">
      <c r="O8671" s="34" t="str">
        <f t="shared" si="405"/>
        <v>Blank</v>
      </c>
      <c r="Q8671" s="34">
        <f t="shared" si="406"/>
        <v>1</v>
      </c>
      <c r="R8671" s="34">
        <f t="shared" si="407"/>
        <v>0</v>
      </c>
    </row>
    <row r="8672" spans="15:18" x14ac:dyDescent="0.35">
      <c r="O8672" s="34" t="str">
        <f t="shared" si="405"/>
        <v>Blank</v>
      </c>
      <c r="Q8672" s="34">
        <f t="shared" si="406"/>
        <v>1</v>
      </c>
      <c r="R8672" s="34">
        <f t="shared" si="407"/>
        <v>0</v>
      </c>
    </row>
    <row r="8673" spans="15:18" x14ac:dyDescent="0.35">
      <c r="O8673" s="34" t="str">
        <f t="shared" si="405"/>
        <v>Blank</v>
      </c>
      <c r="Q8673" s="34">
        <f t="shared" si="406"/>
        <v>1</v>
      </c>
      <c r="R8673" s="34">
        <f t="shared" si="407"/>
        <v>0</v>
      </c>
    </row>
    <row r="8674" spans="15:18" x14ac:dyDescent="0.35">
      <c r="O8674" s="34" t="str">
        <f t="shared" si="405"/>
        <v>Blank</v>
      </c>
      <c r="Q8674" s="34">
        <f t="shared" si="406"/>
        <v>1</v>
      </c>
      <c r="R8674" s="34">
        <f t="shared" si="407"/>
        <v>0</v>
      </c>
    </row>
    <row r="8675" spans="15:18" x14ac:dyDescent="0.35">
      <c r="O8675" s="34" t="str">
        <f t="shared" si="405"/>
        <v>Blank</v>
      </c>
      <c r="Q8675" s="34">
        <f t="shared" si="406"/>
        <v>1</v>
      </c>
      <c r="R8675" s="34">
        <f t="shared" si="407"/>
        <v>0</v>
      </c>
    </row>
    <row r="8676" spans="15:18" x14ac:dyDescent="0.35">
      <c r="O8676" s="34" t="str">
        <f t="shared" si="405"/>
        <v>Blank</v>
      </c>
      <c r="Q8676" s="34">
        <f t="shared" si="406"/>
        <v>1</v>
      </c>
      <c r="R8676" s="34">
        <f t="shared" si="407"/>
        <v>0</v>
      </c>
    </row>
    <row r="8677" spans="15:18" x14ac:dyDescent="0.35">
      <c r="O8677" s="34" t="str">
        <f t="shared" si="405"/>
        <v>Blank</v>
      </c>
      <c r="Q8677" s="34">
        <f t="shared" si="406"/>
        <v>1</v>
      </c>
      <c r="R8677" s="34">
        <f t="shared" si="407"/>
        <v>0</v>
      </c>
    </row>
    <row r="8678" spans="15:18" x14ac:dyDescent="0.35">
      <c r="O8678" s="34" t="str">
        <f t="shared" si="405"/>
        <v>Blank</v>
      </c>
      <c r="Q8678" s="34">
        <f t="shared" si="406"/>
        <v>1</v>
      </c>
      <c r="R8678" s="34">
        <f t="shared" si="407"/>
        <v>0</v>
      </c>
    </row>
    <row r="8679" spans="15:18" x14ac:dyDescent="0.35">
      <c r="O8679" s="34" t="str">
        <f t="shared" si="405"/>
        <v>Blank</v>
      </c>
      <c r="Q8679" s="34">
        <f t="shared" si="406"/>
        <v>1</v>
      </c>
      <c r="R8679" s="34">
        <f t="shared" si="407"/>
        <v>0</v>
      </c>
    </row>
    <row r="8680" spans="15:18" x14ac:dyDescent="0.35">
      <c r="O8680" s="34" t="str">
        <f t="shared" si="405"/>
        <v>Blank</v>
      </c>
      <c r="Q8680" s="34">
        <f t="shared" si="406"/>
        <v>1</v>
      </c>
      <c r="R8680" s="34">
        <f t="shared" si="407"/>
        <v>0</v>
      </c>
    </row>
    <row r="8681" spans="15:18" x14ac:dyDescent="0.35">
      <c r="O8681" s="34" t="str">
        <f t="shared" si="405"/>
        <v>Blank</v>
      </c>
      <c r="Q8681" s="34">
        <f t="shared" si="406"/>
        <v>1</v>
      </c>
      <c r="R8681" s="34">
        <f t="shared" si="407"/>
        <v>0</v>
      </c>
    </row>
    <row r="8682" spans="15:18" x14ac:dyDescent="0.35">
      <c r="O8682" s="34" t="str">
        <f t="shared" si="405"/>
        <v>Blank</v>
      </c>
      <c r="Q8682" s="34">
        <f t="shared" si="406"/>
        <v>1</v>
      </c>
      <c r="R8682" s="34">
        <f t="shared" si="407"/>
        <v>0</v>
      </c>
    </row>
    <row r="8683" spans="15:18" x14ac:dyDescent="0.35">
      <c r="O8683" s="34" t="str">
        <f t="shared" si="405"/>
        <v>Blank</v>
      </c>
      <c r="Q8683" s="34">
        <f t="shared" si="406"/>
        <v>1</v>
      </c>
      <c r="R8683" s="34">
        <f t="shared" si="407"/>
        <v>0</v>
      </c>
    </row>
    <row r="8684" spans="15:18" x14ac:dyDescent="0.35">
      <c r="O8684" s="34" t="str">
        <f t="shared" si="405"/>
        <v>Blank</v>
      </c>
      <c r="Q8684" s="34">
        <f t="shared" si="406"/>
        <v>1</v>
      </c>
      <c r="R8684" s="34">
        <f t="shared" si="407"/>
        <v>0</v>
      </c>
    </row>
    <row r="8685" spans="15:18" x14ac:dyDescent="0.35">
      <c r="O8685" s="34" t="str">
        <f t="shared" si="405"/>
        <v>Blank</v>
      </c>
      <c r="Q8685" s="34">
        <f t="shared" si="406"/>
        <v>1</v>
      </c>
      <c r="R8685" s="34">
        <f t="shared" si="407"/>
        <v>0</v>
      </c>
    </row>
    <row r="8686" spans="15:18" x14ac:dyDescent="0.35">
      <c r="O8686" s="34" t="str">
        <f t="shared" si="405"/>
        <v>Blank</v>
      </c>
      <c r="Q8686" s="34">
        <f t="shared" si="406"/>
        <v>1</v>
      </c>
      <c r="R8686" s="34">
        <f t="shared" si="407"/>
        <v>0</v>
      </c>
    </row>
    <row r="8687" spans="15:18" x14ac:dyDescent="0.35">
      <c r="O8687" s="34" t="str">
        <f t="shared" si="405"/>
        <v>Blank</v>
      </c>
      <c r="Q8687" s="34">
        <f t="shared" si="406"/>
        <v>1</v>
      </c>
      <c r="R8687" s="34">
        <f t="shared" si="407"/>
        <v>0</v>
      </c>
    </row>
    <row r="8688" spans="15:18" x14ac:dyDescent="0.35">
      <c r="O8688" s="34" t="str">
        <f t="shared" si="405"/>
        <v>Blank</v>
      </c>
      <c r="Q8688" s="34">
        <f t="shared" si="406"/>
        <v>1</v>
      </c>
      <c r="R8688" s="34">
        <f t="shared" si="407"/>
        <v>0</v>
      </c>
    </row>
    <row r="8689" spans="15:18" x14ac:dyDescent="0.35">
      <c r="O8689" s="34" t="str">
        <f t="shared" si="405"/>
        <v>Blank</v>
      </c>
      <c r="Q8689" s="34">
        <f t="shared" si="406"/>
        <v>1</v>
      </c>
      <c r="R8689" s="34">
        <f t="shared" si="407"/>
        <v>0</v>
      </c>
    </row>
    <row r="8690" spans="15:18" x14ac:dyDescent="0.35">
      <c r="O8690" s="34" t="str">
        <f t="shared" si="405"/>
        <v>Blank</v>
      </c>
      <c r="Q8690" s="34">
        <f t="shared" si="406"/>
        <v>1</v>
      </c>
      <c r="R8690" s="34">
        <f t="shared" si="407"/>
        <v>0</v>
      </c>
    </row>
    <row r="8691" spans="15:18" x14ac:dyDescent="0.35">
      <c r="O8691" s="34" t="str">
        <f t="shared" si="405"/>
        <v>Blank</v>
      </c>
      <c r="Q8691" s="34">
        <f t="shared" si="406"/>
        <v>1</v>
      </c>
      <c r="R8691" s="34">
        <f t="shared" si="407"/>
        <v>0</v>
      </c>
    </row>
    <row r="8692" spans="15:18" x14ac:dyDescent="0.35">
      <c r="O8692" s="34" t="str">
        <f t="shared" si="405"/>
        <v>Blank</v>
      </c>
      <c r="Q8692" s="34">
        <f t="shared" si="406"/>
        <v>1</v>
      </c>
      <c r="R8692" s="34">
        <f t="shared" si="407"/>
        <v>0</v>
      </c>
    </row>
    <row r="8693" spans="15:18" x14ac:dyDescent="0.35">
      <c r="O8693" s="34" t="str">
        <f t="shared" si="405"/>
        <v>Blank</v>
      </c>
      <c r="Q8693" s="34">
        <f t="shared" si="406"/>
        <v>1</v>
      </c>
      <c r="R8693" s="34">
        <f t="shared" si="407"/>
        <v>0</v>
      </c>
    </row>
    <row r="8694" spans="15:18" x14ac:dyDescent="0.35">
      <c r="O8694" s="34" t="str">
        <f t="shared" si="405"/>
        <v>Blank</v>
      </c>
      <c r="Q8694" s="34">
        <f t="shared" si="406"/>
        <v>1</v>
      </c>
      <c r="R8694" s="34">
        <f t="shared" si="407"/>
        <v>0</v>
      </c>
    </row>
    <row r="8695" spans="15:18" x14ac:dyDescent="0.35">
      <c r="O8695" s="34" t="str">
        <f t="shared" si="405"/>
        <v>Blank</v>
      </c>
      <c r="Q8695" s="34">
        <f t="shared" si="406"/>
        <v>1</v>
      </c>
      <c r="R8695" s="34">
        <f t="shared" si="407"/>
        <v>0</v>
      </c>
    </row>
    <row r="8696" spans="15:18" x14ac:dyDescent="0.35">
      <c r="O8696" s="34" t="str">
        <f t="shared" si="405"/>
        <v>Blank</v>
      </c>
      <c r="Q8696" s="34">
        <f t="shared" si="406"/>
        <v>1</v>
      </c>
      <c r="R8696" s="34">
        <f t="shared" si="407"/>
        <v>0</v>
      </c>
    </row>
    <row r="8697" spans="15:18" x14ac:dyDescent="0.35">
      <c r="O8697" s="34" t="str">
        <f t="shared" si="405"/>
        <v>Blank</v>
      </c>
      <c r="Q8697" s="34">
        <f t="shared" si="406"/>
        <v>1</v>
      </c>
      <c r="R8697" s="34">
        <f t="shared" si="407"/>
        <v>0</v>
      </c>
    </row>
    <row r="8698" spans="15:18" x14ac:dyDescent="0.35">
      <c r="O8698" s="34" t="str">
        <f t="shared" si="405"/>
        <v>Blank</v>
      </c>
      <c r="Q8698" s="34">
        <f t="shared" si="406"/>
        <v>1</v>
      </c>
      <c r="R8698" s="34">
        <f t="shared" si="407"/>
        <v>0</v>
      </c>
    </row>
    <row r="8699" spans="15:18" x14ac:dyDescent="0.35">
      <c r="O8699" s="34" t="str">
        <f t="shared" si="405"/>
        <v>Blank</v>
      </c>
      <c r="Q8699" s="34">
        <f t="shared" si="406"/>
        <v>1</v>
      </c>
      <c r="R8699" s="34">
        <f t="shared" si="407"/>
        <v>0</v>
      </c>
    </row>
    <row r="8700" spans="15:18" x14ac:dyDescent="0.35">
      <c r="O8700" s="34" t="str">
        <f t="shared" si="405"/>
        <v>Blank</v>
      </c>
      <c r="Q8700" s="34">
        <f t="shared" si="406"/>
        <v>1</v>
      </c>
      <c r="R8700" s="34">
        <f t="shared" si="407"/>
        <v>0</v>
      </c>
    </row>
    <row r="8701" spans="15:18" x14ac:dyDescent="0.35">
      <c r="O8701" s="34" t="str">
        <f t="shared" si="405"/>
        <v>Blank</v>
      </c>
      <c r="Q8701" s="34">
        <f t="shared" si="406"/>
        <v>1</v>
      </c>
      <c r="R8701" s="34">
        <f t="shared" si="407"/>
        <v>0</v>
      </c>
    </row>
    <row r="8702" spans="15:18" x14ac:dyDescent="0.35">
      <c r="O8702" s="34" t="str">
        <f t="shared" si="405"/>
        <v>Blank</v>
      </c>
      <c r="Q8702" s="34">
        <f t="shared" si="406"/>
        <v>1</v>
      </c>
      <c r="R8702" s="34">
        <f t="shared" si="407"/>
        <v>0</v>
      </c>
    </row>
    <row r="8703" spans="15:18" x14ac:dyDescent="0.35">
      <c r="O8703" s="34" t="str">
        <f t="shared" si="405"/>
        <v>Blank</v>
      </c>
      <c r="Q8703" s="34">
        <f t="shared" si="406"/>
        <v>1</v>
      </c>
      <c r="R8703" s="34">
        <f t="shared" si="407"/>
        <v>0</v>
      </c>
    </row>
    <row r="8704" spans="15:18" x14ac:dyDescent="0.35">
      <c r="O8704" s="34" t="str">
        <f t="shared" si="405"/>
        <v>Blank</v>
      </c>
      <c r="Q8704" s="34">
        <f t="shared" si="406"/>
        <v>1</v>
      </c>
      <c r="R8704" s="34">
        <f t="shared" si="407"/>
        <v>0</v>
      </c>
    </row>
    <row r="8705" spans="15:18" x14ac:dyDescent="0.35">
      <c r="O8705" s="34" t="str">
        <f t="shared" si="405"/>
        <v>Blank</v>
      </c>
      <c r="Q8705" s="34">
        <f t="shared" si="406"/>
        <v>1</v>
      </c>
      <c r="R8705" s="34">
        <f t="shared" si="407"/>
        <v>0</v>
      </c>
    </row>
    <row r="8706" spans="15:18" x14ac:dyDescent="0.35">
      <c r="O8706" s="34" t="str">
        <f t="shared" si="405"/>
        <v>Blank</v>
      </c>
      <c r="Q8706" s="34">
        <f t="shared" si="406"/>
        <v>1</v>
      </c>
      <c r="R8706" s="34">
        <f t="shared" si="407"/>
        <v>0</v>
      </c>
    </row>
    <row r="8707" spans="15:18" x14ac:dyDescent="0.35">
      <c r="O8707" s="34" t="str">
        <f t="shared" si="405"/>
        <v>Blank</v>
      </c>
      <c r="Q8707" s="34">
        <f t="shared" si="406"/>
        <v>1</v>
      </c>
      <c r="R8707" s="34">
        <f t="shared" si="407"/>
        <v>0</v>
      </c>
    </row>
    <row r="8708" spans="15:18" x14ac:dyDescent="0.35">
      <c r="O8708" s="34" t="str">
        <f t="shared" si="405"/>
        <v>Blank</v>
      </c>
      <c r="Q8708" s="34">
        <f t="shared" si="406"/>
        <v>1</v>
      </c>
      <c r="R8708" s="34">
        <f t="shared" si="407"/>
        <v>0</v>
      </c>
    </row>
    <row r="8709" spans="15:18" x14ac:dyDescent="0.35">
      <c r="O8709" s="34" t="str">
        <f t="shared" si="405"/>
        <v>Blank</v>
      </c>
      <c r="Q8709" s="34">
        <f t="shared" si="406"/>
        <v>1</v>
      </c>
      <c r="R8709" s="34">
        <f t="shared" si="407"/>
        <v>0</v>
      </c>
    </row>
    <row r="8710" spans="15:18" x14ac:dyDescent="0.35">
      <c r="O8710" s="34" t="str">
        <f t="shared" si="405"/>
        <v>Blank</v>
      </c>
      <c r="Q8710" s="34">
        <f t="shared" si="406"/>
        <v>1</v>
      </c>
      <c r="R8710" s="34">
        <f t="shared" si="407"/>
        <v>0</v>
      </c>
    </row>
    <row r="8711" spans="15:18" x14ac:dyDescent="0.35">
      <c r="O8711" s="34" t="str">
        <f t="shared" si="405"/>
        <v>Blank</v>
      </c>
      <c r="Q8711" s="34">
        <f t="shared" si="406"/>
        <v>1</v>
      </c>
      <c r="R8711" s="34">
        <f t="shared" si="407"/>
        <v>0</v>
      </c>
    </row>
    <row r="8712" spans="15:18" x14ac:dyDescent="0.35">
      <c r="O8712" s="34" t="str">
        <f t="shared" ref="O8712:O8775" si="408">IF(ISBLANK(D8712),"Blank","Not Blank")</f>
        <v>Blank</v>
      </c>
      <c r="Q8712" s="34">
        <f t="shared" si="406"/>
        <v>1</v>
      </c>
      <c r="R8712" s="34">
        <f t="shared" si="407"/>
        <v>0</v>
      </c>
    </row>
    <row r="8713" spans="15:18" x14ac:dyDescent="0.35">
      <c r="O8713" s="34" t="str">
        <f t="shared" si="408"/>
        <v>Blank</v>
      </c>
      <c r="Q8713" s="34">
        <f t="shared" ref="Q8713:Q8776" si="409">COUNTIF(J8713,"&lt;&gt;*R*")</f>
        <v>1</v>
      </c>
      <c r="R8713" s="34">
        <f t="shared" ref="R8713:R8776" si="410">IF(AND(O8713="Blank",K8713&lt;50,Q8713=1),K8713,0)</f>
        <v>0</v>
      </c>
    </row>
    <row r="8714" spans="15:18" x14ac:dyDescent="0.35">
      <c r="O8714" s="34" t="str">
        <f t="shared" si="408"/>
        <v>Blank</v>
      </c>
      <c r="Q8714" s="34">
        <f t="shared" si="409"/>
        <v>1</v>
      </c>
      <c r="R8714" s="34">
        <f t="shared" si="410"/>
        <v>0</v>
      </c>
    </row>
    <row r="8715" spans="15:18" x14ac:dyDescent="0.35">
      <c r="O8715" s="34" t="str">
        <f t="shared" si="408"/>
        <v>Blank</v>
      </c>
      <c r="Q8715" s="34">
        <f t="shared" si="409"/>
        <v>1</v>
      </c>
      <c r="R8715" s="34">
        <f t="shared" si="410"/>
        <v>0</v>
      </c>
    </row>
    <row r="8716" spans="15:18" x14ac:dyDescent="0.35">
      <c r="O8716" s="34" t="str">
        <f t="shared" si="408"/>
        <v>Blank</v>
      </c>
      <c r="Q8716" s="34">
        <f t="shared" si="409"/>
        <v>1</v>
      </c>
      <c r="R8716" s="34">
        <f t="shared" si="410"/>
        <v>0</v>
      </c>
    </row>
    <row r="8717" spans="15:18" x14ac:dyDescent="0.35">
      <c r="O8717" s="34" t="str">
        <f t="shared" si="408"/>
        <v>Blank</v>
      </c>
      <c r="Q8717" s="34">
        <f t="shared" si="409"/>
        <v>1</v>
      </c>
      <c r="R8717" s="34">
        <f t="shared" si="410"/>
        <v>0</v>
      </c>
    </row>
    <row r="8718" spans="15:18" x14ac:dyDescent="0.35">
      <c r="O8718" s="34" t="str">
        <f t="shared" si="408"/>
        <v>Blank</v>
      </c>
      <c r="Q8718" s="34">
        <f t="shared" si="409"/>
        <v>1</v>
      </c>
      <c r="R8718" s="34">
        <f t="shared" si="410"/>
        <v>0</v>
      </c>
    </row>
    <row r="8719" spans="15:18" x14ac:dyDescent="0.35">
      <c r="O8719" s="34" t="str">
        <f t="shared" si="408"/>
        <v>Blank</v>
      </c>
      <c r="Q8719" s="34">
        <f t="shared" si="409"/>
        <v>1</v>
      </c>
      <c r="R8719" s="34">
        <f t="shared" si="410"/>
        <v>0</v>
      </c>
    </row>
    <row r="8720" spans="15:18" x14ac:dyDescent="0.35">
      <c r="O8720" s="34" t="str">
        <f t="shared" si="408"/>
        <v>Blank</v>
      </c>
      <c r="Q8720" s="34">
        <f t="shared" si="409"/>
        <v>1</v>
      </c>
      <c r="R8720" s="34">
        <f t="shared" si="410"/>
        <v>0</v>
      </c>
    </row>
    <row r="8721" spans="15:18" x14ac:dyDescent="0.35">
      <c r="O8721" s="34" t="str">
        <f t="shared" si="408"/>
        <v>Blank</v>
      </c>
      <c r="Q8721" s="34">
        <f t="shared" si="409"/>
        <v>1</v>
      </c>
      <c r="R8721" s="34">
        <f t="shared" si="410"/>
        <v>0</v>
      </c>
    </row>
    <row r="8722" spans="15:18" x14ac:dyDescent="0.35">
      <c r="O8722" s="34" t="str">
        <f t="shared" si="408"/>
        <v>Blank</v>
      </c>
      <c r="Q8722" s="34">
        <f t="shared" si="409"/>
        <v>1</v>
      </c>
      <c r="R8722" s="34">
        <f t="shared" si="410"/>
        <v>0</v>
      </c>
    </row>
    <row r="8723" spans="15:18" x14ac:dyDescent="0.35">
      <c r="O8723" s="34" t="str">
        <f t="shared" si="408"/>
        <v>Blank</v>
      </c>
      <c r="Q8723" s="34">
        <f t="shared" si="409"/>
        <v>1</v>
      </c>
      <c r="R8723" s="34">
        <f t="shared" si="410"/>
        <v>0</v>
      </c>
    </row>
    <row r="8724" spans="15:18" x14ac:dyDescent="0.35">
      <c r="O8724" s="34" t="str">
        <f t="shared" si="408"/>
        <v>Blank</v>
      </c>
      <c r="Q8724" s="34">
        <f t="shared" si="409"/>
        <v>1</v>
      </c>
      <c r="R8724" s="34">
        <f t="shared" si="410"/>
        <v>0</v>
      </c>
    </row>
    <row r="8725" spans="15:18" x14ac:dyDescent="0.35">
      <c r="O8725" s="34" t="str">
        <f t="shared" si="408"/>
        <v>Blank</v>
      </c>
      <c r="Q8725" s="34">
        <f t="shared" si="409"/>
        <v>1</v>
      </c>
      <c r="R8725" s="34">
        <f t="shared" si="410"/>
        <v>0</v>
      </c>
    </row>
    <row r="8726" spans="15:18" x14ac:dyDescent="0.35">
      <c r="O8726" s="34" t="str">
        <f t="shared" si="408"/>
        <v>Blank</v>
      </c>
      <c r="Q8726" s="34">
        <f t="shared" si="409"/>
        <v>1</v>
      </c>
      <c r="R8726" s="34">
        <f t="shared" si="410"/>
        <v>0</v>
      </c>
    </row>
    <row r="8727" spans="15:18" x14ac:dyDescent="0.35">
      <c r="O8727" s="34" t="str">
        <f t="shared" si="408"/>
        <v>Blank</v>
      </c>
      <c r="Q8727" s="34">
        <f t="shared" si="409"/>
        <v>1</v>
      </c>
      <c r="R8727" s="34">
        <f t="shared" si="410"/>
        <v>0</v>
      </c>
    </row>
    <row r="8728" spans="15:18" x14ac:dyDescent="0.35">
      <c r="O8728" s="34" t="str">
        <f t="shared" si="408"/>
        <v>Blank</v>
      </c>
      <c r="Q8728" s="34">
        <f t="shared" si="409"/>
        <v>1</v>
      </c>
      <c r="R8728" s="34">
        <f t="shared" si="410"/>
        <v>0</v>
      </c>
    </row>
    <row r="8729" spans="15:18" x14ac:dyDescent="0.35">
      <c r="O8729" s="34" t="str">
        <f t="shared" si="408"/>
        <v>Blank</v>
      </c>
      <c r="Q8729" s="34">
        <f t="shared" si="409"/>
        <v>1</v>
      </c>
      <c r="R8729" s="34">
        <f t="shared" si="410"/>
        <v>0</v>
      </c>
    </row>
    <row r="8730" spans="15:18" x14ac:dyDescent="0.35">
      <c r="O8730" s="34" t="str">
        <f t="shared" si="408"/>
        <v>Blank</v>
      </c>
      <c r="Q8730" s="34">
        <f t="shared" si="409"/>
        <v>1</v>
      </c>
      <c r="R8730" s="34">
        <f t="shared" si="410"/>
        <v>0</v>
      </c>
    </row>
    <row r="8731" spans="15:18" x14ac:dyDescent="0.35">
      <c r="O8731" s="34" t="str">
        <f t="shared" si="408"/>
        <v>Blank</v>
      </c>
      <c r="Q8731" s="34">
        <f t="shared" si="409"/>
        <v>1</v>
      </c>
      <c r="R8731" s="34">
        <f t="shared" si="410"/>
        <v>0</v>
      </c>
    </row>
    <row r="8732" spans="15:18" x14ac:dyDescent="0.35">
      <c r="O8732" s="34" t="str">
        <f t="shared" si="408"/>
        <v>Blank</v>
      </c>
      <c r="Q8732" s="34">
        <f t="shared" si="409"/>
        <v>1</v>
      </c>
      <c r="R8732" s="34">
        <f t="shared" si="410"/>
        <v>0</v>
      </c>
    </row>
    <row r="8733" spans="15:18" x14ac:dyDescent="0.35">
      <c r="O8733" s="34" t="str">
        <f t="shared" si="408"/>
        <v>Blank</v>
      </c>
      <c r="Q8733" s="34">
        <f t="shared" si="409"/>
        <v>1</v>
      </c>
      <c r="R8733" s="34">
        <f t="shared" si="410"/>
        <v>0</v>
      </c>
    </row>
    <row r="8734" spans="15:18" x14ac:dyDescent="0.35">
      <c r="O8734" s="34" t="str">
        <f t="shared" si="408"/>
        <v>Blank</v>
      </c>
      <c r="Q8734" s="34">
        <f t="shared" si="409"/>
        <v>1</v>
      </c>
      <c r="R8734" s="34">
        <f t="shared" si="410"/>
        <v>0</v>
      </c>
    </row>
    <row r="8735" spans="15:18" x14ac:dyDescent="0.35">
      <c r="O8735" s="34" t="str">
        <f t="shared" si="408"/>
        <v>Blank</v>
      </c>
      <c r="Q8735" s="34">
        <f t="shared" si="409"/>
        <v>1</v>
      </c>
      <c r="R8735" s="34">
        <f t="shared" si="410"/>
        <v>0</v>
      </c>
    </row>
    <row r="8736" spans="15:18" x14ac:dyDescent="0.35">
      <c r="O8736" s="34" t="str">
        <f t="shared" si="408"/>
        <v>Blank</v>
      </c>
      <c r="Q8736" s="34">
        <f t="shared" si="409"/>
        <v>1</v>
      </c>
      <c r="R8736" s="34">
        <f t="shared" si="410"/>
        <v>0</v>
      </c>
    </row>
    <row r="8737" spans="15:18" x14ac:dyDescent="0.35">
      <c r="O8737" s="34" t="str">
        <f t="shared" si="408"/>
        <v>Blank</v>
      </c>
      <c r="Q8737" s="34">
        <f t="shared" si="409"/>
        <v>1</v>
      </c>
      <c r="R8737" s="34">
        <f t="shared" si="410"/>
        <v>0</v>
      </c>
    </row>
    <row r="8738" spans="15:18" x14ac:dyDescent="0.35">
      <c r="O8738" s="34" t="str">
        <f t="shared" si="408"/>
        <v>Blank</v>
      </c>
      <c r="Q8738" s="34">
        <f t="shared" si="409"/>
        <v>1</v>
      </c>
      <c r="R8738" s="34">
        <f t="shared" si="410"/>
        <v>0</v>
      </c>
    </row>
    <row r="8739" spans="15:18" x14ac:dyDescent="0.35">
      <c r="O8739" s="34" t="str">
        <f t="shared" si="408"/>
        <v>Blank</v>
      </c>
      <c r="Q8739" s="34">
        <f t="shared" si="409"/>
        <v>1</v>
      </c>
      <c r="R8739" s="34">
        <f t="shared" si="410"/>
        <v>0</v>
      </c>
    </row>
    <row r="8740" spans="15:18" x14ac:dyDescent="0.35">
      <c r="O8740" s="34" t="str">
        <f t="shared" si="408"/>
        <v>Blank</v>
      </c>
      <c r="Q8740" s="34">
        <f t="shared" si="409"/>
        <v>1</v>
      </c>
      <c r="R8740" s="34">
        <f t="shared" si="410"/>
        <v>0</v>
      </c>
    </row>
    <row r="8741" spans="15:18" x14ac:dyDescent="0.35">
      <c r="O8741" s="34" t="str">
        <f t="shared" si="408"/>
        <v>Blank</v>
      </c>
      <c r="Q8741" s="34">
        <f t="shared" si="409"/>
        <v>1</v>
      </c>
      <c r="R8741" s="34">
        <f t="shared" si="410"/>
        <v>0</v>
      </c>
    </row>
    <row r="8742" spans="15:18" x14ac:dyDescent="0.35">
      <c r="O8742" s="34" t="str">
        <f t="shared" si="408"/>
        <v>Blank</v>
      </c>
      <c r="Q8742" s="34">
        <f t="shared" si="409"/>
        <v>1</v>
      </c>
      <c r="R8742" s="34">
        <f t="shared" si="410"/>
        <v>0</v>
      </c>
    </row>
    <row r="8743" spans="15:18" x14ac:dyDescent="0.35">
      <c r="O8743" s="34" t="str">
        <f t="shared" si="408"/>
        <v>Blank</v>
      </c>
      <c r="Q8743" s="34">
        <f t="shared" si="409"/>
        <v>1</v>
      </c>
      <c r="R8743" s="34">
        <f t="shared" si="410"/>
        <v>0</v>
      </c>
    </row>
    <row r="8744" spans="15:18" x14ac:dyDescent="0.35">
      <c r="O8744" s="34" t="str">
        <f t="shared" si="408"/>
        <v>Blank</v>
      </c>
      <c r="Q8744" s="34">
        <f t="shared" si="409"/>
        <v>1</v>
      </c>
      <c r="R8744" s="34">
        <f t="shared" si="410"/>
        <v>0</v>
      </c>
    </row>
    <row r="8745" spans="15:18" x14ac:dyDescent="0.35">
      <c r="O8745" s="34" t="str">
        <f t="shared" si="408"/>
        <v>Blank</v>
      </c>
      <c r="Q8745" s="34">
        <f t="shared" si="409"/>
        <v>1</v>
      </c>
      <c r="R8745" s="34">
        <f t="shared" si="410"/>
        <v>0</v>
      </c>
    </row>
    <row r="8746" spans="15:18" x14ac:dyDescent="0.35">
      <c r="O8746" s="34" t="str">
        <f t="shared" si="408"/>
        <v>Blank</v>
      </c>
      <c r="Q8746" s="34">
        <f t="shared" si="409"/>
        <v>1</v>
      </c>
      <c r="R8746" s="34">
        <f t="shared" si="410"/>
        <v>0</v>
      </c>
    </row>
    <row r="8747" spans="15:18" x14ac:dyDescent="0.35">
      <c r="O8747" s="34" t="str">
        <f t="shared" si="408"/>
        <v>Blank</v>
      </c>
      <c r="Q8747" s="34">
        <f t="shared" si="409"/>
        <v>1</v>
      </c>
      <c r="R8747" s="34">
        <f t="shared" si="410"/>
        <v>0</v>
      </c>
    </row>
    <row r="8748" spans="15:18" x14ac:dyDescent="0.35">
      <c r="O8748" s="34" t="str">
        <f t="shared" si="408"/>
        <v>Blank</v>
      </c>
      <c r="Q8748" s="34">
        <f t="shared" si="409"/>
        <v>1</v>
      </c>
      <c r="R8748" s="34">
        <f t="shared" si="410"/>
        <v>0</v>
      </c>
    </row>
    <row r="8749" spans="15:18" x14ac:dyDescent="0.35">
      <c r="O8749" s="34" t="str">
        <f t="shared" si="408"/>
        <v>Blank</v>
      </c>
      <c r="Q8749" s="34">
        <f t="shared" si="409"/>
        <v>1</v>
      </c>
      <c r="R8749" s="34">
        <f t="shared" si="410"/>
        <v>0</v>
      </c>
    </row>
    <row r="8750" spans="15:18" x14ac:dyDescent="0.35">
      <c r="O8750" s="34" t="str">
        <f t="shared" si="408"/>
        <v>Blank</v>
      </c>
      <c r="Q8750" s="34">
        <f t="shared" si="409"/>
        <v>1</v>
      </c>
      <c r="R8750" s="34">
        <f t="shared" si="410"/>
        <v>0</v>
      </c>
    </row>
    <row r="8751" spans="15:18" x14ac:dyDescent="0.35">
      <c r="O8751" s="34" t="str">
        <f t="shared" si="408"/>
        <v>Blank</v>
      </c>
      <c r="Q8751" s="34">
        <f t="shared" si="409"/>
        <v>1</v>
      </c>
      <c r="R8751" s="34">
        <f t="shared" si="410"/>
        <v>0</v>
      </c>
    </row>
    <row r="8752" spans="15:18" x14ac:dyDescent="0.35">
      <c r="O8752" s="34" t="str">
        <f t="shared" si="408"/>
        <v>Blank</v>
      </c>
      <c r="Q8752" s="34">
        <f t="shared" si="409"/>
        <v>1</v>
      </c>
      <c r="R8752" s="34">
        <f t="shared" si="410"/>
        <v>0</v>
      </c>
    </row>
    <row r="8753" spans="15:18" x14ac:dyDescent="0.35">
      <c r="O8753" s="34" t="str">
        <f t="shared" si="408"/>
        <v>Blank</v>
      </c>
      <c r="Q8753" s="34">
        <f t="shared" si="409"/>
        <v>1</v>
      </c>
      <c r="R8753" s="34">
        <f t="shared" si="410"/>
        <v>0</v>
      </c>
    </row>
    <row r="8754" spans="15:18" x14ac:dyDescent="0.35">
      <c r="O8754" s="34" t="str">
        <f t="shared" si="408"/>
        <v>Blank</v>
      </c>
      <c r="Q8754" s="34">
        <f t="shared" si="409"/>
        <v>1</v>
      </c>
      <c r="R8754" s="34">
        <f t="shared" si="410"/>
        <v>0</v>
      </c>
    </row>
    <row r="8755" spans="15:18" x14ac:dyDescent="0.35">
      <c r="O8755" s="34" t="str">
        <f t="shared" si="408"/>
        <v>Blank</v>
      </c>
      <c r="Q8755" s="34">
        <f t="shared" si="409"/>
        <v>1</v>
      </c>
      <c r="R8755" s="34">
        <f t="shared" si="410"/>
        <v>0</v>
      </c>
    </row>
    <row r="8756" spans="15:18" x14ac:dyDescent="0.35">
      <c r="O8756" s="34" t="str">
        <f t="shared" si="408"/>
        <v>Blank</v>
      </c>
      <c r="Q8756" s="34">
        <f t="shared" si="409"/>
        <v>1</v>
      </c>
      <c r="R8756" s="34">
        <f t="shared" si="410"/>
        <v>0</v>
      </c>
    </row>
    <row r="8757" spans="15:18" x14ac:dyDescent="0.35">
      <c r="O8757" s="34" t="str">
        <f t="shared" si="408"/>
        <v>Blank</v>
      </c>
      <c r="Q8757" s="34">
        <f t="shared" si="409"/>
        <v>1</v>
      </c>
      <c r="R8757" s="34">
        <f t="shared" si="410"/>
        <v>0</v>
      </c>
    </row>
    <row r="8758" spans="15:18" x14ac:dyDescent="0.35">
      <c r="O8758" s="34" t="str">
        <f t="shared" si="408"/>
        <v>Blank</v>
      </c>
      <c r="Q8758" s="34">
        <f t="shared" si="409"/>
        <v>1</v>
      </c>
      <c r="R8758" s="34">
        <f t="shared" si="410"/>
        <v>0</v>
      </c>
    </row>
    <row r="8759" spans="15:18" x14ac:dyDescent="0.35">
      <c r="O8759" s="34" t="str">
        <f t="shared" si="408"/>
        <v>Blank</v>
      </c>
      <c r="Q8759" s="34">
        <f t="shared" si="409"/>
        <v>1</v>
      </c>
      <c r="R8759" s="34">
        <f t="shared" si="410"/>
        <v>0</v>
      </c>
    </row>
    <row r="8760" spans="15:18" x14ac:dyDescent="0.35">
      <c r="O8760" s="34" t="str">
        <f t="shared" si="408"/>
        <v>Blank</v>
      </c>
      <c r="Q8760" s="34">
        <f t="shared" si="409"/>
        <v>1</v>
      </c>
      <c r="R8760" s="34">
        <f t="shared" si="410"/>
        <v>0</v>
      </c>
    </row>
    <row r="8761" spans="15:18" x14ac:dyDescent="0.35">
      <c r="O8761" s="34" t="str">
        <f t="shared" si="408"/>
        <v>Blank</v>
      </c>
      <c r="Q8761" s="34">
        <f t="shared" si="409"/>
        <v>1</v>
      </c>
      <c r="R8761" s="34">
        <f t="shared" si="410"/>
        <v>0</v>
      </c>
    </row>
    <row r="8762" spans="15:18" x14ac:dyDescent="0.35">
      <c r="O8762" s="34" t="str">
        <f t="shared" si="408"/>
        <v>Blank</v>
      </c>
      <c r="Q8762" s="34">
        <f t="shared" si="409"/>
        <v>1</v>
      </c>
      <c r="R8762" s="34">
        <f t="shared" si="410"/>
        <v>0</v>
      </c>
    </row>
    <row r="8763" spans="15:18" x14ac:dyDescent="0.35">
      <c r="O8763" s="34" t="str">
        <f t="shared" si="408"/>
        <v>Blank</v>
      </c>
      <c r="Q8763" s="34">
        <f t="shared" si="409"/>
        <v>1</v>
      </c>
      <c r="R8763" s="34">
        <f t="shared" si="410"/>
        <v>0</v>
      </c>
    </row>
    <row r="8764" spans="15:18" x14ac:dyDescent="0.35">
      <c r="O8764" s="34" t="str">
        <f t="shared" si="408"/>
        <v>Blank</v>
      </c>
      <c r="Q8764" s="34">
        <f t="shared" si="409"/>
        <v>1</v>
      </c>
      <c r="R8764" s="34">
        <f t="shared" si="410"/>
        <v>0</v>
      </c>
    </row>
    <row r="8765" spans="15:18" x14ac:dyDescent="0.35">
      <c r="O8765" s="34" t="str">
        <f t="shared" si="408"/>
        <v>Blank</v>
      </c>
      <c r="Q8765" s="34">
        <f t="shared" si="409"/>
        <v>1</v>
      </c>
      <c r="R8765" s="34">
        <f t="shared" si="410"/>
        <v>0</v>
      </c>
    </row>
    <row r="8766" spans="15:18" x14ac:dyDescent="0.35">
      <c r="O8766" s="34" t="str">
        <f t="shared" si="408"/>
        <v>Blank</v>
      </c>
      <c r="Q8766" s="34">
        <f t="shared" si="409"/>
        <v>1</v>
      </c>
      <c r="R8766" s="34">
        <f t="shared" si="410"/>
        <v>0</v>
      </c>
    </row>
    <row r="8767" spans="15:18" x14ac:dyDescent="0.35">
      <c r="O8767" s="34" t="str">
        <f t="shared" si="408"/>
        <v>Blank</v>
      </c>
      <c r="Q8767" s="34">
        <f t="shared" si="409"/>
        <v>1</v>
      </c>
      <c r="R8767" s="34">
        <f t="shared" si="410"/>
        <v>0</v>
      </c>
    </row>
    <row r="8768" spans="15:18" x14ac:dyDescent="0.35">
      <c r="O8768" s="34" t="str">
        <f t="shared" si="408"/>
        <v>Blank</v>
      </c>
      <c r="Q8768" s="34">
        <f t="shared" si="409"/>
        <v>1</v>
      </c>
      <c r="R8768" s="34">
        <f t="shared" si="410"/>
        <v>0</v>
      </c>
    </row>
    <row r="8769" spans="15:18" x14ac:dyDescent="0.35">
      <c r="O8769" s="34" t="str">
        <f t="shared" si="408"/>
        <v>Blank</v>
      </c>
      <c r="Q8769" s="34">
        <f t="shared" si="409"/>
        <v>1</v>
      </c>
      <c r="R8769" s="34">
        <f t="shared" si="410"/>
        <v>0</v>
      </c>
    </row>
    <row r="8770" spans="15:18" x14ac:dyDescent="0.35">
      <c r="O8770" s="34" t="str">
        <f t="shared" si="408"/>
        <v>Blank</v>
      </c>
      <c r="Q8770" s="34">
        <f t="shared" si="409"/>
        <v>1</v>
      </c>
      <c r="R8770" s="34">
        <f t="shared" si="410"/>
        <v>0</v>
      </c>
    </row>
    <row r="8771" spans="15:18" x14ac:dyDescent="0.35">
      <c r="O8771" s="34" t="str">
        <f t="shared" si="408"/>
        <v>Blank</v>
      </c>
      <c r="Q8771" s="34">
        <f t="shared" si="409"/>
        <v>1</v>
      </c>
      <c r="R8771" s="34">
        <f t="shared" si="410"/>
        <v>0</v>
      </c>
    </row>
    <row r="8772" spans="15:18" x14ac:dyDescent="0.35">
      <c r="O8772" s="34" t="str">
        <f t="shared" si="408"/>
        <v>Blank</v>
      </c>
      <c r="Q8772" s="34">
        <f t="shared" si="409"/>
        <v>1</v>
      </c>
      <c r="R8772" s="34">
        <f t="shared" si="410"/>
        <v>0</v>
      </c>
    </row>
    <row r="8773" spans="15:18" x14ac:dyDescent="0.35">
      <c r="O8773" s="34" t="str">
        <f t="shared" si="408"/>
        <v>Blank</v>
      </c>
      <c r="Q8773" s="34">
        <f t="shared" si="409"/>
        <v>1</v>
      </c>
      <c r="R8773" s="34">
        <f t="shared" si="410"/>
        <v>0</v>
      </c>
    </row>
    <row r="8774" spans="15:18" x14ac:dyDescent="0.35">
      <c r="O8774" s="34" t="str">
        <f t="shared" si="408"/>
        <v>Blank</v>
      </c>
      <c r="Q8774" s="34">
        <f t="shared" si="409"/>
        <v>1</v>
      </c>
      <c r="R8774" s="34">
        <f t="shared" si="410"/>
        <v>0</v>
      </c>
    </row>
    <row r="8775" spans="15:18" x14ac:dyDescent="0.35">
      <c r="O8775" s="34" t="str">
        <f t="shared" si="408"/>
        <v>Blank</v>
      </c>
      <c r="Q8775" s="34">
        <f t="shared" si="409"/>
        <v>1</v>
      </c>
      <c r="R8775" s="34">
        <f t="shared" si="410"/>
        <v>0</v>
      </c>
    </row>
    <row r="8776" spans="15:18" x14ac:dyDescent="0.35">
      <c r="O8776" s="34" t="str">
        <f t="shared" ref="O8776:O8839" si="411">IF(ISBLANK(D8776),"Blank","Not Blank")</f>
        <v>Blank</v>
      </c>
      <c r="Q8776" s="34">
        <f t="shared" si="409"/>
        <v>1</v>
      </c>
      <c r="R8776" s="34">
        <f t="shared" si="410"/>
        <v>0</v>
      </c>
    </row>
    <row r="8777" spans="15:18" x14ac:dyDescent="0.35">
      <c r="O8777" s="34" t="str">
        <f t="shared" si="411"/>
        <v>Blank</v>
      </c>
      <c r="Q8777" s="34">
        <f t="shared" ref="Q8777:Q8840" si="412">COUNTIF(J8777,"&lt;&gt;*R*")</f>
        <v>1</v>
      </c>
      <c r="R8777" s="34">
        <f t="shared" ref="R8777:R8840" si="413">IF(AND(O8777="Blank",K8777&lt;50,Q8777=1),K8777,0)</f>
        <v>0</v>
      </c>
    </row>
    <row r="8778" spans="15:18" x14ac:dyDescent="0.35">
      <c r="O8778" s="34" t="str">
        <f t="shared" si="411"/>
        <v>Blank</v>
      </c>
      <c r="Q8778" s="34">
        <f t="shared" si="412"/>
        <v>1</v>
      </c>
      <c r="R8778" s="34">
        <f t="shared" si="413"/>
        <v>0</v>
      </c>
    </row>
    <row r="8779" spans="15:18" x14ac:dyDescent="0.35">
      <c r="O8779" s="34" t="str">
        <f t="shared" si="411"/>
        <v>Blank</v>
      </c>
      <c r="Q8779" s="34">
        <f t="shared" si="412"/>
        <v>1</v>
      </c>
      <c r="R8779" s="34">
        <f t="shared" si="413"/>
        <v>0</v>
      </c>
    </row>
    <row r="8780" spans="15:18" x14ac:dyDescent="0.35">
      <c r="O8780" s="34" t="str">
        <f t="shared" si="411"/>
        <v>Blank</v>
      </c>
      <c r="Q8780" s="34">
        <f t="shared" si="412"/>
        <v>1</v>
      </c>
      <c r="R8780" s="34">
        <f t="shared" si="413"/>
        <v>0</v>
      </c>
    </row>
    <row r="8781" spans="15:18" x14ac:dyDescent="0.35">
      <c r="O8781" s="34" t="str">
        <f t="shared" si="411"/>
        <v>Blank</v>
      </c>
      <c r="Q8781" s="34">
        <f t="shared" si="412"/>
        <v>1</v>
      </c>
      <c r="R8781" s="34">
        <f t="shared" si="413"/>
        <v>0</v>
      </c>
    </row>
    <row r="8782" spans="15:18" x14ac:dyDescent="0.35">
      <c r="O8782" s="34" t="str">
        <f t="shared" si="411"/>
        <v>Blank</v>
      </c>
      <c r="Q8782" s="34">
        <f t="shared" si="412"/>
        <v>1</v>
      </c>
      <c r="R8782" s="34">
        <f t="shared" si="413"/>
        <v>0</v>
      </c>
    </row>
    <row r="8783" spans="15:18" x14ac:dyDescent="0.35">
      <c r="O8783" s="34" t="str">
        <f t="shared" si="411"/>
        <v>Blank</v>
      </c>
      <c r="Q8783" s="34">
        <f t="shared" si="412"/>
        <v>1</v>
      </c>
      <c r="R8783" s="34">
        <f t="shared" si="413"/>
        <v>0</v>
      </c>
    </row>
    <row r="8784" spans="15:18" x14ac:dyDescent="0.35">
      <c r="O8784" s="34" t="str">
        <f t="shared" si="411"/>
        <v>Blank</v>
      </c>
      <c r="Q8784" s="34">
        <f t="shared" si="412"/>
        <v>1</v>
      </c>
      <c r="R8784" s="34">
        <f t="shared" si="413"/>
        <v>0</v>
      </c>
    </row>
    <row r="8785" spans="15:18" x14ac:dyDescent="0.35">
      <c r="O8785" s="34" t="str">
        <f t="shared" si="411"/>
        <v>Blank</v>
      </c>
      <c r="Q8785" s="34">
        <f t="shared" si="412"/>
        <v>1</v>
      </c>
      <c r="R8785" s="34">
        <f t="shared" si="413"/>
        <v>0</v>
      </c>
    </row>
    <row r="8786" spans="15:18" x14ac:dyDescent="0.35">
      <c r="O8786" s="34" t="str">
        <f t="shared" si="411"/>
        <v>Blank</v>
      </c>
      <c r="Q8786" s="34">
        <f t="shared" si="412"/>
        <v>1</v>
      </c>
      <c r="R8786" s="34">
        <f t="shared" si="413"/>
        <v>0</v>
      </c>
    </row>
    <row r="8787" spans="15:18" x14ac:dyDescent="0.35">
      <c r="O8787" s="34" t="str">
        <f t="shared" si="411"/>
        <v>Blank</v>
      </c>
      <c r="Q8787" s="34">
        <f t="shared" si="412"/>
        <v>1</v>
      </c>
      <c r="R8787" s="34">
        <f t="shared" si="413"/>
        <v>0</v>
      </c>
    </row>
    <row r="8788" spans="15:18" x14ac:dyDescent="0.35">
      <c r="O8788" s="34" t="str">
        <f t="shared" si="411"/>
        <v>Blank</v>
      </c>
      <c r="Q8788" s="34">
        <f t="shared" si="412"/>
        <v>1</v>
      </c>
      <c r="R8788" s="34">
        <f t="shared" si="413"/>
        <v>0</v>
      </c>
    </row>
    <row r="8789" spans="15:18" x14ac:dyDescent="0.35">
      <c r="O8789" s="34" t="str">
        <f t="shared" si="411"/>
        <v>Blank</v>
      </c>
      <c r="Q8789" s="34">
        <f t="shared" si="412"/>
        <v>1</v>
      </c>
      <c r="R8789" s="34">
        <f t="shared" si="413"/>
        <v>0</v>
      </c>
    </row>
    <row r="8790" spans="15:18" x14ac:dyDescent="0.35">
      <c r="O8790" s="34" t="str">
        <f t="shared" si="411"/>
        <v>Blank</v>
      </c>
      <c r="Q8790" s="34">
        <f t="shared" si="412"/>
        <v>1</v>
      </c>
      <c r="R8790" s="34">
        <f t="shared" si="413"/>
        <v>0</v>
      </c>
    </row>
    <row r="8791" spans="15:18" x14ac:dyDescent="0.35">
      <c r="O8791" s="34" t="str">
        <f t="shared" si="411"/>
        <v>Blank</v>
      </c>
      <c r="Q8791" s="34">
        <f t="shared" si="412"/>
        <v>1</v>
      </c>
      <c r="R8791" s="34">
        <f t="shared" si="413"/>
        <v>0</v>
      </c>
    </row>
    <row r="8792" spans="15:18" x14ac:dyDescent="0.35">
      <c r="O8792" s="34" t="str">
        <f t="shared" si="411"/>
        <v>Blank</v>
      </c>
      <c r="Q8792" s="34">
        <f t="shared" si="412"/>
        <v>1</v>
      </c>
      <c r="R8792" s="34">
        <f t="shared" si="413"/>
        <v>0</v>
      </c>
    </row>
    <row r="8793" spans="15:18" x14ac:dyDescent="0.35">
      <c r="O8793" s="34" t="str">
        <f t="shared" si="411"/>
        <v>Blank</v>
      </c>
      <c r="Q8793" s="34">
        <f t="shared" si="412"/>
        <v>1</v>
      </c>
      <c r="R8793" s="34">
        <f t="shared" si="413"/>
        <v>0</v>
      </c>
    </row>
    <row r="8794" spans="15:18" x14ac:dyDescent="0.35">
      <c r="O8794" s="34" t="str">
        <f t="shared" si="411"/>
        <v>Blank</v>
      </c>
      <c r="Q8794" s="34">
        <f t="shared" si="412"/>
        <v>1</v>
      </c>
      <c r="R8794" s="34">
        <f t="shared" si="413"/>
        <v>0</v>
      </c>
    </row>
    <row r="8795" spans="15:18" x14ac:dyDescent="0.35">
      <c r="O8795" s="34" t="str">
        <f t="shared" si="411"/>
        <v>Blank</v>
      </c>
      <c r="Q8795" s="34">
        <f t="shared" si="412"/>
        <v>1</v>
      </c>
      <c r="R8795" s="34">
        <f t="shared" si="413"/>
        <v>0</v>
      </c>
    </row>
    <row r="8796" spans="15:18" x14ac:dyDescent="0.35">
      <c r="O8796" s="34" t="str">
        <f t="shared" si="411"/>
        <v>Blank</v>
      </c>
      <c r="Q8796" s="34">
        <f t="shared" si="412"/>
        <v>1</v>
      </c>
      <c r="R8796" s="34">
        <f t="shared" si="413"/>
        <v>0</v>
      </c>
    </row>
    <row r="8797" spans="15:18" x14ac:dyDescent="0.35">
      <c r="O8797" s="34" t="str">
        <f t="shared" si="411"/>
        <v>Blank</v>
      </c>
      <c r="Q8797" s="34">
        <f t="shared" si="412"/>
        <v>1</v>
      </c>
      <c r="R8797" s="34">
        <f t="shared" si="413"/>
        <v>0</v>
      </c>
    </row>
    <row r="8798" spans="15:18" x14ac:dyDescent="0.35">
      <c r="O8798" s="34" t="str">
        <f t="shared" si="411"/>
        <v>Blank</v>
      </c>
      <c r="Q8798" s="34">
        <f t="shared" si="412"/>
        <v>1</v>
      </c>
      <c r="R8798" s="34">
        <f t="shared" si="413"/>
        <v>0</v>
      </c>
    </row>
    <row r="8799" spans="15:18" x14ac:dyDescent="0.35">
      <c r="O8799" s="34" t="str">
        <f t="shared" si="411"/>
        <v>Blank</v>
      </c>
      <c r="Q8799" s="34">
        <f t="shared" si="412"/>
        <v>1</v>
      </c>
      <c r="R8799" s="34">
        <f t="shared" si="413"/>
        <v>0</v>
      </c>
    </row>
    <row r="8800" spans="15:18" x14ac:dyDescent="0.35">
      <c r="O8800" s="34" t="str">
        <f t="shared" si="411"/>
        <v>Blank</v>
      </c>
      <c r="Q8800" s="34">
        <f t="shared" si="412"/>
        <v>1</v>
      </c>
      <c r="R8800" s="34">
        <f t="shared" si="413"/>
        <v>0</v>
      </c>
    </row>
    <row r="8801" spans="15:18" x14ac:dyDescent="0.35">
      <c r="O8801" s="34" t="str">
        <f t="shared" si="411"/>
        <v>Blank</v>
      </c>
      <c r="Q8801" s="34">
        <f t="shared" si="412"/>
        <v>1</v>
      </c>
      <c r="R8801" s="34">
        <f t="shared" si="413"/>
        <v>0</v>
      </c>
    </row>
    <row r="8802" spans="15:18" x14ac:dyDescent="0.35">
      <c r="O8802" s="34" t="str">
        <f t="shared" si="411"/>
        <v>Blank</v>
      </c>
      <c r="Q8802" s="34">
        <f t="shared" si="412"/>
        <v>1</v>
      </c>
      <c r="R8802" s="34">
        <f t="shared" si="413"/>
        <v>0</v>
      </c>
    </row>
    <row r="8803" spans="15:18" x14ac:dyDescent="0.35">
      <c r="O8803" s="34" t="str">
        <f t="shared" si="411"/>
        <v>Blank</v>
      </c>
      <c r="Q8803" s="34">
        <f t="shared" si="412"/>
        <v>1</v>
      </c>
      <c r="R8803" s="34">
        <f t="shared" si="413"/>
        <v>0</v>
      </c>
    </row>
    <row r="8804" spans="15:18" x14ac:dyDescent="0.35">
      <c r="O8804" s="34" t="str">
        <f t="shared" si="411"/>
        <v>Blank</v>
      </c>
      <c r="Q8804" s="34">
        <f t="shared" si="412"/>
        <v>1</v>
      </c>
      <c r="R8804" s="34">
        <f t="shared" si="413"/>
        <v>0</v>
      </c>
    </row>
    <row r="8805" spans="15:18" x14ac:dyDescent="0.35">
      <c r="O8805" s="34" t="str">
        <f t="shared" si="411"/>
        <v>Blank</v>
      </c>
      <c r="Q8805" s="34">
        <f t="shared" si="412"/>
        <v>1</v>
      </c>
      <c r="R8805" s="34">
        <f t="shared" si="413"/>
        <v>0</v>
      </c>
    </row>
    <row r="8806" spans="15:18" x14ac:dyDescent="0.35">
      <c r="O8806" s="34" t="str">
        <f t="shared" si="411"/>
        <v>Blank</v>
      </c>
      <c r="Q8806" s="34">
        <f t="shared" si="412"/>
        <v>1</v>
      </c>
      <c r="R8806" s="34">
        <f t="shared" si="413"/>
        <v>0</v>
      </c>
    </row>
    <row r="8807" spans="15:18" x14ac:dyDescent="0.35">
      <c r="O8807" s="34" t="str">
        <f t="shared" si="411"/>
        <v>Blank</v>
      </c>
      <c r="Q8807" s="34">
        <f t="shared" si="412"/>
        <v>1</v>
      </c>
      <c r="R8807" s="34">
        <f t="shared" si="413"/>
        <v>0</v>
      </c>
    </row>
    <row r="8808" spans="15:18" x14ac:dyDescent="0.35">
      <c r="O8808" s="34" t="str">
        <f t="shared" si="411"/>
        <v>Blank</v>
      </c>
      <c r="Q8808" s="34">
        <f t="shared" si="412"/>
        <v>1</v>
      </c>
      <c r="R8808" s="34">
        <f t="shared" si="413"/>
        <v>0</v>
      </c>
    </row>
    <row r="8809" spans="15:18" x14ac:dyDescent="0.35">
      <c r="O8809" s="34" t="str">
        <f t="shared" si="411"/>
        <v>Blank</v>
      </c>
      <c r="Q8809" s="34">
        <f t="shared" si="412"/>
        <v>1</v>
      </c>
      <c r="R8809" s="34">
        <f t="shared" si="413"/>
        <v>0</v>
      </c>
    </row>
    <row r="8810" spans="15:18" x14ac:dyDescent="0.35">
      <c r="O8810" s="34" t="str">
        <f t="shared" si="411"/>
        <v>Blank</v>
      </c>
      <c r="Q8810" s="34">
        <f t="shared" si="412"/>
        <v>1</v>
      </c>
      <c r="R8810" s="34">
        <f t="shared" si="413"/>
        <v>0</v>
      </c>
    </row>
    <row r="8811" spans="15:18" x14ac:dyDescent="0.35">
      <c r="O8811" s="34" t="str">
        <f t="shared" si="411"/>
        <v>Blank</v>
      </c>
      <c r="Q8811" s="34">
        <f t="shared" si="412"/>
        <v>1</v>
      </c>
      <c r="R8811" s="34">
        <f t="shared" si="413"/>
        <v>0</v>
      </c>
    </row>
    <row r="8812" spans="15:18" x14ac:dyDescent="0.35">
      <c r="O8812" s="34" t="str">
        <f t="shared" si="411"/>
        <v>Blank</v>
      </c>
      <c r="Q8812" s="34">
        <f t="shared" si="412"/>
        <v>1</v>
      </c>
      <c r="R8812" s="34">
        <f t="shared" si="413"/>
        <v>0</v>
      </c>
    </row>
    <row r="8813" spans="15:18" x14ac:dyDescent="0.35">
      <c r="O8813" s="34" t="str">
        <f t="shared" si="411"/>
        <v>Blank</v>
      </c>
      <c r="Q8813" s="34">
        <f t="shared" si="412"/>
        <v>1</v>
      </c>
      <c r="R8813" s="34">
        <f t="shared" si="413"/>
        <v>0</v>
      </c>
    </row>
    <row r="8814" spans="15:18" x14ac:dyDescent="0.35">
      <c r="O8814" s="34" t="str">
        <f t="shared" si="411"/>
        <v>Blank</v>
      </c>
      <c r="Q8814" s="34">
        <f t="shared" si="412"/>
        <v>1</v>
      </c>
      <c r="R8814" s="34">
        <f t="shared" si="413"/>
        <v>0</v>
      </c>
    </row>
    <row r="8815" spans="15:18" x14ac:dyDescent="0.35">
      <c r="O8815" s="34" t="str">
        <f t="shared" si="411"/>
        <v>Blank</v>
      </c>
      <c r="Q8815" s="34">
        <f t="shared" si="412"/>
        <v>1</v>
      </c>
      <c r="R8815" s="34">
        <f t="shared" si="413"/>
        <v>0</v>
      </c>
    </row>
    <row r="8816" spans="15:18" x14ac:dyDescent="0.35">
      <c r="O8816" s="34" t="str">
        <f t="shared" si="411"/>
        <v>Blank</v>
      </c>
      <c r="Q8816" s="34">
        <f t="shared" si="412"/>
        <v>1</v>
      </c>
      <c r="R8816" s="34">
        <f t="shared" si="413"/>
        <v>0</v>
      </c>
    </row>
    <row r="8817" spans="15:18" x14ac:dyDescent="0.35">
      <c r="O8817" s="34" t="str">
        <f t="shared" si="411"/>
        <v>Blank</v>
      </c>
      <c r="Q8817" s="34">
        <f t="shared" si="412"/>
        <v>1</v>
      </c>
      <c r="R8817" s="34">
        <f t="shared" si="413"/>
        <v>0</v>
      </c>
    </row>
    <row r="8818" spans="15:18" x14ac:dyDescent="0.35">
      <c r="O8818" s="34" t="str">
        <f t="shared" si="411"/>
        <v>Blank</v>
      </c>
      <c r="Q8818" s="34">
        <f t="shared" si="412"/>
        <v>1</v>
      </c>
      <c r="R8818" s="34">
        <f t="shared" si="413"/>
        <v>0</v>
      </c>
    </row>
    <row r="8819" spans="15:18" x14ac:dyDescent="0.35">
      <c r="O8819" s="34" t="str">
        <f t="shared" si="411"/>
        <v>Blank</v>
      </c>
      <c r="Q8819" s="34">
        <f t="shared" si="412"/>
        <v>1</v>
      </c>
      <c r="R8819" s="34">
        <f t="shared" si="413"/>
        <v>0</v>
      </c>
    </row>
    <row r="8820" spans="15:18" x14ac:dyDescent="0.35">
      <c r="O8820" s="34" t="str">
        <f t="shared" si="411"/>
        <v>Blank</v>
      </c>
      <c r="Q8820" s="34">
        <f t="shared" si="412"/>
        <v>1</v>
      </c>
      <c r="R8820" s="34">
        <f t="shared" si="413"/>
        <v>0</v>
      </c>
    </row>
    <row r="8821" spans="15:18" x14ac:dyDescent="0.35">
      <c r="O8821" s="34" t="str">
        <f t="shared" si="411"/>
        <v>Blank</v>
      </c>
      <c r="Q8821" s="34">
        <f t="shared" si="412"/>
        <v>1</v>
      </c>
      <c r="R8821" s="34">
        <f t="shared" si="413"/>
        <v>0</v>
      </c>
    </row>
    <row r="8822" spans="15:18" x14ac:dyDescent="0.35">
      <c r="O8822" s="34" t="str">
        <f t="shared" si="411"/>
        <v>Blank</v>
      </c>
      <c r="Q8822" s="34">
        <f t="shared" si="412"/>
        <v>1</v>
      </c>
      <c r="R8822" s="34">
        <f t="shared" si="413"/>
        <v>0</v>
      </c>
    </row>
    <row r="8823" spans="15:18" x14ac:dyDescent="0.35">
      <c r="O8823" s="34" t="str">
        <f t="shared" si="411"/>
        <v>Blank</v>
      </c>
      <c r="Q8823" s="34">
        <f t="shared" si="412"/>
        <v>1</v>
      </c>
      <c r="R8823" s="34">
        <f t="shared" si="413"/>
        <v>0</v>
      </c>
    </row>
    <row r="8824" spans="15:18" x14ac:dyDescent="0.35">
      <c r="O8824" s="34" t="str">
        <f t="shared" si="411"/>
        <v>Blank</v>
      </c>
      <c r="Q8824" s="34">
        <f t="shared" si="412"/>
        <v>1</v>
      </c>
      <c r="R8824" s="34">
        <f t="shared" si="413"/>
        <v>0</v>
      </c>
    </row>
    <row r="8825" spans="15:18" x14ac:dyDescent="0.35">
      <c r="O8825" s="34" t="str">
        <f t="shared" si="411"/>
        <v>Blank</v>
      </c>
      <c r="Q8825" s="34">
        <f t="shared" si="412"/>
        <v>1</v>
      </c>
      <c r="R8825" s="34">
        <f t="shared" si="413"/>
        <v>0</v>
      </c>
    </row>
    <row r="8826" spans="15:18" x14ac:dyDescent="0.35">
      <c r="O8826" s="34" t="str">
        <f t="shared" si="411"/>
        <v>Blank</v>
      </c>
      <c r="Q8826" s="34">
        <f t="shared" si="412"/>
        <v>1</v>
      </c>
      <c r="R8826" s="34">
        <f t="shared" si="413"/>
        <v>0</v>
      </c>
    </row>
    <row r="8827" spans="15:18" x14ac:dyDescent="0.35">
      <c r="O8827" s="34" t="str">
        <f t="shared" si="411"/>
        <v>Blank</v>
      </c>
      <c r="Q8827" s="34">
        <f t="shared" si="412"/>
        <v>1</v>
      </c>
      <c r="R8827" s="34">
        <f t="shared" si="413"/>
        <v>0</v>
      </c>
    </row>
    <row r="8828" spans="15:18" x14ac:dyDescent="0.35">
      <c r="O8828" s="34" t="str">
        <f t="shared" si="411"/>
        <v>Blank</v>
      </c>
      <c r="Q8828" s="34">
        <f t="shared" si="412"/>
        <v>1</v>
      </c>
      <c r="R8828" s="34">
        <f t="shared" si="413"/>
        <v>0</v>
      </c>
    </row>
    <row r="8829" spans="15:18" x14ac:dyDescent="0.35">
      <c r="O8829" s="34" t="str">
        <f t="shared" si="411"/>
        <v>Blank</v>
      </c>
      <c r="Q8829" s="34">
        <f t="shared" si="412"/>
        <v>1</v>
      </c>
      <c r="R8829" s="34">
        <f t="shared" si="413"/>
        <v>0</v>
      </c>
    </row>
    <row r="8830" spans="15:18" x14ac:dyDescent="0.35">
      <c r="O8830" s="34" t="str">
        <f t="shared" si="411"/>
        <v>Blank</v>
      </c>
      <c r="Q8830" s="34">
        <f t="shared" si="412"/>
        <v>1</v>
      </c>
      <c r="R8830" s="34">
        <f t="shared" si="413"/>
        <v>0</v>
      </c>
    </row>
    <row r="8831" spans="15:18" x14ac:dyDescent="0.35">
      <c r="O8831" s="34" t="str">
        <f t="shared" si="411"/>
        <v>Blank</v>
      </c>
      <c r="Q8831" s="34">
        <f t="shared" si="412"/>
        <v>1</v>
      </c>
      <c r="R8831" s="34">
        <f t="shared" si="413"/>
        <v>0</v>
      </c>
    </row>
    <row r="8832" spans="15:18" x14ac:dyDescent="0.35">
      <c r="O8832" s="34" t="str">
        <f t="shared" si="411"/>
        <v>Blank</v>
      </c>
      <c r="Q8832" s="34">
        <f t="shared" si="412"/>
        <v>1</v>
      </c>
      <c r="R8832" s="34">
        <f t="shared" si="413"/>
        <v>0</v>
      </c>
    </row>
    <row r="8833" spans="15:18" x14ac:dyDescent="0.35">
      <c r="O8833" s="34" t="str">
        <f t="shared" si="411"/>
        <v>Blank</v>
      </c>
      <c r="Q8833" s="34">
        <f t="shared" si="412"/>
        <v>1</v>
      </c>
      <c r="R8833" s="34">
        <f t="shared" si="413"/>
        <v>0</v>
      </c>
    </row>
    <row r="8834" spans="15:18" x14ac:dyDescent="0.35">
      <c r="O8834" s="34" t="str">
        <f t="shared" si="411"/>
        <v>Blank</v>
      </c>
      <c r="Q8834" s="34">
        <f t="shared" si="412"/>
        <v>1</v>
      </c>
      <c r="R8834" s="34">
        <f t="shared" si="413"/>
        <v>0</v>
      </c>
    </row>
    <row r="8835" spans="15:18" x14ac:dyDescent="0.35">
      <c r="O8835" s="34" t="str">
        <f t="shared" si="411"/>
        <v>Blank</v>
      </c>
      <c r="Q8835" s="34">
        <f t="shared" si="412"/>
        <v>1</v>
      </c>
      <c r="R8835" s="34">
        <f t="shared" si="413"/>
        <v>0</v>
      </c>
    </row>
    <row r="8836" spans="15:18" x14ac:dyDescent="0.35">
      <c r="O8836" s="34" t="str">
        <f t="shared" si="411"/>
        <v>Blank</v>
      </c>
      <c r="Q8836" s="34">
        <f t="shared" si="412"/>
        <v>1</v>
      </c>
      <c r="R8836" s="34">
        <f t="shared" si="413"/>
        <v>0</v>
      </c>
    </row>
    <row r="8837" spans="15:18" x14ac:dyDescent="0.35">
      <c r="O8837" s="34" t="str">
        <f t="shared" si="411"/>
        <v>Blank</v>
      </c>
      <c r="Q8837" s="34">
        <f t="shared" si="412"/>
        <v>1</v>
      </c>
      <c r="R8837" s="34">
        <f t="shared" si="413"/>
        <v>0</v>
      </c>
    </row>
    <row r="8838" spans="15:18" x14ac:dyDescent="0.35">
      <c r="O8838" s="34" t="str">
        <f t="shared" si="411"/>
        <v>Blank</v>
      </c>
      <c r="Q8838" s="34">
        <f t="shared" si="412"/>
        <v>1</v>
      </c>
      <c r="R8838" s="34">
        <f t="shared" si="413"/>
        <v>0</v>
      </c>
    </row>
    <row r="8839" spans="15:18" x14ac:dyDescent="0.35">
      <c r="O8839" s="34" t="str">
        <f t="shared" si="411"/>
        <v>Blank</v>
      </c>
      <c r="Q8839" s="34">
        <f t="shared" si="412"/>
        <v>1</v>
      </c>
      <c r="R8839" s="34">
        <f t="shared" si="413"/>
        <v>0</v>
      </c>
    </row>
    <row r="8840" spans="15:18" x14ac:dyDescent="0.35">
      <c r="O8840" s="34" t="str">
        <f t="shared" ref="O8840:O8903" si="414">IF(ISBLANK(D8840),"Blank","Not Blank")</f>
        <v>Blank</v>
      </c>
      <c r="Q8840" s="34">
        <f t="shared" si="412"/>
        <v>1</v>
      </c>
      <c r="R8840" s="34">
        <f t="shared" si="413"/>
        <v>0</v>
      </c>
    </row>
    <row r="8841" spans="15:18" x14ac:dyDescent="0.35">
      <c r="O8841" s="34" t="str">
        <f t="shared" si="414"/>
        <v>Blank</v>
      </c>
      <c r="Q8841" s="34">
        <f t="shared" ref="Q8841:Q8904" si="415">COUNTIF(J8841,"&lt;&gt;*R*")</f>
        <v>1</v>
      </c>
      <c r="R8841" s="34">
        <f t="shared" ref="R8841:R8904" si="416">IF(AND(O8841="Blank",K8841&lt;50,Q8841=1),K8841,0)</f>
        <v>0</v>
      </c>
    </row>
    <row r="8842" spans="15:18" x14ac:dyDescent="0.35">
      <c r="O8842" s="34" t="str">
        <f t="shared" si="414"/>
        <v>Blank</v>
      </c>
      <c r="Q8842" s="34">
        <f t="shared" si="415"/>
        <v>1</v>
      </c>
      <c r="R8842" s="34">
        <f t="shared" si="416"/>
        <v>0</v>
      </c>
    </row>
    <row r="8843" spans="15:18" x14ac:dyDescent="0.35">
      <c r="O8843" s="34" t="str">
        <f t="shared" si="414"/>
        <v>Blank</v>
      </c>
      <c r="Q8843" s="34">
        <f t="shared" si="415"/>
        <v>1</v>
      </c>
      <c r="R8843" s="34">
        <f t="shared" si="416"/>
        <v>0</v>
      </c>
    </row>
    <row r="8844" spans="15:18" x14ac:dyDescent="0.35">
      <c r="O8844" s="34" t="str">
        <f t="shared" si="414"/>
        <v>Blank</v>
      </c>
      <c r="Q8844" s="34">
        <f t="shared" si="415"/>
        <v>1</v>
      </c>
      <c r="R8844" s="34">
        <f t="shared" si="416"/>
        <v>0</v>
      </c>
    </row>
    <row r="8845" spans="15:18" x14ac:dyDescent="0.35">
      <c r="O8845" s="34" t="str">
        <f t="shared" si="414"/>
        <v>Blank</v>
      </c>
      <c r="Q8845" s="34">
        <f t="shared" si="415"/>
        <v>1</v>
      </c>
      <c r="R8845" s="34">
        <f t="shared" si="416"/>
        <v>0</v>
      </c>
    </row>
    <row r="8846" spans="15:18" x14ac:dyDescent="0.35">
      <c r="O8846" s="34" t="str">
        <f t="shared" si="414"/>
        <v>Blank</v>
      </c>
      <c r="Q8846" s="34">
        <f t="shared" si="415"/>
        <v>1</v>
      </c>
      <c r="R8846" s="34">
        <f t="shared" si="416"/>
        <v>0</v>
      </c>
    </row>
    <row r="8847" spans="15:18" x14ac:dyDescent="0.35">
      <c r="O8847" s="34" t="str">
        <f t="shared" si="414"/>
        <v>Blank</v>
      </c>
      <c r="Q8847" s="34">
        <f t="shared" si="415"/>
        <v>1</v>
      </c>
      <c r="R8847" s="34">
        <f t="shared" si="416"/>
        <v>0</v>
      </c>
    </row>
    <row r="8848" spans="15:18" x14ac:dyDescent="0.35">
      <c r="O8848" s="34" t="str">
        <f t="shared" si="414"/>
        <v>Blank</v>
      </c>
      <c r="Q8848" s="34">
        <f t="shared" si="415"/>
        <v>1</v>
      </c>
      <c r="R8848" s="34">
        <f t="shared" si="416"/>
        <v>0</v>
      </c>
    </row>
    <row r="8849" spans="15:18" x14ac:dyDescent="0.35">
      <c r="O8849" s="34" t="str">
        <f t="shared" si="414"/>
        <v>Blank</v>
      </c>
      <c r="Q8849" s="34">
        <f t="shared" si="415"/>
        <v>1</v>
      </c>
      <c r="R8849" s="34">
        <f t="shared" si="416"/>
        <v>0</v>
      </c>
    </row>
    <row r="8850" spans="15:18" x14ac:dyDescent="0.35">
      <c r="O8850" s="34" t="str">
        <f t="shared" si="414"/>
        <v>Blank</v>
      </c>
      <c r="Q8850" s="34">
        <f t="shared" si="415"/>
        <v>1</v>
      </c>
      <c r="R8850" s="34">
        <f t="shared" si="416"/>
        <v>0</v>
      </c>
    </row>
    <row r="8851" spans="15:18" x14ac:dyDescent="0.35">
      <c r="O8851" s="34" t="str">
        <f t="shared" si="414"/>
        <v>Blank</v>
      </c>
      <c r="Q8851" s="34">
        <f t="shared" si="415"/>
        <v>1</v>
      </c>
      <c r="R8851" s="34">
        <f t="shared" si="416"/>
        <v>0</v>
      </c>
    </row>
    <row r="8852" spans="15:18" x14ac:dyDescent="0.35">
      <c r="O8852" s="34" t="str">
        <f t="shared" si="414"/>
        <v>Blank</v>
      </c>
      <c r="Q8852" s="34">
        <f t="shared" si="415"/>
        <v>1</v>
      </c>
      <c r="R8852" s="34">
        <f t="shared" si="416"/>
        <v>0</v>
      </c>
    </row>
    <row r="8853" spans="15:18" x14ac:dyDescent="0.35">
      <c r="O8853" s="34" t="str">
        <f t="shared" si="414"/>
        <v>Blank</v>
      </c>
      <c r="Q8853" s="34">
        <f t="shared" si="415"/>
        <v>1</v>
      </c>
      <c r="R8853" s="34">
        <f t="shared" si="416"/>
        <v>0</v>
      </c>
    </row>
    <row r="8854" spans="15:18" x14ac:dyDescent="0.35">
      <c r="O8854" s="34" t="str">
        <f t="shared" si="414"/>
        <v>Blank</v>
      </c>
      <c r="Q8854" s="34">
        <f t="shared" si="415"/>
        <v>1</v>
      </c>
      <c r="R8854" s="34">
        <f t="shared" si="416"/>
        <v>0</v>
      </c>
    </row>
    <row r="8855" spans="15:18" x14ac:dyDescent="0.35">
      <c r="O8855" s="34" t="str">
        <f t="shared" si="414"/>
        <v>Blank</v>
      </c>
      <c r="Q8855" s="34">
        <f t="shared" si="415"/>
        <v>1</v>
      </c>
      <c r="R8855" s="34">
        <f t="shared" si="416"/>
        <v>0</v>
      </c>
    </row>
    <row r="8856" spans="15:18" x14ac:dyDescent="0.35">
      <c r="O8856" s="34" t="str">
        <f t="shared" si="414"/>
        <v>Blank</v>
      </c>
      <c r="Q8856" s="34">
        <f t="shared" si="415"/>
        <v>1</v>
      </c>
      <c r="R8856" s="34">
        <f t="shared" si="416"/>
        <v>0</v>
      </c>
    </row>
    <row r="8857" spans="15:18" x14ac:dyDescent="0.35">
      <c r="O8857" s="34" t="str">
        <f t="shared" si="414"/>
        <v>Blank</v>
      </c>
      <c r="Q8857" s="34">
        <f t="shared" si="415"/>
        <v>1</v>
      </c>
      <c r="R8857" s="34">
        <f t="shared" si="416"/>
        <v>0</v>
      </c>
    </row>
    <row r="8858" spans="15:18" x14ac:dyDescent="0.35">
      <c r="O8858" s="34" t="str">
        <f t="shared" si="414"/>
        <v>Blank</v>
      </c>
      <c r="Q8858" s="34">
        <f t="shared" si="415"/>
        <v>1</v>
      </c>
      <c r="R8858" s="34">
        <f t="shared" si="416"/>
        <v>0</v>
      </c>
    </row>
    <row r="8859" spans="15:18" x14ac:dyDescent="0.35">
      <c r="O8859" s="34" t="str">
        <f t="shared" si="414"/>
        <v>Blank</v>
      </c>
      <c r="Q8859" s="34">
        <f t="shared" si="415"/>
        <v>1</v>
      </c>
      <c r="R8859" s="34">
        <f t="shared" si="416"/>
        <v>0</v>
      </c>
    </row>
    <row r="8860" spans="15:18" x14ac:dyDescent="0.35">
      <c r="O8860" s="34" t="str">
        <f t="shared" si="414"/>
        <v>Blank</v>
      </c>
      <c r="Q8860" s="34">
        <f t="shared" si="415"/>
        <v>1</v>
      </c>
      <c r="R8860" s="34">
        <f t="shared" si="416"/>
        <v>0</v>
      </c>
    </row>
    <row r="8861" spans="15:18" x14ac:dyDescent="0.35">
      <c r="O8861" s="34" t="str">
        <f t="shared" si="414"/>
        <v>Blank</v>
      </c>
      <c r="Q8861" s="34">
        <f t="shared" si="415"/>
        <v>1</v>
      </c>
      <c r="R8861" s="34">
        <f t="shared" si="416"/>
        <v>0</v>
      </c>
    </row>
    <row r="8862" spans="15:18" x14ac:dyDescent="0.35">
      <c r="O8862" s="34" t="str">
        <f t="shared" si="414"/>
        <v>Blank</v>
      </c>
      <c r="Q8862" s="34">
        <f t="shared" si="415"/>
        <v>1</v>
      </c>
      <c r="R8862" s="34">
        <f t="shared" si="416"/>
        <v>0</v>
      </c>
    </row>
    <row r="8863" spans="15:18" x14ac:dyDescent="0.35">
      <c r="O8863" s="34" t="str">
        <f t="shared" si="414"/>
        <v>Blank</v>
      </c>
      <c r="Q8863" s="34">
        <f t="shared" si="415"/>
        <v>1</v>
      </c>
      <c r="R8863" s="34">
        <f t="shared" si="416"/>
        <v>0</v>
      </c>
    </row>
    <row r="8864" spans="15:18" x14ac:dyDescent="0.35">
      <c r="O8864" s="34" t="str">
        <f t="shared" si="414"/>
        <v>Blank</v>
      </c>
      <c r="Q8864" s="34">
        <f t="shared" si="415"/>
        <v>1</v>
      </c>
      <c r="R8864" s="34">
        <f t="shared" si="416"/>
        <v>0</v>
      </c>
    </row>
    <row r="8865" spans="15:18" x14ac:dyDescent="0.35">
      <c r="O8865" s="34" t="str">
        <f t="shared" si="414"/>
        <v>Blank</v>
      </c>
      <c r="Q8865" s="34">
        <f t="shared" si="415"/>
        <v>1</v>
      </c>
      <c r="R8865" s="34">
        <f t="shared" si="416"/>
        <v>0</v>
      </c>
    </row>
    <row r="8866" spans="15:18" x14ac:dyDescent="0.35">
      <c r="O8866" s="34" t="str">
        <f t="shared" si="414"/>
        <v>Blank</v>
      </c>
      <c r="Q8866" s="34">
        <f t="shared" si="415"/>
        <v>1</v>
      </c>
      <c r="R8866" s="34">
        <f t="shared" si="416"/>
        <v>0</v>
      </c>
    </row>
    <row r="8867" spans="15:18" x14ac:dyDescent="0.35">
      <c r="O8867" s="34" t="str">
        <f t="shared" si="414"/>
        <v>Blank</v>
      </c>
      <c r="Q8867" s="34">
        <f t="shared" si="415"/>
        <v>1</v>
      </c>
      <c r="R8867" s="34">
        <f t="shared" si="416"/>
        <v>0</v>
      </c>
    </row>
    <row r="8868" spans="15:18" x14ac:dyDescent="0.35">
      <c r="O8868" s="34" t="str">
        <f t="shared" si="414"/>
        <v>Blank</v>
      </c>
      <c r="Q8868" s="34">
        <f t="shared" si="415"/>
        <v>1</v>
      </c>
      <c r="R8868" s="34">
        <f t="shared" si="416"/>
        <v>0</v>
      </c>
    </row>
    <row r="8869" spans="15:18" x14ac:dyDescent="0.35">
      <c r="O8869" s="34" t="str">
        <f t="shared" si="414"/>
        <v>Blank</v>
      </c>
      <c r="Q8869" s="34">
        <f t="shared" si="415"/>
        <v>1</v>
      </c>
      <c r="R8869" s="34">
        <f t="shared" si="416"/>
        <v>0</v>
      </c>
    </row>
    <row r="8870" spans="15:18" x14ac:dyDescent="0.35">
      <c r="O8870" s="34" t="str">
        <f t="shared" si="414"/>
        <v>Blank</v>
      </c>
      <c r="Q8870" s="34">
        <f t="shared" si="415"/>
        <v>1</v>
      </c>
      <c r="R8870" s="34">
        <f t="shared" si="416"/>
        <v>0</v>
      </c>
    </row>
    <row r="8871" spans="15:18" x14ac:dyDescent="0.35">
      <c r="O8871" s="34" t="str">
        <f t="shared" si="414"/>
        <v>Blank</v>
      </c>
      <c r="Q8871" s="34">
        <f t="shared" si="415"/>
        <v>1</v>
      </c>
      <c r="R8871" s="34">
        <f t="shared" si="416"/>
        <v>0</v>
      </c>
    </row>
    <row r="8872" spans="15:18" x14ac:dyDescent="0.35">
      <c r="O8872" s="34" t="str">
        <f t="shared" si="414"/>
        <v>Blank</v>
      </c>
      <c r="Q8872" s="34">
        <f t="shared" si="415"/>
        <v>1</v>
      </c>
      <c r="R8872" s="34">
        <f t="shared" si="416"/>
        <v>0</v>
      </c>
    </row>
    <row r="8873" spans="15:18" x14ac:dyDescent="0.35">
      <c r="O8873" s="34" t="str">
        <f t="shared" si="414"/>
        <v>Blank</v>
      </c>
      <c r="Q8873" s="34">
        <f t="shared" si="415"/>
        <v>1</v>
      </c>
      <c r="R8873" s="34">
        <f t="shared" si="416"/>
        <v>0</v>
      </c>
    </row>
    <row r="8874" spans="15:18" x14ac:dyDescent="0.35">
      <c r="O8874" s="34" t="str">
        <f t="shared" si="414"/>
        <v>Blank</v>
      </c>
      <c r="Q8874" s="34">
        <f t="shared" si="415"/>
        <v>1</v>
      </c>
      <c r="R8874" s="34">
        <f t="shared" si="416"/>
        <v>0</v>
      </c>
    </row>
    <row r="8875" spans="15:18" x14ac:dyDescent="0.35">
      <c r="O8875" s="34" t="str">
        <f t="shared" si="414"/>
        <v>Blank</v>
      </c>
      <c r="Q8875" s="34">
        <f t="shared" si="415"/>
        <v>1</v>
      </c>
      <c r="R8875" s="34">
        <f t="shared" si="416"/>
        <v>0</v>
      </c>
    </row>
    <row r="8876" spans="15:18" x14ac:dyDescent="0.35">
      <c r="O8876" s="34" t="str">
        <f t="shared" si="414"/>
        <v>Blank</v>
      </c>
      <c r="Q8876" s="34">
        <f t="shared" si="415"/>
        <v>1</v>
      </c>
      <c r="R8876" s="34">
        <f t="shared" si="416"/>
        <v>0</v>
      </c>
    </row>
    <row r="8877" spans="15:18" x14ac:dyDescent="0.35">
      <c r="O8877" s="34" t="str">
        <f t="shared" si="414"/>
        <v>Blank</v>
      </c>
      <c r="Q8877" s="34">
        <f t="shared" si="415"/>
        <v>1</v>
      </c>
      <c r="R8877" s="34">
        <f t="shared" si="416"/>
        <v>0</v>
      </c>
    </row>
    <row r="8878" spans="15:18" x14ac:dyDescent="0.35">
      <c r="O8878" s="34" t="str">
        <f t="shared" si="414"/>
        <v>Blank</v>
      </c>
      <c r="Q8878" s="34">
        <f t="shared" si="415"/>
        <v>1</v>
      </c>
      <c r="R8878" s="34">
        <f t="shared" si="416"/>
        <v>0</v>
      </c>
    </row>
    <row r="8879" spans="15:18" x14ac:dyDescent="0.35">
      <c r="O8879" s="34" t="str">
        <f t="shared" si="414"/>
        <v>Blank</v>
      </c>
      <c r="Q8879" s="34">
        <f t="shared" si="415"/>
        <v>1</v>
      </c>
      <c r="R8879" s="34">
        <f t="shared" si="416"/>
        <v>0</v>
      </c>
    </row>
    <row r="8880" spans="15:18" x14ac:dyDescent="0.35">
      <c r="O8880" s="34" t="str">
        <f t="shared" si="414"/>
        <v>Blank</v>
      </c>
      <c r="Q8880" s="34">
        <f t="shared" si="415"/>
        <v>1</v>
      </c>
      <c r="R8880" s="34">
        <f t="shared" si="416"/>
        <v>0</v>
      </c>
    </row>
    <row r="8881" spans="15:18" x14ac:dyDescent="0.35">
      <c r="O8881" s="34" t="str">
        <f t="shared" si="414"/>
        <v>Blank</v>
      </c>
      <c r="Q8881" s="34">
        <f t="shared" si="415"/>
        <v>1</v>
      </c>
      <c r="R8881" s="34">
        <f t="shared" si="416"/>
        <v>0</v>
      </c>
    </row>
    <row r="8882" spans="15:18" x14ac:dyDescent="0.35">
      <c r="O8882" s="34" t="str">
        <f t="shared" si="414"/>
        <v>Blank</v>
      </c>
      <c r="Q8882" s="34">
        <f t="shared" si="415"/>
        <v>1</v>
      </c>
      <c r="R8882" s="34">
        <f t="shared" si="416"/>
        <v>0</v>
      </c>
    </row>
    <row r="8883" spans="15:18" x14ac:dyDescent="0.35">
      <c r="O8883" s="34" t="str">
        <f t="shared" si="414"/>
        <v>Blank</v>
      </c>
      <c r="Q8883" s="34">
        <f t="shared" si="415"/>
        <v>1</v>
      </c>
      <c r="R8883" s="34">
        <f t="shared" si="416"/>
        <v>0</v>
      </c>
    </row>
    <row r="8884" spans="15:18" x14ac:dyDescent="0.35">
      <c r="O8884" s="34" t="str">
        <f t="shared" si="414"/>
        <v>Blank</v>
      </c>
      <c r="Q8884" s="34">
        <f t="shared" si="415"/>
        <v>1</v>
      </c>
      <c r="R8884" s="34">
        <f t="shared" si="416"/>
        <v>0</v>
      </c>
    </row>
    <row r="8885" spans="15:18" x14ac:dyDescent="0.35">
      <c r="O8885" s="34" t="str">
        <f t="shared" si="414"/>
        <v>Blank</v>
      </c>
      <c r="Q8885" s="34">
        <f t="shared" si="415"/>
        <v>1</v>
      </c>
      <c r="R8885" s="34">
        <f t="shared" si="416"/>
        <v>0</v>
      </c>
    </row>
    <row r="8886" spans="15:18" x14ac:dyDescent="0.35">
      <c r="O8886" s="34" t="str">
        <f t="shared" si="414"/>
        <v>Blank</v>
      </c>
      <c r="Q8886" s="34">
        <f t="shared" si="415"/>
        <v>1</v>
      </c>
      <c r="R8886" s="34">
        <f t="shared" si="416"/>
        <v>0</v>
      </c>
    </row>
    <row r="8887" spans="15:18" x14ac:dyDescent="0.35">
      <c r="O8887" s="34" t="str">
        <f t="shared" si="414"/>
        <v>Blank</v>
      </c>
      <c r="Q8887" s="34">
        <f t="shared" si="415"/>
        <v>1</v>
      </c>
      <c r="R8887" s="34">
        <f t="shared" si="416"/>
        <v>0</v>
      </c>
    </row>
    <row r="8888" spans="15:18" x14ac:dyDescent="0.35">
      <c r="O8888" s="34" t="str">
        <f t="shared" si="414"/>
        <v>Blank</v>
      </c>
      <c r="Q8888" s="34">
        <f t="shared" si="415"/>
        <v>1</v>
      </c>
      <c r="R8888" s="34">
        <f t="shared" si="416"/>
        <v>0</v>
      </c>
    </row>
    <row r="8889" spans="15:18" x14ac:dyDescent="0.35">
      <c r="O8889" s="34" t="str">
        <f t="shared" si="414"/>
        <v>Blank</v>
      </c>
      <c r="Q8889" s="34">
        <f t="shared" si="415"/>
        <v>1</v>
      </c>
      <c r="R8889" s="34">
        <f t="shared" si="416"/>
        <v>0</v>
      </c>
    </row>
    <row r="8890" spans="15:18" x14ac:dyDescent="0.35">
      <c r="O8890" s="34" t="str">
        <f t="shared" si="414"/>
        <v>Blank</v>
      </c>
      <c r="Q8890" s="34">
        <f t="shared" si="415"/>
        <v>1</v>
      </c>
      <c r="R8890" s="34">
        <f t="shared" si="416"/>
        <v>0</v>
      </c>
    </row>
    <row r="8891" spans="15:18" x14ac:dyDescent="0.35">
      <c r="O8891" s="34" t="str">
        <f t="shared" si="414"/>
        <v>Blank</v>
      </c>
      <c r="Q8891" s="34">
        <f t="shared" si="415"/>
        <v>1</v>
      </c>
      <c r="R8891" s="34">
        <f t="shared" si="416"/>
        <v>0</v>
      </c>
    </row>
    <row r="8892" spans="15:18" x14ac:dyDescent="0.35">
      <c r="O8892" s="34" t="str">
        <f t="shared" si="414"/>
        <v>Blank</v>
      </c>
      <c r="Q8892" s="34">
        <f t="shared" si="415"/>
        <v>1</v>
      </c>
      <c r="R8892" s="34">
        <f t="shared" si="416"/>
        <v>0</v>
      </c>
    </row>
    <row r="8893" spans="15:18" x14ac:dyDescent="0.35">
      <c r="O8893" s="34" t="str">
        <f t="shared" si="414"/>
        <v>Blank</v>
      </c>
      <c r="Q8893" s="34">
        <f t="shared" si="415"/>
        <v>1</v>
      </c>
      <c r="R8893" s="34">
        <f t="shared" si="416"/>
        <v>0</v>
      </c>
    </row>
    <row r="8894" spans="15:18" x14ac:dyDescent="0.35">
      <c r="O8894" s="34" t="str">
        <f t="shared" si="414"/>
        <v>Blank</v>
      </c>
      <c r="Q8894" s="34">
        <f t="shared" si="415"/>
        <v>1</v>
      </c>
      <c r="R8894" s="34">
        <f t="shared" si="416"/>
        <v>0</v>
      </c>
    </row>
    <row r="8895" spans="15:18" x14ac:dyDescent="0.35">
      <c r="O8895" s="34" t="str">
        <f t="shared" si="414"/>
        <v>Blank</v>
      </c>
      <c r="Q8895" s="34">
        <f t="shared" si="415"/>
        <v>1</v>
      </c>
      <c r="R8895" s="34">
        <f t="shared" si="416"/>
        <v>0</v>
      </c>
    </row>
    <row r="8896" spans="15:18" x14ac:dyDescent="0.35">
      <c r="O8896" s="34" t="str">
        <f t="shared" si="414"/>
        <v>Blank</v>
      </c>
      <c r="Q8896" s="34">
        <f t="shared" si="415"/>
        <v>1</v>
      </c>
      <c r="R8896" s="34">
        <f t="shared" si="416"/>
        <v>0</v>
      </c>
    </row>
    <row r="8897" spans="15:18" x14ac:dyDescent="0.35">
      <c r="O8897" s="34" t="str">
        <f t="shared" si="414"/>
        <v>Blank</v>
      </c>
      <c r="Q8897" s="34">
        <f t="shared" si="415"/>
        <v>1</v>
      </c>
      <c r="R8897" s="34">
        <f t="shared" si="416"/>
        <v>0</v>
      </c>
    </row>
    <row r="8898" spans="15:18" x14ac:dyDescent="0.35">
      <c r="O8898" s="34" t="str">
        <f t="shared" si="414"/>
        <v>Blank</v>
      </c>
      <c r="Q8898" s="34">
        <f t="shared" si="415"/>
        <v>1</v>
      </c>
      <c r="R8898" s="34">
        <f t="shared" si="416"/>
        <v>0</v>
      </c>
    </row>
    <row r="8899" spans="15:18" x14ac:dyDescent="0.35">
      <c r="O8899" s="34" t="str">
        <f t="shared" si="414"/>
        <v>Blank</v>
      </c>
      <c r="Q8899" s="34">
        <f t="shared" si="415"/>
        <v>1</v>
      </c>
      <c r="R8899" s="34">
        <f t="shared" si="416"/>
        <v>0</v>
      </c>
    </row>
    <row r="8900" spans="15:18" x14ac:dyDescent="0.35">
      <c r="O8900" s="34" t="str">
        <f t="shared" si="414"/>
        <v>Blank</v>
      </c>
      <c r="Q8900" s="34">
        <f t="shared" si="415"/>
        <v>1</v>
      </c>
      <c r="R8900" s="34">
        <f t="shared" si="416"/>
        <v>0</v>
      </c>
    </row>
    <row r="8901" spans="15:18" x14ac:dyDescent="0.35">
      <c r="O8901" s="34" t="str">
        <f t="shared" si="414"/>
        <v>Blank</v>
      </c>
      <c r="Q8901" s="34">
        <f t="shared" si="415"/>
        <v>1</v>
      </c>
      <c r="R8901" s="34">
        <f t="shared" si="416"/>
        <v>0</v>
      </c>
    </row>
    <row r="8902" spans="15:18" x14ac:dyDescent="0.35">
      <c r="O8902" s="34" t="str">
        <f t="shared" si="414"/>
        <v>Blank</v>
      </c>
      <c r="Q8902" s="34">
        <f t="shared" si="415"/>
        <v>1</v>
      </c>
      <c r="R8902" s="34">
        <f t="shared" si="416"/>
        <v>0</v>
      </c>
    </row>
    <row r="8903" spans="15:18" x14ac:dyDescent="0.35">
      <c r="O8903" s="34" t="str">
        <f t="shared" si="414"/>
        <v>Blank</v>
      </c>
      <c r="Q8903" s="34">
        <f t="shared" si="415"/>
        <v>1</v>
      </c>
      <c r="R8903" s="34">
        <f t="shared" si="416"/>
        <v>0</v>
      </c>
    </row>
    <row r="8904" spans="15:18" x14ac:dyDescent="0.35">
      <c r="O8904" s="34" t="str">
        <f t="shared" ref="O8904:O8967" si="417">IF(ISBLANK(D8904),"Blank","Not Blank")</f>
        <v>Blank</v>
      </c>
      <c r="Q8904" s="34">
        <f t="shared" si="415"/>
        <v>1</v>
      </c>
      <c r="R8904" s="34">
        <f t="shared" si="416"/>
        <v>0</v>
      </c>
    </row>
    <row r="8905" spans="15:18" x14ac:dyDescent="0.35">
      <c r="O8905" s="34" t="str">
        <f t="shared" si="417"/>
        <v>Blank</v>
      </c>
      <c r="Q8905" s="34">
        <f t="shared" ref="Q8905:Q8968" si="418">COUNTIF(J8905,"&lt;&gt;*R*")</f>
        <v>1</v>
      </c>
      <c r="R8905" s="34">
        <f t="shared" ref="R8905:R8968" si="419">IF(AND(O8905="Blank",K8905&lt;50,Q8905=1),K8905,0)</f>
        <v>0</v>
      </c>
    </row>
    <row r="8906" spans="15:18" x14ac:dyDescent="0.35">
      <c r="O8906" s="34" t="str">
        <f t="shared" si="417"/>
        <v>Blank</v>
      </c>
      <c r="Q8906" s="34">
        <f t="shared" si="418"/>
        <v>1</v>
      </c>
      <c r="R8906" s="34">
        <f t="shared" si="419"/>
        <v>0</v>
      </c>
    </row>
    <row r="8907" spans="15:18" x14ac:dyDescent="0.35">
      <c r="O8907" s="34" t="str">
        <f t="shared" si="417"/>
        <v>Blank</v>
      </c>
      <c r="Q8907" s="34">
        <f t="shared" si="418"/>
        <v>1</v>
      </c>
      <c r="R8907" s="34">
        <f t="shared" si="419"/>
        <v>0</v>
      </c>
    </row>
    <row r="8908" spans="15:18" x14ac:dyDescent="0.35">
      <c r="O8908" s="34" t="str">
        <f t="shared" si="417"/>
        <v>Blank</v>
      </c>
      <c r="Q8908" s="34">
        <f t="shared" si="418"/>
        <v>1</v>
      </c>
      <c r="R8908" s="34">
        <f t="shared" si="419"/>
        <v>0</v>
      </c>
    </row>
    <row r="8909" spans="15:18" x14ac:dyDescent="0.35">
      <c r="O8909" s="34" t="str">
        <f t="shared" si="417"/>
        <v>Blank</v>
      </c>
      <c r="Q8909" s="34">
        <f t="shared" si="418"/>
        <v>1</v>
      </c>
      <c r="R8909" s="34">
        <f t="shared" si="419"/>
        <v>0</v>
      </c>
    </row>
    <row r="8910" spans="15:18" x14ac:dyDescent="0.35">
      <c r="O8910" s="34" t="str">
        <f t="shared" si="417"/>
        <v>Blank</v>
      </c>
      <c r="Q8910" s="34">
        <f t="shared" si="418"/>
        <v>1</v>
      </c>
      <c r="R8910" s="34">
        <f t="shared" si="419"/>
        <v>0</v>
      </c>
    </row>
    <row r="8911" spans="15:18" x14ac:dyDescent="0.35">
      <c r="O8911" s="34" t="str">
        <f t="shared" si="417"/>
        <v>Blank</v>
      </c>
      <c r="Q8911" s="34">
        <f t="shared" si="418"/>
        <v>1</v>
      </c>
      <c r="R8911" s="34">
        <f t="shared" si="419"/>
        <v>0</v>
      </c>
    </row>
    <row r="8912" spans="15:18" x14ac:dyDescent="0.35">
      <c r="O8912" s="34" t="str">
        <f t="shared" si="417"/>
        <v>Blank</v>
      </c>
      <c r="Q8912" s="34">
        <f t="shared" si="418"/>
        <v>1</v>
      </c>
      <c r="R8912" s="34">
        <f t="shared" si="419"/>
        <v>0</v>
      </c>
    </row>
    <row r="8913" spans="15:18" x14ac:dyDescent="0.35">
      <c r="O8913" s="34" t="str">
        <f t="shared" si="417"/>
        <v>Blank</v>
      </c>
      <c r="Q8913" s="34">
        <f t="shared" si="418"/>
        <v>1</v>
      </c>
      <c r="R8913" s="34">
        <f t="shared" si="419"/>
        <v>0</v>
      </c>
    </row>
    <row r="8914" spans="15:18" x14ac:dyDescent="0.35">
      <c r="O8914" s="34" t="str">
        <f t="shared" si="417"/>
        <v>Blank</v>
      </c>
      <c r="Q8914" s="34">
        <f t="shared" si="418"/>
        <v>1</v>
      </c>
      <c r="R8914" s="34">
        <f t="shared" si="419"/>
        <v>0</v>
      </c>
    </row>
    <row r="8915" spans="15:18" x14ac:dyDescent="0.35">
      <c r="O8915" s="34" t="str">
        <f t="shared" si="417"/>
        <v>Blank</v>
      </c>
      <c r="Q8915" s="34">
        <f t="shared" si="418"/>
        <v>1</v>
      </c>
      <c r="R8915" s="34">
        <f t="shared" si="419"/>
        <v>0</v>
      </c>
    </row>
    <row r="8916" spans="15:18" x14ac:dyDescent="0.35">
      <c r="O8916" s="34" t="str">
        <f t="shared" si="417"/>
        <v>Blank</v>
      </c>
      <c r="Q8916" s="34">
        <f t="shared" si="418"/>
        <v>1</v>
      </c>
      <c r="R8916" s="34">
        <f t="shared" si="419"/>
        <v>0</v>
      </c>
    </row>
    <row r="8917" spans="15:18" x14ac:dyDescent="0.35">
      <c r="O8917" s="34" t="str">
        <f t="shared" si="417"/>
        <v>Blank</v>
      </c>
      <c r="Q8917" s="34">
        <f t="shared" si="418"/>
        <v>1</v>
      </c>
      <c r="R8917" s="34">
        <f t="shared" si="419"/>
        <v>0</v>
      </c>
    </row>
    <row r="8918" spans="15:18" x14ac:dyDescent="0.35">
      <c r="O8918" s="34" t="str">
        <f t="shared" si="417"/>
        <v>Blank</v>
      </c>
      <c r="Q8918" s="34">
        <f t="shared" si="418"/>
        <v>1</v>
      </c>
      <c r="R8918" s="34">
        <f t="shared" si="419"/>
        <v>0</v>
      </c>
    </row>
    <row r="8919" spans="15:18" x14ac:dyDescent="0.35">
      <c r="O8919" s="34" t="str">
        <f t="shared" si="417"/>
        <v>Blank</v>
      </c>
      <c r="Q8919" s="34">
        <f t="shared" si="418"/>
        <v>1</v>
      </c>
      <c r="R8919" s="34">
        <f t="shared" si="419"/>
        <v>0</v>
      </c>
    </row>
    <row r="8920" spans="15:18" x14ac:dyDescent="0.35">
      <c r="O8920" s="34" t="str">
        <f t="shared" si="417"/>
        <v>Blank</v>
      </c>
      <c r="Q8920" s="34">
        <f t="shared" si="418"/>
        <v>1</v>
      </c>
      <c r="R8920" s="34">
        <f t="shared" si="419"/>
        <v>0</v>
      </c>
    </row>
    <row r="8921" spans="15:18" x14ac:dyDescent="0.35">
      <c r="O8921" s="34" t="str">
        <f t="shared" si="417"/>
        <v>Blank</v>
      </c>
      <c r="Q8921" s="34">
        <f t="shared" si="418"/>
        <v>1</v>
      </c>
      <c r="R8921" s="34">
        <f t="shared" si="419"/>
        <v>0</v>
      </c>
    </row>
    <row r="8922" spans="15:18" x14ac:dyDescent="0.35">
      <c r="O8922" s="34" t="str">
        <f t="shared" si="417"/>
        <v>Blank</v>
      </c>
      <c r="Q8922" s="34">
        <f t="shared" si="418"/>
        <v>1</v>
      </c>
      <c r="R8922" s="34">
        <f t="shared" si="419"/>
        <v>0</v>
      </c>
    </row>
    <row r="8923" spans="15:18" x14ac:dyDescent="0.35">
      <c r="O8923" s="34" t="str">
        <f t="shared" si="417"/>
        <v>Blank</v>
      </c>
      <c r="Q8923" s="34">
        <f t="shared" si="418"/>
        <v>1</v>
      </c>
      <c r="R8923" s="34">
        <f t="shared" si="419"/>
        <v>0</v>
      </c>
    </row>
    <row r="8924" spans="15:18" x14ac:dyDescent="0.35">
      <c r="O8924" s="34" t="str">
        <f t="shared" si="417"/>
        <v>Blank</v>
      </c>
      <c r="Q8924" s="34">
        <f t="shared" si="418"/>
        <v>1</v>
      </c>
      <c r="R8924" s="34">
        <f t="shared" si="419"/>
        <v>0</v>
      </c>
    </row>
    <row r="8925" spans="15:18" x14ac:dyDescent="0.35">
      <c r="O8925" s="34" t="str">
        <f t="shared" si="417"/>
        <v>Blank</v>
      </c>
      <c r="Q8925" s="34">
        <f t="shared" si="418"/>
        <v>1</v>
      </c>
      <c r="R8925" s="34">
        <f t="shared" si="419"/>
        <v>0</v>
      </c>
    </row>
    <row r="8926" spans="15:18" x14ac:dyDescent="0.35">
      <c r="O8926" s="34" t="str">
        <f t="shared" si="417"/>
        <v>Blank</v>
      </c>
      <c r="Q8926" s="34">
        <f t="shared" si="418"/>
        <v>1</v>
      </c>
      <c r="R8926" s="34">
        <f t="shared" si="419"/>
        <v>0</v>
      </c>
    </row>
    <row r="8927" spans="15:18" x14ac:dyDescent="0.35">
      <c r="O8927" s="34" t="str">
        <f t="shared" si="417"/>
        <v>Blank</v>
      </c>
      <c r="Q8927" s="34">
        <f t="shared" si="418"/>
        <v>1</v>
      </c>
      <c r="R8927" s="34">
        <f t="shared" si="419"/>
        <v>0</v>
      </c>
    </row>
    <row r="8928" spans="15:18" x14ac:dyDescent="0.35">
      <c r="O8928" s="34" t="str">
        <f t="shared" si="417"/>
        <v>Blank</v>
      </c>
      <c r="Q8928" s="34">
        <f t="shared" si="418"/>
        <v>1</v>
      </c>
      <c r="R8928" s="34">
        <f t="shared" si="419"/>
        <v>0</v>
      </c>
    </row>
    <row r="8929" spans="15:18" x14ac:dyDescent="0.35">
      <c r="O8929" s="34" t="str">
        <f t="shared" si="417"/>
        <v>Blank</v>
      </c>
      <c r="Q8929" s="34">
        <f t="shared" si="418"/>
        <v>1</v>
      </c>
      <c r="R8929" s="34">
        <f t="shared" si="419"/>
        <v>0</v>
      </c>
    </row>
    <row r="8930" spans="15:18" x14ac:dyDescent="0.35">
      <c r="O8930" s="34" t="str">
        <f t="shared" si="417"/>
        <v>Blank</v>
      </c>
      <c r="Q8930" s="34">
        <f t="shared" si="418"/>
        <v>1</v>
      </c>
      <c r="R8930" s="34">
        <f t="shared" si="419"/>
        <v>0</v>
      </c>
    </row>
    <row r="8931" spans="15:18" x14ac:dyDescent="0.35">
      <c r="O8931" s="34" t="str">
        <f t="shared" si="417"/>
        <v>Blank</v>
      </c>
      <c r="Q8931" s="34">
        <f t="shared" si="418"/>
        <v>1</v>
      </c>
      <c r="R8931" s="34">
        <f t="shared" si="419"/>
        <v>0</v>
      </c>
    </row>
    <row r="8932" spans="15:18" x14ac:dyDescent="0.35">
      <c r="O8932" s="34" t="str">
        <f t="shared" si="417"/>
        <v>Blank</v>
      </c>
      <c r="Q8932" s="34">
        <f t="shared" si="418"/>
        <v>1</v>
      </c>
      <c r="R8932" s="34">
        <f t="shared" si="419"/>
        <v>0</v>
      </c>
    </row>
    <row r="8933" spans="15:18" x14ac:dyDescent="0.35">
      <c r="O8933" s="34" t="str">
        <f t="shared" si="417"/>
        <v>Blank</v>
      </c>
      <c r="Q8933" s="34">
        <f t="shared" si="418"/>
        <v>1</v>
      </c>
      <c r="R8933" s="34">
        <f t="shared" si="419"/>
        <v>0</v>
      </c>
    </row>
    <row r="8934" spans="15:18" x14ac:dyDescent="0.35">
      <c r="O8934" s="34" t="str">
        <f t="shared" si="417"/>
        <v>Blank</v>
      </c>
      <c r="Q8934" s="34">
        <f t="shared" si="418"/>
        <v>1</v>
      </c>
      <c r="R8934" s="34">
        <f t="shared" si="419"/>
        <v>0</v>
      </c>
    </row>
    <row r="8935" spans="15:18" x14ac:dyDescent="0.35">
      <c r="O8935" s="34" t="str">
        <f t="shared" si="417"/>
        <v>Blank</v>
      </c>
      <c r="Q8935" s="34">
        <f t="shared" si="418"/>
        <v>1</v>
      </c>
      <c r="R8935" s="34">
        <f t="shared" si="419"/>
        <v>0</v>
      </c>
    </row>
    <row r="8936" spans="15:18" x14ac:dyDescent="0.35">
      <c r="O8936" s="34" t="str">
        <f t="shared" si="417"/>
        <v>Blank</v>
      </c>
      <c r="Q8936" s="34">
        <f t="shared" si="418"/>
        <v>1</v>
      </c>
      <c r="R8936" s="34">
        <f t="shared" si="419"/>
        <v>0</v>
      </c>
    </row>
    <row r="8937" spans="15:18" x14ac:dyDescent="0.35">
      <c r="O8937" s="34" t="str">
        <f t="shared" si="417"/>
        <v>Blank</v>
      </c>
      <c r="Q8937" s="34">
        <f t="shared" si="418"/>
        <v>1</v>
      </c>
      <c r="R8937" s="34">
        <f t="shared" si="419"/>
        <v>0</v>
      </c>
    </row>
    <row r="8938" spans="15:18" x14ac:dyDescent="0.35">
      <c r="O8938" s="34" t="str">
        <f t="shared" si="417"/>
        <v>Blank</v>
      </c>
      <c r="Q8938" s="34">
        <f t="shared" si="418"/>
        <v>1</v>
      </c>
      <c r="R8938" s="34">
        <f t="shared" si="419"/>
        <v>0</v>
      </c>
    </row>
    <row r="8939" spans="15:18" x14ac:dyDescent="0.35">
      <c r="O8939" s="34" t="str">
        <f t="shared" si="417"/>
        <v>Blank</v>
      </c>
      <c r="Q8939" s="34">
        <f t="shared" si="418"/>
        <v>1</v>
      </c>
      <c r="R8939" s="34">
        <f t="shared" si="419"/>
        <v>0</v>
      </c>
    </row>
    <row r="8940" spans="15:18" x14ac:dyDescent="0.35">
      <c r="O8940" s="34" t="str">
        <f t="shared" si="417"/>
        <v>Blank</v>
      </c>
      <c r="Q8940" s="34">
        <f t="shared" si="418"/>
        <v>1</v>
      </c>
      <c r="R8940" s="34">
        <f t="shared" si="419"/>
        <v>0</v>
      </c>
    </row>
    <row r="8941" spans="15:18" x14ac:dyDescent="0.35">
      <c r="O8941" s="34" t="str">
        <f t="shared" si="417"/>
        <v>Blank</v>
      </c>
      <c r="Q8941" s="34">
        <f t="shared" si="418"/>
        <v>1</v>
      </c>
      <c r="R8941" s="34">
        <f t="shared" si="419"/>
        <v>0</v>
      </c>
    </row>
    <row r="8942" spans="15:18" x14ac:dyDescent="0.35">
      <c r="O8942" s="34" t="str">
        <f t="shared" si="417"/>
        <v>Blank</v>
      </c>
      <c r="Q8942" s="34">
        <f t="shared" si="418"/>
        <v>1</v>
      </c>
      <c r="R8942" s="34">
        <f t="shared" si="419"/>
        <v>0</v>
      </c>
    </row>
    <row r="8943" spans="15:18" x14ac:dyDescent="0.35">
      <c r="O8943" s="34" t="str">
        <f t="shared" si="417"/>
        <v>Blank</v>
      </c>
      <c r="Q8943" s="34">
        <f t="shared" si="418"/>
        <v>1</v>
      </c>
      <c r="R8943" s="34">
        <f t="shared" si="419"/>
        <v>0</v>
      </c>
    </row>
    <row r="8944" spans="15:18" x14ac:dyDescent="0.35">
      <c r="O8944" s="34" t="str">
        <f t="shared" si="417"/>
        <v>Blank</v>
      </c>
      <c r="Q8944" s="34">
        <f t="shared" si="418"/>
        <v>1</v>
      </c>
      <c r="R8944" s="34">
        <f t="shared" si="419"/>
        <v>0</v>
      </c>
    </row>
    <row r="8945" spans="15:18" x14ac:dyDescent="0.35">
      <c r="O8945" s="34" t="str">
        <f t="shared" si="417"/>
        <v>Blank</v>
      </c>
      <c r="Q8945" s="34">
        <f t="shared" si="418"/>
        <v>1</v>
      </c>
      <c r="R8945" s="34">
        <f t="shared" si="419"/>
        <v>0</v>
      </c>
    </row>
    <row r="8946" spans="15:18" x14ac:dyDescent="0.35">
      <c r="O8946" s="34" t="str">
        <f t="shared" si="417"/>
        <v>Blank</v>
      </c>
      <c r="Q8946" s="34">
        <f t="shared" si="418"/>
        <v>1</v>
      </c>
      <c r="R8946" s="34">
        <f t="shared" si="419"/>
        <v>0</v>
      </c>
    </row>
    <row r="8947" spans="15:18" x14ac:dyDescent="0.35">
      <c r="O8947" s="34" t="str">
        <f t="shared" si="417"/>
        <v>Blank</v>
      </c>
      <c r="Q8947" s="34">
        <f t="shared" si="418"/>
        <v>1</v>
      </c>
      <c r="R8947" s="34">
        <f t="shared" si="419"/>
        <v>0</v>
      </c>
    </row>
    <row r="8948" spans="15:18" x14ac:dyDescent="0.35">
      <c r="O8948" s="34" t="str">
        <f t="shared" si="417"/>
        <v>Blank</v>
      </c>
      <c r="Q8948" s="34">
        <f t="shared" si="418"/>
        <v>1</v>
      </c>
      <c r="R8948" s="34">
        <f t="shared" si="419"/>
        <v>0</v>
      </c>
    </row>
    <row r="8949" spans="15:18" x14ac:dyDescent="0.35">
      <c r="O8949" s="34" t="str">
        <f t="shared" si="417"/>
        <v>Blank</v>
      </c>
      <c r="Q8949" s="34">
        <f t="shared" si="418"/>
        <v>1</v>
      </c>
      <c r="R8949" s="34">
        <f t="shared" si="419"/>
        <v>0</v>
      </c>
    </row>
    <row r="8950" spans="15:18" x14ac:dyDescent="0.35">
      <c r="O8950" s="34" t="str">
        <f t="shared" si="417"/>
        <v>Blank</v>
      </c>
      <c r="Q8950" s="34">
        <f t="shared" si="418"/>
        <v>1</v>
      </c>
      <c r="R8950" s="34">
        <f t="shared" si="419"/>
        <v>0</v>
      </c>
    </row>
    <row r="8951" spans="15:18" x14ac:dyDescent="0.35">
      <c r="O8951" s="34" t="str">
        <f t="shared" si="417"/>
        <v>Blank</v>
      </c>
      <c r="Q8951" s="34">
        <f t="shared" si="418"/>
        <v>1</v>
      </c>
      <c r="R8951" s="34">
        <f t="shared" si="419"/>
        <v>0</v>
      </c>
    </row>
    <row r="8952" spans="15:18" x14ac:dyDescent="0.35">
      <c r="O8952" s="34" t="str">
        <f t="shared" si="417"/>
        <v>Blank</v>
      </c>
      <c r="Q8952" s="34">
        <f t="shared" si="418"/>
        <v>1</v>
      </c>
      <c r="R8952" s="34">
        <f t="shared" si="419"/>
        <v>0</v>
      </c>
    </row>
    <row r="8953" spans="15:18" x14ac:dyDescent="0.35">
      <c r="O8953" s="34" t="str">
        <f t="shared" si="417"/>
        <v>Blank</v>
      </c>
      <c r="Q8953" s="34">
        <f t="shared" si="418"/>
        <v>1</v>
      </c>
      <c r="R8953" s="34">
        <f t="shared" si="419"/>
        <v>0</v>
      </c>
    </row>
    <row r="8954" spans="15:18" x14ac:dyDescent="0.35">
      <c r="O8954" s="34" t="str">
        <f t="shared" si="417"/>
        <v>Blank</v>
      </c>
      <c r="Q8954" s="34">
        <f t="shared" si="418"/>
        <v>1</v>
      </c>
      <c r="R8954" s="34">
        <f t="shared" si="419"/>
        <v>0</v>
      </c>
    </row>
    <row r="8955" spans="15:18" x14ac:dyDescent="0.35">
      <c r="O8955" s="34" t="str">
        <f t="shared" si="417"/>
        <v>Blank</v>
      </c>
      <c r="Q8955" s="34">
        <f t="shared" si="418"/>
        <v>1</v>
      </c>
      <c r="R8955" s="34">
        <f t="shared" si="419"/>
        <v>0</v>
      </c>
    </row>
    <row r="8956" spans="15:18" x14ac:dyDescent="0.35">
      <c r="O8956" s="34" t="str">
        <f t="shared" si="417"/>
        <v>Blank</v>
      </c>
      <c r="Q8956" s="34">
        <f t="shared" si="418"/>
        <v>1</v>
      </c>
      <c r="R8956" s="34">
        <f t="shared" si="419"/>
        <v>0</v>
      </c>
    </row>
    <row r="8957" spans="15:18" x14ac:dyDescent="0.35">
      <c r="O8957" s="34" t="str">
        <f t="shared" si="417"/>
        <v>Blank</v>
      </c>
      <c r="Q8957" s="34">
        <f t="shared" si="418"/>
        <v>1</v>
      </c>
      <c r="R8957" s="34">
        <f t="shared" si="419"/>
        <v>0</v>
      </c>
    </row>
    <row r="8958" spans="15:18" x14ac:dyDescent="0.35">
      <c r="O8958" s="34" t="str">
        <f t="shared" si="417"/>
        <v>Blank</v>
      </c>
      <c r="Q8958" s="34">
        <f t="shared" si="418"/>
        <v>1</v>
      </c>
      <c r="R8958" s="34">
        <f t="shared" si="419"/>
        <v>0</v>
      </c>
    </row>
    <row r="8959" spans="15:18" x14ac:dyDescent="0.35">
      <c r="O8959" s="34" t="str">
        <f t="shared" si="417"/>
        <v>Blank</v>
      </c>
      <c r="Q8959" s="34">
        <f t="shared" si="418"/>
        <v>1</v>
      </c>
      <c r="R8959" s="34">
        <f t="shared" si="419"/>
        <v>0</v>
      </c>
    </row>
    <row r="8960" spans="15:18" x14ac:dyDescent="0.35">
      <c r="O8960" s="34" t="str">
        <f t="shared" si="417"/>
        <v>Blank</v>
      </c>
      <c r="Q8960" s="34">
        <f t="shared" si="418"/>
        <v>1</v>
      </c>
      <c r="R8960" s="34">
        <f t="shared" si="419"/>
        <v>0</v>
      </c>
    </row>
    <row r="8961" spans="15:18" x14ac:dyDescent="0.35">
      <c r="O8961" s="34" t="str">
        <f t="shared" si="417"/>
        <v>Blank</v>
      </c>
      <c r="Q8961" s="34">
        <f t="shared" si="418"/>
        <v>1</v>
      </c>
      <c r="R8961" s="34">
        <f t="shared" si="419"/>
        <v>0</v>
      </c>
    </row>
    <row r="8962" spans="15:18" x14ac:dyDescent="0.35">
      <c r="O8962" s="34" t="str">
        <f t="shared" si="417"/>
        <v>Blank</v>
      </c>
      <c r="Q8962" s="34">
        <f t="shared" si="418"/>
        <v>1</v>
      </c>
      <c r="R8962" s="34">
        <f t="shared" si="419"/>
        <v>0</v>
      </c>
    </row>
    <row r="8963" spans="15:18" x14ac:dyDescent="0.35">
      <c r="O8963" s="34" t="str">
        <f t="shared" si="417"/>
        <v>Blank</v>
      </c>
      <c r="Q8963" s="34">
        <f t="shared" si="418"/>
        <v>1</v>
      </c>
      <c r="R8963" s="34">
        <f t="shared" si="419"/>
        <v>0</v>
      </c>
    </row>
    <row r="8964" spans="15:18" x14ac:dyDescent="0.35">
      <c r="O8964" s="34" t="str">
        <f t="shared" si="417"/>
        <v>Blank</v>
      </c>
      <c r="Q8964" s="34">
        <f t="shared" si="418"/>
        <v>1</v>
      </c>
      <c r="R8964" s="34">
        <f t="shared" si="419"/>
        <v>0</v>
      </c>
    </row>
    <row r="8965" spans="15:18" x14ac:dyDescent="0.35">
      <c r="O8965" s="34" t="str">
        <f t="shared" si="417"/>
        <v>Blank</v>
      </c>
      <c r="Q8965" s="34">
        <f t="shared" si="418"/>
        <v>1</v>
      </c>
      <c r="R8965" s="34">
        <f t="shared" si="419"/>
        <v>0</v>
      </c>
    </row>
    <row r="8966" spans="15:18" x14ac:dyDescent="0.35">
      <c r="O8966" s="34" t="str">
        <f t="shared" si="417"/>
        <v>Blank</v>
      </c>
      <c r="Q8966" s="34">
        <f t="shared" si="418"/>
        <v>1</v>
      </c>
      <c r="R8966" s="34">
        <f t="shared" si="419"/>
        <v>0</v>
      </c>
    </row>
    <row r="8967" spans="15:18" x14ac:dyDescent="0.35">
      <c r="O8967" s="34" t="str">
        <f t="shared" si="417"/>
        <v>Blank</v>
      </c>
      <c r="Q8967" s="34">
        <f t="shared" si="418"/>
        <v>1</v>
      </c>
      <c r="R8967" s="34">
        <f t="shared" si="419"/>
        <v>0</v>
      </c>
    </row>
    <row r="8968" spans="15:18" x14ac:dyDescent="0.35">
      <c r="O8968" s="34" t="str">
        <f t="shared" ref="O8968:O9031" si="420">IF(ISBLANK(D8968),"Blank","Not Blank")</f>
        <v>Blank</v>
      </c>
      <c r="Q8968" s="34">
        <f t="shared" si="418"/>
        <v>1</v>
      </c>
      <c r="R8968" s="34">
        <f t="shared" si="419"/>
        <v>0</v>
      </c>
    </row>
    <row r="8969" spans="15:18" x14ac:dyDescent="0.35">
      <c r="O8969" s="34" t="str">
        <f t="shared" si="420"/>
        <v>Blank</v>
      </c>
      <c r="Q8969" s="34">
        <f t="shared" ref="Q8969:Q9032" si="421">COUNTIF(J8969,"&lt;&gt;*R*")</f>
        <v>1</v>
      </c>
      <c r="R8969" s="34">
        <f t="shared" ref="R8969:R9032" si="422">IF(AND(O8969="Blank",K8969&lt;50,Q8969=1),K8969,0)</f>
        <v>0</v>
      </c>
    </row>
    <row r="8970" spans="15:18" x14ac:dyDescent="0.35">
      <c r="O8970" s="34" t="str">
        <f t="shared" si="420"/>
        <v>Blank</v>
      </c>
      <c r="Q8970" s="34">
        <f t="shared" si="421"/>
        <v>1</v>
      </c>
      <c r="R8970" s="34">
        <f t="shared" si="422"/>
        <v>0</v>
      </c>
    </row>
    <row r="8971" spans="15:18" x14ac:dyDescent="0.35">
      <c r="O8971" s="34" t="str">
        <f t="shared" si="420"/>
        <v>Blank</v>
      </c>
      <c r="Q8971" s="34">
        <f t="shared" si="421"/>
        <v>1</v>
      </c>
      <c r="R8971" s="34">
        <f t="shared" si="422"/>
        <v>0</v>
      </c>
    </row>
    <row r="8972" spans="15:18" x14ac:dyDescent="0.35">
      <c r="O8972" s="34" t="str">
        <f t="shared" si="420"/>
        <v>Blank</v>
      </c>
      <c r="Q8972" s="34">
        <f t="shared" si="421"/>
        <v>1</v>
      </c>
      <c r="R8972" s="34">
        <f t="shared" si="422"/>
        <v>0</v>
      </c>
    </row>
    <row r="8973" spans="15:18" x14ac:dyDescent="0.35">
      <c r="O8973" s="34" t="str">
        <f t="shared" si="420"/>
        <v>Blank</v>
      </c>
      <c r="Q8973" s="34">
        <f t="shared" si="421"/>
        <v>1</v>
      </c>
      <c r="R8973" s="34">
        <f t="shared" si="422"/>
        <v>0</v>
      </c>
    </row>
    <row r="8974" spans="15:18" x14ac:dyDescent="0.35">
      <c r="O8974" s="34" t="str">
        <f t="shared" si="420"/>
        <v>Blank</v>
      </c>
      <c r="Q8974" s="34">
        <f t="shared" si="421"/>
        <v>1</v>
      </c>
      <c r="R8974" s="34">
        <f t="shared" si="422"/>
        <v>0</v>
      </c>
    </row>
    <row r="8975" spans="15:18" x14ac:dyDescent="0.35">
      <c r="O8975" s="34" t="str">
        <f t="shared" si="420"/>
        <v>Blank</v>
      </c>
      <c r="Q8975" s="34">
        <f t="shared" si="421"/>
        <v>1</v>
      </c>
      <c r="R8975" s="34">
        <f t="shared" si="422"/>
        <v>0</v>
      </c>
    </row>
    <row r="8976" spans="15:18" x14ac:dyDescent="0.35">
      <c r="O8976" s="34" t="str">
        <f t="shared" si="420"/>
        <v>Blank</v>
      </c>
      <c r="Q8976" s="34">
        <f t="shared" si="421"/>
        <v>1</v>
      </c>
      <c r="R8976" s="34">
        <f t="shared" si="422"/>
        <v>0</v>
      </c>
    </row>
    <row r="8977" spans="15:18" x14ac:dyDescent="0.35">
      <c r="O8977" s="34" t="str">
        <f t="shared" si="420"/>
        <v>Blank</v>
      </c>
      <c r="Q8977" s="34">
        <f t="shared" si="421"/>
        <v>1</v>
      </c>
      <c r="R8977" s="34">
        <f t="shared" si="422"/>
        <v>0</v>
      </c>
    </row>
    <row r="8978" spans="15:18" x14ac:dyDescent="0.35">
      <c r="O8978" s="34" t="str">
        <f t="shared" si="420"/>
        <v>Blank</v>
      </c>
      <c r="Q8978" s="34">
        <f t="shared" si="421"/>
        <v>1</v>
      </c>
      <c r="R8978" s="34">
        <f t="shared" si="422"/>
        <v>0</v>
      </c>
    </row>
    <row r="8979" spans="15:18" x14ac:dyDescent="0.35">
      <c r="O8979" s="34" t="str">
        <f t="shared" si="420"/>
        <v>Blank</v>
      </c>
      <c r="Q8979" s="34">
        <f t="shared" si="421"/>
        <v>1</v>
      </c>
      <c r="R8979" s="34">
        <f t="shared" si="422"/>
        <v>0</v>
      </c>
    </row>
    <row r="8980" spans="15:18" x14ac:dyDescent="0.35">
      <c r="O8980" s="34" t="str">
        <f t="shared" si="420"/>
        <v>Blank</v>
      </c>
      <c r="Q8980" s="34">
        <f t="shared" si="421"/>
        <v>1</v>
      </c>
      <c r="R8980" s="34">
        <f t="shared" si="422"/>
        <v>0</v>
      </c>
    </row>
    <row r="8981" spans="15:18" x14ac:dyDescent="0.35">
      <c r="O8981" s="34" t="str">
        <f t="shared" si="420"/>
        <v>Blank</v>
      </c>
      <c r="Q8981" s="34">
        <f t="shared" si="421"/>
        <v>1</v>
      </c>
      <c r="R8981" s="34">
        <f t="shared" si="422"/>
        <v>0</v>
      </c>
    </row>
    <row r="8982" spans="15:18" x14ac:dyDescent="0.35">
      <c r="O8982" s="34" t="str">
        <f t="shared" si="420"/>
        <v>Blank</v>
      </c>
      <c r="Q8982" s="34">
        <f t="shared" si="421"/>
        <v>1</v>
      </c>
      <c r="R8982" s="34">
        <f t="shared" si="422"/>
        <v>0</v>
      </c>
    </row>
    <row r="8983" spans="15:18" x14ac:dyDescent="0.35">
      <c r="O8983" s="34" t="str">
        <f t="shared" si="420"/>
        <v>Blank</v>
      </c>
      <c r="Q8983" s="34">
        <f t="shared" si="421"/>
        <v>1</v>
      </c>
      <c r="R8983" s="34">
        <f t="shared" si="422"/>
        <v>0</v>
      </c>
    </row>
    <row r="8984" spans="15:18" x14ac:dyDescent="0.35">
      <c r="O8984" s="34" t="str">
        <f t="shared" si="420"/>
        <v>Blank</v>
      </c>
      <c r="Q8984" s="34">
        <f t="shared" si="421"/>
        <v>1</v>
      </c>
      <c r="R8984" s="34">
        <f t="shared" si="422"/>
        <v>0</v>
      </c>
    </row>
    <row r="8985" spans="15:18" x14ac:dyDescent="0.35">
      <c r="O8985" s="34" t="str">
        <f t="shared" si="420"/>
        <v>Blank</v>
      </c>
      <c r="Q8985" s="34">
        <f t="shared" si="421"/>
        <v>1</v>
      </c>
      <c r="R8985" s="34">
        <f t="shared" si="422"/>
        <v>0</v>
      </c>
    </row>
    <row r="8986" spans="15:18" x14ac:dyDescent="0.35">
      <c r="O8986" s="34" t="str">
        <f t="shared" si="420"/>
        <v>Blank</v>
      </c>
      <c r="Q8986" s="34">
        <f t="shared" si="421"/>
        <v>1</v>
      </c>
      <c r="R8986" s="34">
        <f t="shared" si="422"/>
        <v>0</v>
      </c>
    </row>
    <row r="8987" spans="15:18" x14ac:dyDescent="0.35">
      <c r="O8987" s="34" t="str">
        <f t="shared" si="420"/>
        <v>Blank</v>
      </c>
      <c r="Q8987" s="34">
        <f t="shared" si="421"/>
        <v>1</v>
      </c>
      <c r="R8987" s="34">
        <f t="shared" si="422"/>
        <v>0</v>
      </c>
    </row>
    <row r="8988" spans="15:18" x14ac:dyDescent="0.35">
      <c r="O8988" s="34" t="str">
        <f t="shared" si="420"/>
        <v>Blank</v>
      </c>
      <c r="Q8988" s="34">
        <f t="shared" si="421"/>
        <v>1</v>
      </c>
      <c r="R8988" s="34">
        <f t="shared" si="422"/>
        <v>0</v>
      </c>
    </row>
    <row r="8989" spans="15:18" x14ac:dyDescent="0.35">
      <c r="O8989" s="34" t="str">
        <f t="shared" si="420"/>
        <v>Blank</v>
      </c>
      <c r="Q8989" s="34">
        <f t="shared" si="421"/>
        <v>1</v>
      </c>
      <c r="R8989" s="34">
        <f t="shared" si="422"/>
        <v>0</v>
      </c>
    </row>
    <row r="8990" spans="15:18" x14ac:dyDescent="0.35">
      <c r="O8990" s="34" t="str">
        <f t="shared" si="420"/>
        <v>Blank</v>
      </c>
      <c r="Q8990" s="34">
        <f t="shared" si="421"/>
        <v>1</v>
      </c>
      <c r="R8990" s="34">
        <f t="shared" si="422"/>
        <v>0</v>
      </c>
    </row>
    <row r="8991" spans="15:18" x14ac:dyDescent="0.35">
      <c r="O8991" s="34" t="str">
        <f t="shared" si="420"/>
        <v>Blank</v>
      </c>
      <c r="Q8991" s="34">
        <f t="shared" si="421"/>
        <v>1</v>
      </c>
      <c r="R8991" s="34">
        <f t="shared" si="422"/>
        <v>0</v>
      </c>
    </row>
    <row r="8992" spans="15:18" x14ac:dyDescent="0.35">
      <c r="O8992" s="34" t="str">
        <f t="shared" si="420"/>
        <v>Blank</v>
      </c>
      <c r="Q8992" s="34">
        <f t="shared" si="421"/>
        <v>1</v>
      </c>
      <c r="R8992" s="34">
        <f t="shared" si="422"/>
        <v>0</v>
      </c>
    </row>
    <row r="8993" spans="15:18" x14ac:dyDescent="0.35">
      <c r="O8993" s="34" t="str">
        <f t="shared" si="420"/>
        <v>Blank</v>
      </c>
      <c r="Q8993" s="34">
        <f t="shared" si="421"/>
        <v>1</v>
      </c>
      <c r="R8993" s="34">
        <f t="shared" si="422"/>
        <v>0</v>
      </c>
    </row>
    <row r="8994" spans="15:18" x14ac:dyDescent="0.35">
      <c r="O8994" s="34" t="str">
        <f t="shared" si="420"/>
        <v>Blank</v>
      </c>
      <c r="Q8994" s="34">
        <f t="shared" si="421"/>
        <v>1</v>
      </c>
      <c r="R8994" s="34">
        <f t="shared" si="422"/>
        <v>0</v>
      </c>
    </row>
    <row r="8995" spans="15:18" x14ac:dyDescent="0.35">
      <c r="O8995" s="34" t="str">
        <f t="shared" si="420"/>
        <v>Blank</v>
      </c>
      <c r="Q8995" s="34">
        <f t="shared" si="421"/>
        <v>1</v>
      </c>
      <c r="R8995" s="34">
        <f t="shared" si="422"/>
        <v>0</v>
      </c>
    </row>
    <row r="8996" spans="15:18" x14ac:dyDescent="0.35">
      <c r="O8996" s="34" t="str">
        <f t="shared" si="420"/>
        <v>Blank</v>
      </c>
      <c r="Q8996" s="34">
        <f t="shared" si="421"/>
        <v>1</v>
      </c>
      <c r="R8996" s="34">
        <f t="shared" si="422"/>
        <v>0</v>
      </c>
    </row>
    <row r="8997" spans="15:18" x14ac:dyDescent="0.35">
      <c r="O8997" s="34" t="str">
        <f t="shared" si="420"/>
        <v>Blank</v>
      </c>
      <c r="Q8997" s="34">
        <f t="shared" si="421"/>
        <v>1</v>
      </c>
      <c r="R8997" s="34">
        <f t="shared" si="422"/>
        <v>0</v>
      </c>
    </row>
    <row r="8998" spans="15:18" x14ac:dyDescent="0.35">
      <c r="O8998" s="34" t="str">
        <f t="shared" si="420"/>
        <v>Blank</v>
      </c>
      <c r="Q8998" s="34">
        <f t="shared" si="421"/>
        <v>1</v>
      </c>
      <c r="R8998" s="34">
        <f t="shared" si="422"/>
        <v>0</v>
      </c>
    </row>
    <row r="8999" spans="15:18" x14ac:dyDescent="0.35">
      <c r="O8999" s="34" t="str">
        <f t="shared" si="420"/>
        <v>Blank</v>
      </c>
      <c r="Q8999" s="34">
        <f t="shared" si="421"/>
        <v>1</v>
      </c>
      <c r="R8999" s="34">
        <f t="shared" si="422"/>
        <v>0</v>
      </c>
    </row>
    <row r="9000" spans="15:18" x14ac:dyDescent="0.35">
      <c r="O9000" s="34" t="str">
        <f t="shared" si="420"/>
        <v>Blank</v>
      </c>
      <c r="Q9000" s="34">
        <f t="shared" si="421"/>
        <v>1</v>
      </c>
      <c r="R9000" s="34">
        <f t="shared" si="422"/>
        <v>0</v>
      </c>
    </row>
    <row r="9001" spans="15:18" x14ac:dyDescent="0.35">
      <c r="O9001" s="34" t="str">
        <f t="shared" si="420"/>
        <v>Blank</v>
      </c>
      <c r="Q9001" s="34">
        <f t="shared" si="421"/>
        <v>1</v>
      </c>
      <c r="R9001" s="34">
        <f t="shared" si="422"/>
        <v>0</v>
      </c>
    </row>
    <row r="9002" spans="15:18" x14ac:dyDescent="0.35">
      <c r="O9002" s="34" t="str">
        <f t="shared" si="420"/>
        <v>Blank</v>
      </c>
      <c r="Q9002" s="34">
        <f t="shared" si="421"/>
        <v>1</v>
      </c>
      <c r="R9002" s="34">
        <f t="shared" si="422"/>
        <v>0</v>
      </c>
    </row>
    <row r="9003" spans="15:18" x14ac:dyDescent="0.35">
      <c r="O9003" s="34" t="str">
        <f t="shared" si="420"/>
        <v>Blank</v>
      </c>
      <c r="Q9003" s="34">
        <f t="shared" si="421"/>
        <v>1</v>
      </c>
      <c r="R9003" s="34">
        <f t="shared" si="422"/>
        <v>0</v>
      </c>
    </row>
    <row r="9004" spans="15:18" x14ac:dyDescent="0.35">
      <c r="O9004" s="34" t="str">
        <f t="shared" si="420"/>
        <v>Blank</v>
      </c>
      <c r="Q9004" s="34">
        <f t="shared" si="421"/>
        <v>1</v>
      </c>
      <c r="R9004" s="34">
        <f t="shared" si="422"/>
        <v>0</v>
      </c>
    </row>
    <row r="9005" spans="15:18" x14ac:dyDescent="0.35">
      <c r="O9005" s="34" t="str">
        <f t="shared" si="420"/>
        <v>Blank</v>
      </c>
      <c r="Q9005" s="34">
        <f t="shared" si="421"/>
        <v>1</v>
      </c>
      <c r="R9005" s="34">
        <f t="shared" si="422"/>
        <v>0</v>
      </c>
    </row>
    <row r="9006" spans="15:18" x14ac:dyDescent="0.35">
      <c r="O9006" s="34" t="str">
        <f t="shared" si="420"/>
        <v>Blank</v>
      </c>
      <c r="Q9006" s="34">
        <f t="shared" si="421"/>
        <v>1</v>
      </c>
      <c r="R9006" s="34">
        <f t="shared" si="422"/>
        <v>0</v>
      </c>
    </row>
    <row r="9007" spans="15:18" x14ac:dyDescent="0.35">
      <c r="O9007" s="34" t="str">
        <f t="shared" si="420"/>
        <v>Blank</v>
      </c>
      <c r="Q9007" s="34">
        <f t="shared" si="421"/>
        <v>1</v>
      </c>
      <c r="R9007" s="34">
        <f t="shared" si="422"/>
        <v>0</v>
      </c>
    </row>
    <row r="9008" spans="15:18" x14ac:dyDescent="0.35">
      <c r="O9008" s="34" t="str">
        <f t="shared" si="420"/>
        <v>Blank</v>
      </c>
      <c r="Q9008" s="34">
        <f t="shared" si="421"/>
        <v>1</v>
      </c>
      <c r="R9008" s="34">
        <f t="shared" si="422"/>
        <v>0</v>
      </c>
    </row>
    <row r="9009" spans="15:18" x14ac:dyDescent="0.35">
      <c r="O9009" s="34" t="str">
        <f t="shared" si="420"/>
        <v>Blank</v>
      </c>
      <c r="Q9009" s="34">
        <f t="shared" si="421"/>
        <v>1</v>
      </c>
      <c r="R9009" s="34">
        <f t="shared" si="422"/>
        <v>0</v>
      </c>
    </row>
    <row r="9010" spans="15:18" x14ac:dyDescent="0.35">
      <c r="O9010" s="34" t="str">
        <f t="shared" si="420"/>
        <v>Blank</v>
      </c>
      <c r="Q9010" s="34">
        <f t="shared" si="421"/>
        <v>1</v>
      </c>
      <c r="R9010" s="34">
        <f t="shared" si="422"/>
        <v>0</v>
      </c>
    </row>
    <row r="9011" spans="15:18" x14ac:dyDescent="0.35">
      <c r="O9011" s="34" t="str">
        <f t="shared" si="420"/>
        <v>Blank</v>
      </c>
      <c r="Q9011" s="34">
        <f t="shared" si="421"/>
        <v>1</v>
      </c>
      <c r="R9011" s="34">
        <f t="shared" si="422"/>
        <v>0</v>
      </c>
    </row>
    <row r="9012" spans="15:18" x14ac:dyDescent="0.35">
      <c r="O9012" s="34" t="str">
        <f t="shared" si="420"/>
        <v>Blank</v>
      </c>
      <c r="Q9012" s="34">
        <f t="shared" si="421"/>
        <v>1</v>
      </c>
      <c r="R9012" s="34">
        <f t="shared" si="422"/>
        <v>0</v>
      </c>
    </row>
    <row r="9013" spans="15:18" x14ac:dyDescent="0.35">
      <c r="O9013" s="34" t="str">
        <f t="shared" si="420"/>
        <v>Blank</v>
      </c>
      <c r="Q9013" s="34">
        <f t="shared" si="421"/>
        <v>1</v>
      </c>
      <c r="R9013" s="34">
        <f t="shared" si="422"/>
        <v>0</v>
      </c>
    </row>
    <row r="9014" spans="15:18" x14ac:dyDescent="0.35">
      <c r="O9014" s="34" t="str">
        <f t="shared" si="420"/>
        <v>Blank</v>
      </c>
      <c r="Q9014" s="34">
        <f t="shared" si="421"/>
        <v>1</v>
      </c>
      <c r="R9014" s="34">
        <f t="shared" si="422"/>
        <v>0</v>
      </c>
    </row>
    <row r="9015" spans="15:18" x14ac:dyDescent="0.35">
      <c r="O9015" s="34" t="str">
        <f t="shared" si="420"/>
        <v>Blank</v>
      </c>
      <c r="Q9015" s="34">
        <f t="shared" si="421"/>
        <v>1</v>
      </c>
      <c r="R9015" s="34">
        <f t="shared" si="422"/>
        <v>0</v>
      </c>
    </row>
    <row r="9016" spans="15:18" x14ac:dyDescent="0.35">
      <c r="O9016" s="34" t="str">
        <f t="shared" si="420"/>
        <v>Blank</v>
      </c>
      <c r="Q9016" s="34">
        <f t="shared" si="421"/>
        <v>1</v>
      </c>
      <c r="R9016" s="34">
        <f t="shared" si="422"/>
        <v>0</v>
      </c>
    </row>
    <row r="9017" spans="15:18" x14ac:dyDescent="0.35">
      <c r="O9017" s="34" t="str">
        <f t="shared" si="420"/>
        <v>Blank</v>
      </c>
      <c r="Q9017" s="34">
        <f t="shared" si="421"/>
        <v>1</v>
      </c>
      <c r="R9017" s="34">
        <f t="shared" si="422"/>
        <v>0</v>
      </c>
    </row>
    <row r="9018" spans="15:18" x14ac:dyDescent="0.35">
      <c r="O9018" s="34" t="str">
        <f t="shared" si="420"/>
        <v>Blank</v>
      </c>
      <c r="Q9018" s="34">
        <f t="shared" si="421"/>
        <v>1</v>
      </c>
      <c r="R9018" s="34">
        <f t="shared" si="422"/>
        <v>0</v>
      </c>
    </row>
    <row r="9019" spans="15:18" x14ac:dyDescent="0.35">
      <c r="O9019" s="34" t="str">
        <f t="shared" si="420"/>
        <v>Blank</v>
      </c>
      <c r="Q9019" s="34">
        <f t="shared" si="421"/>
        <v>1</v>
      </c>
      <c r="R9019" s="34">
        <f t="shared" si="422"/>
        <v>0</v>
      </c>
    </row>
    <row r="9020" spans="15:18" x14ac:dyDescent="0.35">
      <c r="O9020" s="34" t="str">
        <f t="shared" si="420"/>
        <v>Blank</v>
      </c>
      <c r="Q9020" s="34">
        <f t="shared" si="421"/>
        <v>1</v>
      </c>
      <c r="R9020" s="34">
        <f t="shared" si="422"/>
        <v>0</v>
      </c>
    </row>
    <row r="9021" spans="15:18" x14ac:dyDescent="0.35">
      <c r="O9021" s="34" t="str">
        <f t="shared" si="420"/>
        <v>Blank</v>
      </c>
      <c r="Q9021" s="34">
        <f t="shared" si="421"/>
        <v>1</v>
      </c>
      <c r="R9021" s="34">
        <f t="shared" si="422"/>
        <v>0</v>
      </c>
    </row>
    <row r="9022" spans="15:18" x14ac:dyDescent="0.35">
      <c r="O9022" s="34" t="str">
        <f t="shared" si="420"/>
        <v>Blank</v>
      </c>
      <c r="Q9022" s="34">
        <f t="shared" si="421"/>
        <v>1</v>
      </c>
      <c r="R9022" s="34">
        <f t="shared" si="422"/>
        <v>0</v>
      </c>
    </row>
    <row r="9023" spans="15:18" x14ac:dyDescent="0.35">
      <c r="O9023" s="34" t="str">
        <f t="shared" si="420"/>
        <v>Blank</v>
      </c>
      <c r="Q9023" s="34">
        <f t="shared" si="421"/>
        <v>1</v>
      </c>
      <c r="R9023" s="34">
        <f t="shared" si="422"/>
        <v>0</v>
      </c>
    </row>
    <row r="9024" spans="15:18" x14ac:dyDescent="0.35">
      <c r="O9024" s="34" t="str">
        <f t="shared" si="420"/>
        <v>Blank</v>
      </c>
      <c r="Q9024" s="34">
        <f t="shared" si="421"/>
        <v>1</v>
      </c>
      <c r="R9024" s="34">
        <f t="shared" si="422"/>
        <v>0</v>
      </c>
    </row>
    <row r="9025" spans="15:18" x14ac:dyDescent="0.35">
      <c r="O9025" s="34" t="str">
        <f t="shared" si="420"/>
        <v>Blank</v>
      </c>
      <c r="Q9025" s="34">
        <f t="shared" si="421"/>
        <v>1</v>
      </c>
      <c r="R9025" s="34">
        <f t="shared" si="422"/>
        <v>0</v>
      </c>
    </row>
    <row r="9026" spans="15:18" x14ac:dyDescent="0.35">
      <c r="O9026" s="34" t="str">
        <f t="shared" si="420"/>
        <v>Blank</v>
      </c>
      <c r="Q9026" s="34">
        <f t="shared" si="421"/>
        <v>1</v>
      </c>
      <c r="R9026" s="34">
        <f t="shared" si="422"/>
        <v>0</v>
      </c>
    </row>
    <row r="9027" spans="15:18" x14ac:dyDescent="0.35">
      <c r="O9027" s="34" t="str">
        <f t="shared" si="420"/>
        <v>Blank</v>
      </c>
      <c r="Q9027" s="34">
        <f t="shared" si="421"/>
        <v>1</v>
      </c>
      <c r="R9027" s="34">
        <f t="shared" si="422"/>
        <v>0</v>
      </c>
    </row>
    <row r="9028" spans="15:18" x14ac:dyDescent="0.35">
      <c r="O9028" s="34" t="str">
        <f t="shared" si="420"/>
        <v>Blank</v>
      </c>
      <c r="Q9028" s="34">
        <f t="shared" si="421"/>
        <v>1</v>
      </c>
      <c r="R9028" s="34">
        <f t="shared" si="422"/>
        <v>0</v>
      </c>
    </row>
    <row r="9029" spans="15:18" x14ac:dyDescent="0.35">
      <c r="O9029" s="34" t="str">
        <f t="shared" si="420"/>
        <v>Blank</v>
      </c>
      <c r="Q9029" s="34">
        <f t="shared" si="421"/>
        <v>1</v>
      </c>
      <c r="R9029" s="34">
        <f t="shared" si="422"/>
        <v>0</v>
      </c>
    </row>
    <row r="9030" spans="15:18" x14ac:dyDescent="0.35">
      <c r="O9030" s="34" t="str">
        <f t="shared" si="420"/>
        <v>Blank</v>
      </c>
      <c r="Q9030" s="34">
        <f t="shared" si="421"/>
        <v>1</v>
      </c>
      <c r="R9030" s="34">
        <f t="shared" si="422"/>
        <v>0</v>
      </c>
    </row>
    <row r="9031" spans="15:18" x14ac:dyDescent="0.35">
      <c r="O9031" s="34" t="str">
        <f t="shared" si="420"/>
        <v>Blank</v>
      </c>
      <c r="Q9031" s="34">
        <f t="shared" si="421"/>
        <v>1</v>
      </c>
      <c r="R9031" s="34">
        <f t="shared" si="422"/>
        <v>0</v>
      </c>
    </row>
    <row r="9032" spans="15:18" x14ac:dyDescent="0.35">
      <c r="O9032" s="34" t="str">
        <f t="shared" ref="O9032:O9095" si="423">IF(ISBLANK(D9032),"Blank","Not Blank")</f>
        <v>Blank</v>
      </c>
      <c r="Q9032" s="34">
        <f t="shared" si="421"/>
        <v>1</v>
      </c>
      <c r="R9032" s="34">
        <f t="shared" si="422"/>
        <v>0</v>
      </c>
    </row>
    <row r="9033" spans="15:18" x14ac:dyDescent="0.35">
      <c r="O9033" s="34" t="str">
        <f t="shared" si="423"/>
        <v>Blank</v>
      </c>
      <c r="Q9033" s="34">
        <f t="shared" ref="Q9033:Q9096" si="424">COUNTIF(J9033,"&lt;&gt;*R*")</f>
        <v>1</v>
      </c>
      <c r="R9033" s="34">
        <f t="shared" ref="R9033:R9096" si="425">IF(AND(O9033="Blank",K9033&lt;50,Q9033=1),K9033,0)</f>
        <v>0</v>
      </c>
    </row>
    <row r="9034" spans="15:18" x14ac:dyDescent="0.35">
      <c r="O9034" s="34" t="str">
        <f t="shared" si="423"/>
        <v>Blank</v>
      </c>
      <c r="Q9034" s="34">
        <f t="shared" si="424"/>
        <v>1</v>
      </c>
      <c r="R9034" s="34">
        <f t="shared" si="425"/>
        <v>0</v>
      </c>
    </row>
    <row r="9035" spans="15:18" x14ac:dyDescent="0.35">
      <c r="O9035" s="34" t="str">
        <f t="shared" si="423"/>
        <v>Blank</v>
      </c>
      <c r="Q9035" s="34">
        <f t="shared" si="424"/>
        <v>1</v>
      </c>
      <c r="R9035" s="34">
        <f t="shared" si="425"/>
        <v>0</v>
      </c>
    </row>
    <row r="9036" spans="15:18" x14ac:dyDescent="0.35">
      <c r="O9036" s="34" t="str">
        <f t="shared" si="423"/>
        <v>Blank</v>
      </c>
      <c r="Q9036" s="34">
        <f t="shared" si="424"/>
        <v>1</v>
      </c>
      <c r="R9036" s="34">
        <f t="shared" si="425"/>
        <v>0</v>
      </c>
    </row>
    <row r="9037" spans="15:18" x14ac:dyDescent="0.35">
      <c r="O9037" s="34" t="str">
        <f t="shared" si="423"/>
        <v>Blank</v>
      </c>
      <c r="Q9037" s="34">
        <f t="shared" si="424"/>
        <v>1</v>
      </c>
      <c r="R9037" s="34">
        <f t="shared" si="425"/>
        <v>0</v>
      </c>
    </row>
    <row r="9038" spans="15:18" x14ac:dyDescent="0.35">
      <c r="O9038" s="34" t="str">
        <f t="shared" si="423"/>
        <v>Blank</v>
      </c>
      <c r="Q9038" s="34">
        <f t="shared" si="424"/>
        <v>1</v>
      </c>
      <c r="R9038" s="34">
        <f t="shared" si="425"/>
        <v>0</v>
      </c>
    </row>
    <row r="9039" spans="15:18" x14ac:dyDescent="0.35">
      <c r="O9039" s="34" t="str">
        <f t="shared" si="423"/>
        <v>Blank</v>
      </c>
      <c r="Q9039" s="34">
        <f t="shared" si="424"/>
        <v>1</v>
      </c>
      <c r="R9039" s="34">
        <f t="shared" si="425"/>
        <v>0</v>
      </c>
    </row>
    <row r="9040" spans="15:18" x14ac:dyDescent="0.35">
      <c r="O9040" s="34" t="str">
        <f t="shared" si="423"/>
        <v>Blank</v>
      </c>
      <c r="Q9040" s="34">
        <f t="shared" si="424"/>
        <v>1</v>
      </c>
      <c r="R9040" s="34">
        <f t="shared" si="425"/>
        <v>0</v>
      </c>
    </row>
    <row r="9041" spans="15:18" x14ac:dyDescent="0.35">
      <c r="O9041" s="34" t="str">
        <f t="shared" si="423"/>
        <v>Blank</v>
      </c>
      <c r="Q9041" s="34">
        <f t="shared" si="424"/>
        <v>1</v>
      </c>
      <c r="R9041" s="34">
        <f t="shared" si="425"/>
        <v>0</v>
      </c>
    </row>
    <row r="9042" spans="15:18" x14ac:dyDescent="0.35">
      <c r="O9042" s="34" t="str">
        <f t="shared" si="423"/>
        <v>Blank</v>
      </c>
      <c r="Q9042" s="34">
        <f t="shared" si="424"/>
        <v>1</v>
      </c>
      <c r="R9042" s="34">
        <f t="shared" si="425"/>
        <v>0</v>
      </c>
    </row>
    <row r="9043" spans="15:18" x14ac:dyDescent="0.35">
      <c r="O9043" s="34" t="str">
        <f t="shared" si="423"/>
        <v>Blank</v>
      </c>
      <c r="Q9043" s="34">
        <f t="shared" si="424"/>
        <v>1</v>
      </c>
      <c r="R9043" s="34">
        <f t="shared" si="425"/>
        <v>0</v>
      </c>
    </row>
    <row r="9044" spans="15:18" x14ac:dyDescent="0.35">
      <c r="O9044" s="34" t="str">
        <f t="shared" si="423"/>
        <v>Blank</v>
      </c>
      <c r="Q9044" s="34">
        <f t="shared" si="424"/>
        <v>1</v>
      </c>
      <c r="R9044" s="34">
        <f t="shared" si="425"/>
        <v>0</v>
      </c>
    </row>
    <row r="9045" spans="15:18" x14ac:dyDescent="0.35">
      <c r="O9045" s="34" t="str">
        <f t="shared" si="423"/>
        <v>Blank</v>
      </c>
      <c r="Q9045" s="34">
        <f t="shared" si="424"/>
        <v>1</v>
      </c>
      <c r="R9045" s="34">
        <f t="shared" si="425"/>
        <v>0</v>
      </c>
    </row>
    <row r="9046" spans="15:18" x14ac:dyDescent="0.35">
      <c r="O9046" s="34" t="str">
        <f t="shared" si="423"/>
        <v>Blank</v>
      </c>
      <c r="Q9046" s="34">
        <f t="shared" si="424"/>
        <v>1</v>
      </c>
      <c r="R9046" s="34">
        <f t="shared" si="425"/>
        <v>0</v>
      </c>
    </row>
    <row r="9047" spans="15:18" x14ac:dyDescent="0.35">
      <c r="O9047" s="34" t="str">
        <f t="shared" si="423"/>
        <v>Blank</v>
      </c>
      <c r="Q9047" s="34">
        <f t="shared" si="424"/>
        <v>1</v>
      </c>
      <c r="R9047" s="34">
        <f t="shared" si="425"/>
        <v>0</v>
      </c>
    </row>
    <row r="9048" spans="15:18" x14ac:dyDescent="0.35">
      <c r="O9048" s="34" t="str">
        <f t="shared" si="423"/>
        <v>Blank</v>
      </c>
      <c r="Q9048" s="34">
        <f t="shared" si="424"/>
        <v>1</v>
      </c>
      <c r="R9048" s="34">
        <f t="shared" si="425"/>
        <v>0</v>
      </c>
    </row>
    <row r="9049" spans="15:18" x14ac:dyDescent="0.35">
      <c r="O9049" s="34" t="str">
        <f t="shared" si="423"/>
        <v>Blank</v>
      </c>
      <c r="Q9049" s="34">
        <f t="shared" si="424"/>
        <v>1</v>
      </c>
      <c r="R9049" s="34">
        <f t="shared" si="425"/>
        <v>0</v>
      </c>
    </row>
    <row r="9050" spans="15:18" x14ac:dyDescent="0.35">
      <c r="O9050" s="34" t="str">
        <f t="shared" si="423"/>
        <v>Blank</v>
      </c>
      <c r="Q9050" s="34">
        <f t="shared" si="424"/>
        <v>1</v>
      </c>
      <c r="R9050" s="34">
        <f t="shared" si="425"/>
        <v>0</v>
      </c>
    </row>
    <row r="9051" spans="15:18" x14ac:dyDescent="0.35">
      <c r="O9051" s="34" t="str">
        <f t="shared" si="423"/>
        <v>Blank</v>
      </c>
      <c r="Q9051" s="34">
        <f t="shared" si="424"/>
        <v>1</v>
      </c>
      <c r="R9051" s="34">
        <f t="shared" si="425"/>
        <v>0</v>
      </c>
    </row>
    <row r="9052" spans="15:18" x14ac:dyDescent="0.35">
      <c r="O9052" s="34" t="str">
        <f t="shared" si="423"/>
        <v>Blank</v>
      </c>
      <c r="Q9052" s="34">
        <f t="shared" si="424"/>
        <v>1</v>
      </c>
      <c r="R9052" s="34">
        <f t="shared" si="425"/>
        <v>0</v>
      </c>
    </row>
    <row r="9053" spans="15:18" x14ac:dyDescent="0.35">
      <c r="O9053" s="34" t="str">
        <f t="shared" si="423"/>
        <v>Blank</v>
      </c>
      <c r="Q9053" s="34">
        <f t="shared" si="424"/>
        <v>1</v>
      </c>
      <c r="R9053" s="34">
        <f t="shared" si="425"/>
        <v>0</v>
      </c>
    </row>
    <row r="9054" spans="15:18" x14ac:dyDescent="0.35">
      <c r="O9054" s="34" t="str">
        <f t="shared" si="423"/>
        <v>Blank</v>
      </c>
      <c r="Q9054" s="34">
        <f t="shared" si="424"/>
        <v>1</v>
      </c>
      <c r="R9054" s="34">
        <f t="shared" si="425"/>
        <v>0</v>
      </c>
    </row>
    <row r="9055" spans="15:18" x14ac:dyDescent="0.35">
      <c r="O9055" s="34" t="str">
        <f t="shared" si="423"/>
        <v>Blank</v>
      </c>
      <c r="Q9055" s="34">
        <f t="shared" si="424"/>
        <v>1</v>
      </c>
      <c r="R9055" s="34">
        <f t="shared" si="425"/>
        <v>0</v>
      </c>
    </row>
    <row r="9056" spans="15:18" x14ac:dyDescent="0.35">
      <c r="O9056" s="34" t="str">
        <f t="shared" si="423"/>
        <v>Blank</v>
      </c>
      <c r="Q9056" s="34">
        <f t="shared" si="424"/>
        <v>1</v>
      </c>
      <c r="R9056" s="34">
        <f t="shared" si="425"/>
        <v>0</v>
      </c>
    </row>
    <row r="9057" spans="15:18" x14ac:dyDescent="0.35">
      <c r="O9057" s="34" t="str">
        <f t="shared" si="423"/>
        <v>Blank</v>
      </c>
      <c r="Q9057" s="34">
        <f t="shared" si="424"/>
        <v>1</v>
      </c>
      <c r="R9057" s="34">
        <f t="shared" si="425"/>
        <v>0</v>
      </c>
    </row>
    <row r="9058" spans="15:18" x14ac:dyDescent="0.35">
      <c r="O9058" s="34" t="str">
        <f t="shared" si="423"/>
        <v>Blank</v>
      </c>
      <c r="Q9058" s="34">
        <f t="shared" si="424"/>
        <v>1</v>
      </c>
      <c r="R9058" s="34">
        <f t="shared" si="425"/>
        <v>0</v>
      </c>
    </row>
    <row r="9059" spans="15:18" x14ac:dyDescent="0.35">
      <c r="O9059" s="34" t="str">
        <f t="shared" si="423"/>
        <v>Blank</v>
      </c>
      <c r="Q9059" s="34">
        <f t="shared" si="424"/>
        <v>1</v>
      </c>
      <c r="R9059" s="34">
        <f t="shared" si="425"/>
        <v>0</v>
      </c>
    </row>
    <row r="9060" spans="15:18" x14ac:dyDescent="0.35">
      <c r="O9060" s="34" t="str">
        <f t="shared" si="423"/>
        <v>Blank</v>
      </c>
      <c r="Q9060" s="34">
        <f t="shared" si="424"/>
        <v>1</v>
      </c>
      <c r="R9060" s="34">
        <f t="shared" si="425"/>
        <v>0</v>
      </c>
    </row>
    <row r="9061" spans="15:18" x14ac:dyDescent="0.35">
      <c r="O9061" s="34" t="str">
        <f t="shared" si="423"/>
        <v>Blank</v>
      </c>
      <c r="Q9061" s="34">
        <f t="shared" si="424"/>
        <v>1</v>
      </c>
      <c r="R9061" s="34">
        <f t="shared" si="425"/>
        <v>0</v>
      </c>
    </row>
    <row r="9062" spans="15:18" x14ac:dyDescent="0.35">
      <c r="O9062" s="34" t="str">
        <f t="shared" si="423"/>
        <v>Blank</v>
      </c>
      <c r="Q9062" s="34">
        <f t="shared" si="424"/>
        <v>1</v>
      </c>
      <c r="R9062" s="34">
        <f t="shared" si="425"/>
        <v>0</v>
      </c>
    </row>
    <row r="9063" spans="15:18" x14ac:dyDescent="0.35">
      <c r="O9063" s="34" t="str">
        <f t="shared" si="423"/>
        <v>Blank</v>
      </c>
      <c r="Q9063" s="34">
        <f t="shared" si="424"/>
        <v>1</v>
      </c>
      <c r="R9063" s="34">
        <f t="shared" si="425"/>
        <v>0</v>
      </c>
    </row>
    <row r="9064" spans="15:18" x14ac:dyDescent="0.35">
      <c r="O9064" s="34" t="str">
        <f t="shared" si="423"/>
        <v>Blank</v>
      </c>
      <c r="Q9064" s="34">
        <f t="shared" si="424"/>
        <v>1</v>
      </c>
      <c r="R9064" s="34">
        <f t="shared" si="425"/>
        <v>0</v>
      </c>
    </row>
    <row r="9065" spans="15:18" x14ac:dyDescent="0.35">
      <c r="O9065" s="34" t="str">
        <f t="shared" si="423"/>
        <v>Blank</v>
      </c>
      <c r="Q9065" s="34">
        <f t="shared" si="424"/>
        <v>1</v>
      </c>
      <c r="R9065" s="34">
        <f t="shared" si="425"/>
        <v>0</v>
      </c>
    </row>
    <row r="9066" spans="15:18" x14ac:dyDescent="0.35">
      <c r="O9066" s="34" t="str">
        <f t="shared" si="423"/>
        <v>Blank</v>
      </c>
      <c r="Q9066" s="34">
        <f t="shared" si="424"/>
        <v>1</v>
      </c>
      <c r="R9066" s="34">
        <f t="shared" si="425"/>
        <v>0</v>
      </c>
    </row>
    <row r="9067" spans="15:18" x14ac:dyDescent="0.35">
      <c r="O9067" s="34" t="str">
        <f t="shared" si="423"/>
        <v>Blank</v>
      </c>
      <c r="Q9067" s="34">
        <f t="shared" si="424"/>
        <v>1</v>
      </c>
      <c r="R9067" s="34">
        <f t="shared" si="425"/>
        <v>0</v>
      </c>
    </row>
    <row r="9068" spans="15:18" x14ac:dyDescent="0.35">
      <c r="O9068" s="34" t="str">
        <f t="shared" si="423"/>
        <v>Blank</v>
      </c>
      <c r="Q9068" s="34">
        <f t="shared" si="424"/>
        <v>1</v>
      </c>
      <c r="R9068" s="34">
        <f t="shared" si="425"/>
        <v>0</v>
      </c>
    </row>
    <row r="9069" spans="15:18" x14ac:dyDescent="0.35">
      <c r="O9069" s="34" t="str">
        <f t="shared" si="423"/>
        <v>Blank</v>
      </c>
      <c r="Q9069" s="34">
        <f t="shared" si="424"/>
        <v>1</v>
      </c>
      <c r="R9069" s="34">
        <f t="shared" si="425"/>
        <v>0</v>
      </c>
    </row>
    <row r="9070" spans="15:18" x14ac:dyDescent="0.35">
      <c r="O9070" s="34" t="str">
        <f t="shared" si="423"/>
        <v>Blank</v>
      </c>
      <c r="Q9070" s="34">
        <f t="shared" si="424"/>
        <v>1</v>
      </c>
      <c r="R9070" s="34">
        <f t="shared" si="425"/>
        <v>0</v>
      </c>
    </row>
    <row r="9071" spans="15:18" x14ac:dyDescent="0.35">
      <c r="O9071" s="34" t="str">
        <f t="shared" si="423"/>
        <v>Blank</v>
      </c>
      <c r="Q9071" s="34">
        <f t="shared" si="424"/>
        <v>1</v>
      </c>
      <c r="R9071" s="34">
        <f t="shared" si="425"/>
        <v>0</v>
      </c>
    </row>
    <row r="9072" spans="15:18" x14ac:dyDescent="0.35">
      <c r="O9072" s="34" t="str">
        <f t="shared" si="423"/>
        <v>Blank</v>
      </c>
      <c r="Q9072" s="34">
        <f t="shared" si="424"/>
        <v>1</v>
      </c>
      <c r="R9072" s="34">
        <f t="shared" si="425"/>
        <v>0</v>
      </c>
    </row>
    <row r="9073" spans="15:18" x14ac:dyDescent="0.35">
      <c r="O9073" s="34" t="str">
        <f t="shared" si="423"/>
        <v>Blank</v>
      </c>
      <c r="Q9073" s="34">
        <f t="shared" si="424"/>
        <v>1</v>
      </c>
      <c r="R9073" s="34">
        <f t="shared" si="425"/>
        <v>0</v>
      </c>
    </row>
    <row r="9074" spans="15:18" x14ac:dyDescent="0.35">
      <c r="O9074" s="34" t="str">
        <f t="shared" si="423"/>
        <v>Blank</v>
      </c>
      <c r="Q9074" s="34">
        <f t="shared" si="424"/>
        <v>1</v>
      </c>
      <c r="R9074" s="34">
        <f t="shared" si="425"/>
        <v>0</v>
      </c>
    </row>
    <row r="9075" spans="15:18" x14ac:dyDescent="0.35">
      <c r="O9075" s="34" t="str">
        <f t="shared" si="423"/>
        <v>Blank</v>
      </c>
      <c r="Q9075" s="34">
        <f t="shared" si="424"/>
        <v>1</v>
      </c>
      <c r="R9075" s="34">
        <f t="shared" si="425"/>
        <v>0</v>
      </c>
    </row>
    <row r="9076" spans="15:18" x14ac:dyDescent="0.35">
      <c r="O9076" s="34" t="str">
        <f t="shared" si="423"/>
        <v>Blank</v>
      </c>
      <c r="Q9076" s="34">
        <f t="shared" si="424"/>
        <v>1</v>
      </c>
      <c r="R9076" s="34">
        <f t="shared" si="425"/>
        <v>0</v>
      </c>
    </row>
    <row r="9077" spans="15:18" x14ac:dyDescent="0.35">
      <c r="O9077" s="34" t="str">
        <f t="shared" si="423"/>
        <v>Blank</v>
      </c>
      <c r="Q9077" s="34">
        <f t="shared" si="424"/>
        <v>1</v>
      </c>
      <c r="R9077" s="34">
        <f t="shared" si="425"/>
        <v>0</v>
      </c>
    </row>
    <row r="9078" spans="15:18" x14ac:dyDescent="0.35">
      <c r="O9078" s="34" t="str">
        <f t="shared" si="423"/>
        <v>Blank</v>
      </c>
      <c r="Q9078" s="34">
        <f t="shared" si="424"/>
        <v>1</v>
      </c>
      <c r="R9078" s="34">
        <f t="shared" si="425"/>
        <v>0</v>
      </c>
    </row>
    <row r="9079" spans="15:18" x14ac:dyDescent="0.35">
      <c r="O9079" s="34" t="str">
        <f t="shared" si="423"/>
        <v>Blank</v>
      </c>
      <c r="Q9079" s="34">
        <f t="shared" si="424"/>
        <v>1</v>
      </c>
      <c r="R9079" s="34">
        <f t="shared" si="425"/>
        <v>0</v>
      </c>
    </row>
    <row r="9080" spans="15:18" x14ac:dyDescent="0.35">
      <c r="O9080" s="34" t="str">
        <f t="shared" si="423"/>
        <v>Blank</v>
      </c>
      <c r="Q9080" s="34">
        <f t="shared" si="424"/>
        <v>1</v>
      </c>
      <c r="R9080" s="34">
        <f t="shared" si="425"/>
        <v>0</v>
      </c>
    </row>
    <row r="9081" spans="15:18" x14ac:dyDescent="0.35">
      <c r="O9081" s="34" t="str">
        <f t="shared" si="423"/>
        <v>Blank</v>
      </c>
      <c r="Q9081" s="34">
        <f t="shared" si="424"/>
        <v>1</v>
      </c>
      <c r="R9081" s="34">
        <f t="shared" si="425"/>
        <v>0</v>
      </c>
    </row>
    <row r="9082" spans="15:18" x14ac:dyDescent="0.35">
      <c r="O9082" s="34" t="str">
        <f t="shared" si="423"/>
        <v>Blank</v>
      </c>
      <c r="Q9082" s="34">
        <f t="shared" si="424"/>
        <v>1</v>
      </c>
      <c r="R9082" s="34">
        <f t="shared" si="425"/>
        <v>0</v>
      </c>
    </row>
    <row r="9083" spans="15:18" x14ac:dyDescent="0.35">
      <c r="O9083" s="34" t="str">
        <f t="shared" si="423"/>
        <v>Blank</v>
      </c>
      <c r="Q9083" s="34">
        <f t="shared" si="424"/>
        <v>1</v>
      </c>
      <c r="R9083" s="34">
        <f t="shared" si="425"/>
        <v>0</v>
      </c>
    </row>
    <row r="9084" spans="15:18" x14ac:dyDescent="0.35">
      <c r="O9084" s="34" t="str">
        <f t="shared" si="423"/>
        <v>Blank</v>
      </c>
      <c r="Q9084" s="34">
        <f t="shared" si="424"/>
        <v>1</v>
      </c>
      <c r="R9084" s="34">
        <f t="shared" si="425"/>
        <v>0</v>
      </c>
    </row>
    <row r="9085" spans="15:18" x14ac:dyDescent="0.35">
      <c r="O9085" s="34" t="str">
        <f t="shared" si="423"/>
        <v>Blank</v>
      </c>
      <c r="Q9085" s="34">
        <f t="shared" si="424"/>
        <v>1</v>
      </c>
      <c r="R9085" s="34">
        <f t="shared" si="425"/>
        <v>0</v>
      </c>
    </row>
    <row r="9086" spans="15:18" x14ac:dyDescent="0.35">
      <c r="O9086" s="34" t="str">
        <f t="shared" si="423"/>
        <v>Blank</v>
      </c>
      <c r="Q9086" s="34">
        <f t="shared" si="424"/>
        <v>1</v>
      </c>
      <c r="R9086" s="34">
        <f t="shared" si="425"/>
        <v>0</v>
      </c>
    </row>
    <row r="9087" spans="15:18" x14ac:dyDescent="0.35">
      <c r="O9087" s="34" t="str">
        <f t="shared" si="423"/>
        <v>Blank</v>
      </c>
      <c r="Q9087" s="34">
        <f t="shared" si="424"/>
        <v>1</v>
      </c>
      <c r="R9087" s="34">
        <f t="shared" si="425"/>
        <v>0</v>
      </c>
    </row>
    <row r="9088" spans="15:18" x14ac:dyDescent="0.35">
      <c r="O9088" s="34" t="str">
        <f t="shared" si="423"/>
        <v>Blank</v>
      </c>
      <c r="Q9088" s="34">
        <f t="shared" si="424"/>
        <v>1</v>
      </c>
      <c r="R9088" s="34">
        <f t="shared" si="425"/>
        <v>0</v>
      </c>
    </row>
    <row r="9089" spans="15:18" x14ac:dyDescent="0.35">
      <c r="O9089" s="34" t="str">
        <f t="shared" si="423"/>
        <v>Blank</v>
      </c>
      <c r="Q9089" s="34">
        <f t="shared" si="424"/>
        <v>1</v>
      </c>
      <c r="R9089" s="34">
        <f t="shared" si="425"/>
        <v>0</v>
      </c>
    </row>
    <row r="9090" spans="15:18" x14ac:dyDescent="0.35">
      <c r="O9090" s="34" t="str">
        <f t="shared" si="423"/>
        <v>Blank</v>
      </c>
      <c r="Q9090" s="34">
        <f t="shared" si="424"/>
        <v>1</v>
      </c>
      <c r="R9090" s="34">
        <f t="shared" si="425"/>
        <v>0</v>
      </c>
    </row>
    <row r="9091" spans="15:18" x14ac:dyDescent="0.35">
      <c r="O9091" s="34" t="str">
        <f t="shared" si="423"/>
        <v>Blank</v>
      </c>
      <c r="Q9091" s="34">
        <f t="shared" si="424"/>
        <v>1</v>
      </c>
      <c r="R9091" s="34">
        <f t="shared" si="425"/>
        <v>0</v>
      </c>
    </row>
    <row r="9092" spans="15:18" x14ac:dyDescent="0.35">
      <c r="O9092" s="34" t="str">
        <f t="shared" si="423"/>
        <v>Blank</v>
      </c>
      <c r="Q9092" s="34">
        <f t="shared" si="424"/>
        <v>1</v>
      </c>
      <c r="R9092" s="34">
        <f t="shared" si="425"/>
        <v>0</v>
      </c>
    </row>
    <row r="9093" spans="15:18" x14ac:dyDescent="0.35">
      <c r="O9093" s="34" t="str">
        <f t="shared" si="423"/>
        <v>Blank</v>
      </c>
      <c r="Q9093" s="34">
        <f t="shared" si="424"/>
        <v>1</v>
      </c>
      <c r="R9093" s="34">
        <f t="shared" si="425"/>
        <v>0</v>
      </c>
    </row>
    <row r="9094" spans="15:18" x14ac:dyDescent="0.35">
      <c r="O9094" s="34" t="str">
        <f t="shared" si="423"/>
        <v>Blank</v>
      </c>
      <c r="Q9094" s="34">
        <f t="shared" si="424"/>
        <v>1</v>
      </c>
      <c r="R9094" s="34">
        <f t="shared" si="425"/>
        <v>0</v>
      </c>
    </row>
    <row r="9095" spans="15:18" x14ac:dyDescent="0.35">
      <c r="O9095" s="34" t="str">
        <f t="shared" si="423"/>
        <v>Blank</v>
      </c>
      <c r="Q9095" s="34">
        <f t="shared" si="424"/>
        <v>1</v>
      </c>
      <c r="R9095" s="34">
        <f t="shared" si="425"/>
        <v>0</v>
      </c>
    </row>
    <row r="9096" spans="15:18" x14ac:dyDescent="0.35">
      <c r="O9096" s="34" t="str">
        <f t="shared" ref="O9096:O9159" si="426">IF(ISBLANK(D9096),"Blank","Not Blank")</f>
        <v>Blank</v>
      </c>
      <c r="Q9096" s="34">
        <f t="shared" si="424"/>
        <v>1</v>
      </c>
      <c r="R9096" s="34">
        <f t="shared" si="425"/>
        <v>0</v>
      </c>
    </row>
    <row r="9097" spans="15:18" x14ac:dyDescent="0.35">
      <c r="O9097" s="34" t="str">
        <f t="shared" si="426"/>
        <v>Blank</v>
      </c>
      <c r="Q9097" s="34">
        <f t="shared" ref="Q9097:Q9160" si="427">COUNTIF(J9097,"&lt;&gt;*R*")</f>
        <v>1</v>
      </c>
      <c r="R9097" s="34">
        <f t="shared" ref="R9097:R9160" si="428">IF(AND(O9097="Blank",K9097&lt;50,Q9097=1),K9097,0)</f>
        <v>0</v>
      </c>
    </row>
    <row r="9098" spans="15:18" x14ac:dyDescent="0.35">
      <c r="O9098" s="34" t="str">
        <f t="shared" si="426"/>
        <v>Blank</v>
      </c>
      <c r="Q9098" s="34">
        <f t="shared" si="427"/>
        <v>1</v>
      </c>
      <c r="R9098" s="34">
        <f t="shared" si="428"/>
        <v>0</v>
      </c>
    </row>
    <row r="9099" spans="15:18" x14ac:dyDescent="0.35">
      <c r="O9099" s="34" t="str">
        <f t="shared" si="426"/>
        <v>Blank</v>
      </c>
      <c r="Q9099" s="34">
        <f t="shared" si="427"/>
        <v>1</v>
      </c>
      <c r="R9099" s="34">
        <f t="shared" si="428"/>
        <v>0</v>
      </c>
    </row>
    <row r="9100" spans="15:18" x14ac:dyDescent="0.35">
      <c r="O9100" s="34" t="str">
        <f t="shared" si="426"/>
        <v>Blank</v>
      </c>
      <c r="Q9100" s="34">
        <f t="shared" si="427"/>
        <v>1</v>
      </c>
      <c r="R9100" s="34">
        <f t="shared" si="428"/>
        <v>0</v>
      </c>
    </row>
    <row r="9101" spans="15:18" x14ac:dyDescent="0.35">
      <c r="O9101" s="34" t="str">
        <f t="shared" si="426"/>
        <v>Blank</v>
      </c>
      <c r="Q9101" s="34">
        <f t="shared" si="427"/>
        <v>1</v>
      </c>
      <c r="R9101" s="34">
        <f t="shared" si="428"/>
        <v>0</v>
      </c>
    </row>
    <row r="9102" spans="15:18" x14ac:dyDescent="0.35">
      <c r="O9102" s="34" t="str">
        <f t="shared" si="426"/>
        <v>Blank</v>
      </c>
      <c r="Q9102" s="34">
        <f t="shared" si="427"/>
        <v>1</v>
      </c>
      <c r="R9102" s="34">
        <f t="shared" si="428"/>
        <v>0</v>
      </c>
    </row>
    <row r="9103" spans="15:18" x14ac:dyDescent="0.35">
      <c r="O9103" s="34" t="str">
        <f t="shared" si="426"/>
        <v>Blank</v>
      </c>
      <c r="Q9103" s="34">
        <f t="shared" si="427"/>
        <v>1</v>
      </c>
      <c r="R9103" s="34">
        <f t="shared" si="428"/>
        <v>0</v>
      </c>
    </row>
    <row r="9104" spans="15:18" x14ac:dyDescent="0.35">
      <c r="O9104" s="34" t="str">
        <f t="shared" si="426"/>
        <v>Blank</v>
      </c>
      <c r="Q9104" s="34">
        <f t="shared" si="427"/>
        <v>1</v>
      </c>
      <c r="R9104" s="34">
        <f t="shared" si="428"/>
        <v>0</v>
      </c>
    </row>
    <row r="9105" spans="15:18" x14ac:dyDescent="0.35">
      <c r="O9105" s="34" t="str">
        <f t="shared" si="426"/>
        <v>Blank</v>
      </c>
      <c r="Q9105" s="34">
        <f t="shared" si="427"/>
        <v>1</v>
      </c>
      <c r="R9105" s="34">
        <f t="shared" si="428"/>
        <v>0</v>
      </c>
    </row>
    <row r="9106" spans="15:18" x14ac:dyDescent="0.35">
      <c r="O9106" s="34" t="str">
        <f t="shared" si="426"/>
        <v>Blank</v>
      </c>
      <c r="Q9106" s="34">
        <f t="shared" si="427"/>
        <v>1</v>
      </c>
      <c r="R9106" s="34">
        <f t="shared" si="428"/>
        <v>0</v>
      </c>
    </row>
    <row r="9107" spans="15:18" x14ac:dyDescent="0.35">
      <c r="O9107" s="34" t="str">
        <f t="shared" si="426"/>
        <v>Blank</v>
      </c>
      <c r="Q9107" s="34">
        <f t="shared" si="427"/>
        <v>1</v>
      </c>
      <c r="R9107" s="34">
        <f t="shared" si="428"/>
        <v>0</v>
      </c>
    </row>
    <row r="9108" spans="15:18" x14ac:dyDescent="0.35">
      <c r="O9108" s="34" t="str">
        <f t="shared" si="426"/>
        <v>Blank</v>
      </c>
      <c r="Q9108" s="34">
        <f t="shared" si="427"/>
        <v>1</v>
      </c>
      <c r="R9108" s="34">
        <f t="shared" si="428"/>
        <v>0</v>
      </c>
    </row>
    <row r="9109" spans="15:18" x14ac:dyDescent="0.35">
      <c r="O9109" s="34" t="str">
        <f t="shared" si="426"/>
        <v>Blank</v>
      </c>
      <c r="Q9109" s="34">
        <f t="shared" si="427"/>
        <v>1</v>
      </c>
      <c r="R9109" s="34">
        <f t="shared" si="428"/>
        <v>0</v>
      </c>
    </row>
    <row r="9110" spans="15:18" x14ac:dyDescent="0.35">
      <c r="O9110" s="34" t="str">
        <f t="shared" si="426"/>
        <v>Blank</v>
      </c>
      <c r="Q9110" s="34">
        <f t="shared" si="427"/>
        <v>1</v>
      </c>
      <c r="R9110" s="34">
        <f t="shared" si="428"/>
        <v>0</v>
      </c>
    </row>
    <row r="9111" spans="15:18" x14ac:dyDescent="0.35">
      <c r="O9111" s="34" t="str">
        <f t="shared" si="426"/>
        <v>Blank</v>
      </c>
      <c r="Q9111" s="34">
        <f t="shared" si="427"/>
        <v>1</v>
      </c>
      <c r="R9111" s="34">
        <f t="shared" si="428"/>
        <v>0</v>
      </c>
    </row>
    <row r="9112" spans="15:18" x14ac:dyDescent="0.35">
      <c r="O9112" s="34" t="str">
        <f t="shared" si="426"/>
        <v>Blank</v>
      </c>
      <c r="Q9112" s="34">
        <f t="shared" si="427"/>
        <v>1</v>
      </c>
      <c r="R9112" s="34">
        <f t="shared" si="428"/>
        <v>0</v>
      </c>
    </row>
    <row r="9113" spans="15:18" x14ac:dyDescent="0.35">
      <c r="O9113" s="34" t="str">
        <f t="shared" si="426"/>
        <v>Blank</v>
      </c>
      <c r="Q9113" s="34">
        <f t="shared" si="427"/>
        <v>1</v>
      </c>
      <c r="R9113" s="34">
        <f t="shared" si="428"/>
        <v>0</v>
      </c>
    </row>
    <row r="9114" spans="15:18" x14ac:dyDescent="0.35">
      <c r="O9114" s="34" t="str">
        <f t="shared" si="426"/>
        <v>Blank</v>
      </c>
      <c r="Q9114" s="34">
        <f t="shared" si="427"/>
        <v>1</v>
      </c>
      <c r="R9114" s="34">
        <f t="shared" si="428"/>
        <v>0</v>
      </c>
    </row>
    <row r="9115" spans="15:18" x14ac:dyDescent="0.35">
      <c r="O9115" s="34" t="str">
        <f t="shared" si="426"/>
        <v>Blank</v>
      </c>
      <c r="Q9115" s="34">
        <f t="shared" si="427"/>
        <v>1</v>
      </c>
      <c r="R9115" s="34">
        <f t="shared" si="428"/>
        <v>0</v>
      </c>
    </row>
    <row r="9116" spans="15:18" x14ac:dyDescent="0.35">
      <c r="O9116" s="34" t="str">
        <f t="shared" si="426"/>
        <v>Blank</v>
      </c>
      <c r="Q9116" s="34">
        <f t="shared" si="427"/>
        <v>1</v>
      </c>
      <c r="R9116" s="34">
        <f t="shared" si="428"/>
        <v>0</v>
      </c>
    </row>
    <row r="9117" spans="15:18" x14ac:dyDescent="0.35">
      <c r="O9117" s="34" t="str">
        <f t="shared" si="426"/>
        <v>Blank</v>
      </c>
      <c r="Q9117" s="34">
        <f t="shared" si="427"/>
        <v>1</v>
      </c>
      <c r="R9117" s="34">
        <f t="shared" si="428"/>
        <v>0</v>
      </c>
    </row>
    <row r="9118" spans="15:18" x14ac:dyDescent="0.35">
      <c r="O9118" s="34" t="str">
        <f t="shared" si="426"/>
        <v>Blank</v>
      </c>
      <c r="Q9118" s="34">
        <f t="shared" si="427"/>
        <v>1</v>
      </c>
      <c r="R9118" s="34">
        <f t="shared" si="428"/>
        <v>0</v>
      </c>
    </row>
    <row r="9119" spans="15:18" x14ac:dyDescent="0.35">
      <c r="O9119" s="34" t="str">
        <f t="shared" si="426"/>
        <v>Blank</v>
      </c>
      <c r="Q9119" s="34">
        <f t="shared" si="427"/>
        <v>1</v>
      </c>
      <c r="R9119" s="34">
        <f t="shared" si="428"/>
        <v>0</v>
      </c>
    </row>
    <row r="9120" spans="15:18" x14ac:dyDescent="0.35">
      <c r="O9120" s="34" t="str">
        <f t="shared" si="426"/>
        <v>Blank</v>
      </c>
      <c r="Q9120" s="34">
        <f t="shared" si="427"/>
        <v>1</v>
      </c>
      <c r="R9120" s="34">
        <f t="shared" si="428"/>
        <v>0</v>
      </c>
    </row>
    <row r="9121" spans="15:18" x14ac:dyDescent="0.35">
      <c r="O9121" s="34" t="str">
        <f t="shared" si="426"/>
        <v>Blank</v>
      </c>
      <c r="Q9121" s="34">
        <f t="shared" si="427"/>
        <v>1</v>
      </c>
      <c r="R9121" s="34">
        <f t="shared" si="428"/>
        <v>0</v>
      </c>
    </row>
    <row r="9122" spans="15:18" x14ac:dyDescent="0.35">
      <c r="O9122" s="34" t="str">
        <f t="shared" si="426"/>
        <v>Blank</v>
      </c>
      <c r="Q9122" s="34">
        <f t="shared" si="427"/>
        <v>1</v>
      </c>
      <c r="R9122" s="34">
        <f t="shared" si="428"/>
        <v>0</v>
      </c>
    </row>
    <row r="9123" spans="15:18" x14ac:dyDescent="0.35">
      <c r="O9123" s="34" t="str">
        <f t="shared" si="426"/>
        <v>Blank</v>
      </c>
      <c r="Q9123" s="34">
        <f t="shared" si="427"/>
        <v>1</v>
      </c>
      <c r="R9123" s="34">
        <f t="shared" si="428"/>
        <v>0</v>
      </c>
    </row>
    <row r="9124" spans="15:18" x14ac:dyDescent="0.35">
      <c r="O9124" s="34" t="str">
        <f t="shared" si="426"/>
        <v>Blank</v>
      </c>
      <c r="Q9124" s="34">
        <f t="shared" si="427"/>
        <v>1</v>
      </c>
      <c r="R9124" s="34">
        <f t="shared" si="428"/>
        <v>0</v>
      </c>
    </row>
    <row r="9125" spans="15:18" x14ac:dyDescent="0.35">
      <c r="O9125" s="34" t="str">
        <f t="shared" si="426"/>
        <v>Blank</v>
      </c>
      <c r="Q9125" s="34">
        <f t="shared" si="427"/>
        <v>1</v>
      </c>
      <c r="R9125" s="34">
        <f t="shared" si="428"/>
        <v>0</v>
      </c>
    </row>
    <row r="9126" spans="15:18" x14ac:dyDescent="0.35">
      <c r="O9126" s="34" t="str">
        <f t="shared" si="426"/>
        <v>Blank</v>
      </c>
      <c r="Q9126" s="34">
        <f t="shared" si="427"/>
        <v>1</v>
      </c>
      <c r="R9126" s="34">
        <f t="shared" si="428"/>
        <v>0</v>
      </c>
    </row>
    <row r="9127" spans="15:18" x14ac:dyDescent="0.35">
      <c r="O9127" s="34" t="str">
        <f t="shared" si="426"/>
        <v>Blank</v>
      </c>
      <c r="Q9127" s="34">
        <f t="shared" si="427"/>
        <v>1</v>
      </c>
      <c r="R9127" s="34">
        <f t="shared" si="428"/>
        <v>0</v>
      </c>
    </row>
    <row r="9128" spans="15:18" x14ac:dyDescent="0.35">
      <c r="O9128" s="34" t="str">
        <f t="shared" si="426"/>
        <v>Blank</v>
      </c>
      <c r="Q9128" s="34">
        <f t="shared" si="427"/>
        <v>1</v>
      </c>
      <c r="R9128" s="34">
        <f t="shared" si="428"/>
        <v>0</v>
      </c>
    </row>
    <row r="9129" spans="15:18" x14ac:dyDescent="0.35">
      <c r="O9129" s="34" t="str">
        <f t="shared" si="426"/>
        <v>Blank</v>
      </c>
      <c r="Q9129" s="34">
        <f t="shared" si="427"/>
        <v>1</v>
      </c>
      <c r="R9129" s="34">
        <f t="shared" si="428"/>
        <v>0</v>
      </c>
    </row>
    <row r="9130" spans="15:18" x14ac:dyDescent="0.35">
      <c r="O9130" s="34" t="str">
        <f t="shared" si="426"/>
        <v>Blank</v>
      </c>
      <c r="Q9130" s="34">
        <f t="shared" si="427"/>
        <v>1</v>
      </c>
      <c r="R9130" s="34">
        <f t="shared" si="428"/>
        <v>0</v>
      </c>
    </row>
    <row r="9131" spans="15:18" x14ac:dyDescent="0.35">
      <c r="O9131" s="34" t="str">
        <f t="shared" si="426"/>
        <v>Blank</v>
      </c>
      <c r="Q9131" s="34">
        <f t="shared" si="427"/>
        <v>1</v>
      </c>
      <c r="R9131" s="34">
        <f t="shared" si="428"/>
        <v>0</v>
      </c>
    </row>
    <row r="9132" spans="15:18" x14ac:dyDescent="0.35">
      <c r="O9132" s="34" t="str">
        <f t="shared" si="426"/>
        <v>Blank</v>
      </c>
      <c r="Q9132" s="34">
        <f t="shared" si="427"/>
        <v>1</v>
      </c>
      <c r="R9132" s="34">
        <f t="shared" si="428"/>
        <v>0</v>
      </c>
    </row>
    <row r="9133" spans="15:18" x14ac:dyDescent="0.35">
      <c r="O9133" s="34" t="str">
        <f t="shared" si="426"/>
        <v>Blank</v>
      </c>
      <c r="Q9133" s="34">
        <f t="shared" si="427"/>
        <v>1</v>
      </c>
      <c r="R9133" s="34">
        <f t="shared" si="428"/>
        <v>0</v>
      </c>
    </row>
    <row r="9134" spans="15:18" x14ac:dyDescent="0.35">
      <c r="O9134" s="34" t="str">
        <f t="shared" si="426"/>
        <v>Blank</v>
      </c>
      <c r="Q9134" s="34">
        <f t="shared" si="427"/>
        <v>1</v>
      </c>
      <c r="R9134" s="34">
        <f t="shared" si="428"/>
        <v>0</v>
      </c>
    </row>
    <row r="9135" spans="15:18" x14ac:dyDescent="0.35">
      <c r="O9135" s="34" t="str">
        <f t="shared" si="426"/>
        <v>Blank</v>
      </c>
      <c r="Q9135" s="34">
        <f t="shared" si="427"/>
        <v>1</v>
      </c>
      <c r="R9135" s="34">
        <f t="shared" si="428"/>
        <v>0</v>
      </c>
    </row>
    <row r="9136" spans="15:18" x14ac:dyDescent="0.35">
      <c r="O9136" s="34" t="str">
        <f t="shared" si="426"/>
        <v>Blank</v>
      </c>
      <c r="Q9136" s="34">
        <f t="shared" si="427"/>
        <v>1</v>
      </c>
      <c r="R9136" s="34">
        <f t="shared" si="428"/>
        <v>0</v>
      </c>
    </row>
    <row r="9137" spans="15:18" x14ac:dyDescent="0.35">
      <c r="O9137" s="34" t="str">
        <f t="shared" si="426"/>
        <v>Blank</v>
      </c>
      <c r="Q9137" s="34">
        <f t="shared" si="427"/>
        <v>1</v>
      </c>
      <c r="R9137" s="34">
        <f t="shared" si="428"/>
        <v>0</v>
      </c>
    </row>
    <row r="9138" spans="15:18" x14ac:dyDescent="0.35">
      <c r="O9138" s="34" t="str">
        <f t="shared" si="426"/>
        <v>Blank</v>
      </c>
      <c r="Q9138" s="34">
        <f t="shared" si="427"/>
        <v>1</v>
      </c>
      <c r="R9138" s="34">
        <f t="shared" si="428"/>
        <v>0</v>
      </c>
    </row>
    <row r="9139" spans="15:18" x14ac:dyDescent="0.35">
      <c r="O9139" s="34" t="str">
        <f t="shared" si="426"/>
        <v>Blank</v>
      </c>
      <c r="Q9139" s="34">
        <f t="shared" si="427"/>
        <v>1</v>
      </c>
      <c r="R9139" s="34">
        <f t="shared" si="428"/>
        <v>0</v>
      </c>
    </row>
    <row r="9140" spans="15:18" x14ac:dyDescent="0.35">
      <c r="O9140" s="34" t="str">
        <f t="shared" si="426"/>
        <v>Blank</v>
      </c>
      <c r="Q9140" s="34">
        <f t="shared" si="427"/>
        <v>1</v>
      </c>
      <c r="R9140" s="34">
        <f t="shared" si="428"/>
        <v>0</v>
      </c>
    </row>
    <row r="9141" spans="15:18" x14ac:dyDescent="0.35">
      <c r="O9141" s="34" t="str">
        <f t="shared" si="426"/>
        <v>Blank</v>
      </c>
      <c r="Q9141" s="34">
        <f t="shared" si="427"/>
        <v>1</v>
      </c>
      <c r="R9141" s="34">
        <f t="shared" si="428"/>
        <v>0</v>
      </c>
    </row>
    <row r="9142" spans="15:18" x14ac:dyDescent="0.35">
      <c r="O9142" s="34" t="str">
        <f t="shared" si="426"/>
        <v>Blank</v>
      </c>
      <c r="Q9142" s="34">
        <f t="shared" si="427"/>
        <v>1</v>
      </c>
      <c r="R9142" s="34">
        <f t="shared" si="428"/>
        <v>0</v>
      </c>
    </row>
    <row r="9143" spans="15:18" x14ac:dyDescent="0.35">
      <c r="O9143" s="34" t="str">
        <f t="shared" si="426"/>
        <v>Blank</v>
      </c>
      <c r="Q9143" s="34">
        <f t="shared" si="427"/>
        <v>1</v>
      </c>
      <c r="R9143" s="34">
        <f t="shared" si="428"/>
        <v>0</v>
      </c>
    </row>
    <row r="9144" spans="15:18" x14ac:dyDescent="0.35">
      <c r="O9144" s="34" t="str">
        <f t="shared" si="426"/>
        <v>Blank</v>
      </c>
      <c r="Q9144" s="34">
        <f t="shared" si="427"/>
        <v>1</v>
      </c>
      <c r="R9144" s="34">
        <f t="shared" si="428"/>
        <v>0</v>
      </c>
    </row>
    <row r="9145" spans="15:18" x14ac:dyDescent="0.35">
      <c r="O9145" s="34" t="str">
        <f t="shared" si="426"/>
        <v>Blank</v>
      </c>
      <c r="Q9145" s="34">
        <f t="shared" si="427"/>
        <v>1</v>
      </c>
      <c r="R9145" s="34">
        <f t="shared" si="428"/>
        <v>0</v>
      </c>
    </row>
    <row r="9146" spans="15:18" x14ac:dyDescent="0.35">
      <c r="O9146" s="34" t="str">
        <f t="shared" si="426"/>
        <v>Blank</v>
      </c>
      <c r="Q9146" s="34">
        <f t="shared" si="427"/>
        <v>1</v>
      </c>
      <c r="R9146" s="34">
        <f t="shared" si="428"/>
        <v>0</v>
      </c>
    </row>
    <row r="9147" spans="15:18" x14ac:dyDescent="0.35">
      <c r="O9147" s="34" t="str">
        <f t="shared" si="426"/>
        <v>Blank</v>
      </c>
      <c r="Q9147" s="34">
        <f t="shared" si="427"/>
        <v>1</v>
      </c>
      <c r="R9147" s="34">
        <f t="shared" si="428"/>
        <v>0</v>
      </c>
    </row>
    <row r="9148" spans="15:18" x14ac:dyDescent="0.35">
      <c r="O9148" s="34" t="str">
        <f t="shared" si="426"/>
        <v>Blank</v>
      </c>
      <c r="Q9148" s="34">
        <f t="shared" si="427"/>
        <v>1</v>
      </c>
      <c r="R9148" s="34">
        <f t="shared" si="428"/>
        <v>0</v>
      </c>
    </row>
    <row r="9149" spans="15:18" x14ac:dyDescent="0.35">
      <c r="O9149" s="34" t="str">
        <f t="shared" si="426"/>
        <v>Blank</v>
      </c>
      <c r="Q9149" s="34">
        <f t="shared" si="427"/>
        <v>1</v>
      </c>
      <c r="R9149" s="34">
        <f t="shared" si="428"/>
        <v>0</v>
      </c>
    </row>
    <row r="9150" spans="15:18" x14ac:dyDescent="0.35">
      <c r="O9150" s="34" t="str">
        <f t="shared" si="426"/>
        <v>Blank</v>
      </c>
      <c r="Q9150" s="34">
        <f t="shared" si="427"/>
        <v>1</v>
      </c>
      <c r="R9150" s="34">
        <f t="shared" si="428"/>
        <v>0</v>
      </c>
    </row>
    <row r="9151" spans="15:18" x14ac:dyDescent="0.35">
      <c r="O9151" s="34" t="str">
        <f t="shared" si="426"/>
        <v>Blank</v>
      </c>
      <c r="Q9151" s="34">
        <f t="shared" si="427"/>
        <v>1</v>
      </c>
      <c r="R9151" s="34">
        <f t="shared" si="428"/>
        <v>0</v>
      </c>
    </row>
    <row r="9152" spans="15:18" x14ac:dyDescent="0.35">
      <c r="O9152" s="34" t="str">
        <f t="shared" si="426"/>
        <v>Blank</v>
      </c>
      <c r="Q9152" s="34">
        <f t="shared" si="427"/>
        <v>1</v>
      </c>
      <c r="R9152" s="34">
        <f t="shared" si="428"/>
        <v>0</v>
      </c>
    </row>
    <row r="9153" spans="15:18" x14ac:dyDescent="0.35">
      <c r="O9153" s="34" t="str">
        <f t="shared" si="426"/>
        <v>Blank</v>
      </c>
      <c r="Q9153" s="34">
        <f t="shared" si="427"/>
        <v>1</v>
      </c>
      <c r="R9153" s="34">
        <f t="shared" si="428"/>
        <v>0</v>
      </c>
    </row>
    <row r="9154" spans="15:18" x14ac:dyDescent="0.35">
      <c r="O9154" s="34" t="str">
        <f t="shared" si="426"/>
        <v>Blank</v>
      </c>
      <c r="Q9154" s="34">
        <f t="shared" si="427"/>
        <v>1</v>
      </c>
      <c r="R9154" s="34">
        <f t="shared" si="428"/>
        <v>0</v>
      </c>
    </row>
    <row r="9155" spans="15:18" x14ac:dyDescent="0.35">
      <c r="O9155" s="34" t="str">
        <f t="shared" si="426"/>
        <v>Blank</v>
      </c>
      <c r="Q9155" s="34">
        <f t="shared" si="427"/>
        <v>1</v>
      </c>
      <c r="R9155" s="34">
        <f t="shared" si="428"/>
        <v>0</v>
      </c>
    </row>
    <row r="9156" spans="15:18" x14ac:dyDescent="0.35">
      <c r="O9156" s="34" t="str">
        <f t="shared" si="426"/>
        <v>Blank</v>
      </c>
      <c r="Q9156" s="34">
        <f t="shared" si="427"/>
        <v>1</v>
      </c>
      <c r="R9156" s="34">
        <f t="shared" si="428"/>
        <v>0</v>
      </c>
    </row>
    <row r="9157" spans="15:18" x14ac:dyDescent="0.35">
      <c r="O9157" s="34" t="str">
        <f t="shared" si="426"/>
        <v>Blank</v>
      </c>
      <c r="Q9157" s="34">
        <f t="shared" si="427"/>
        <v>1</v>
      </c>
      <c r="R9157" s="34">
        <f t="shared" si="428"/>
        <v>0</v>
      </c>
    </row>
    <row r="9158" spans="15:18" x14ac:dyDescent="0.35">
      <c r="O9158" s="34" t="str">
        <f t="shared" si="426"/>
        <v>Blank</v>
      </c>
      <c r="Q9158" s="34">
        <f t="shared" si="427"/>
        <v>1</v>
      </c>
      <c r="R9158" s="34">
        <f t="shared" si="428"/>
        <v>0</v>
      </c>
    </row>
    <row r="9159" spans="15:18" x14ac:dyDescent="0.35">
      <c r="O9159" s="34" t="str">
        <f t="shared" si="426"/>
        <v>Blank</v>
      </c>
      <c r="Q9159" s="34">
        <f t="shared" si="427"/>
        <v>1</v>
      </c>
      <c r="R9159" s="34">
        <f t="shared" si="428"/>
        <v>0</v>
      </c>
    </row>
    <row r="9160" spans="15:18" x14ac:dyDescent="0.35">
      <c r="O9160" s="34" t="str">
        <f t="shared" ref="O9160:O9223" si="429">IF(ISBLANK(D9160),"Blank","Not Blank")</f>
        <v>Blank</v>
      </c>
      <c r="Q9160" s="34">
        <f t="shared" si="427"/>
        <v>1</v>
      </c>
      <c r="R9160" s="34">
        <f t="shared" si="428"/>
        <v>0</v>
      </c>
    </row>
    <row r="9161" spans="15:18" x14ac:dyDescent="0.35">
      <c r="O9161" s="34" t="str">
        <f t="shared" si="429"/>
        <v>Blank</v>
      </c>
      <c r="Q9161" s="34">
        <f t="shared" ref="Q9161:Q9224" si="430">COUNTIF(J9161,"&lt;&gt;*R*")</f>
        <v>1</v>
      </c>
      <c r="R9161" s="34">
        <f t="shared" ref="R9161:R9224" si="431">IF(AND(O9161="Blank",K9161&lt;50,Q9161=1),K9161,0)</f>
        <v>0</v>
      </c>
    </row>
    <row r="9162" spans="15:18" x14ac:dyDescent="0.35">
      <c r="O9162" s="34" t="str">
        <f t="shared" si="429"/>
        <v>Blank</v>
      </c>
      <c r="Q9162" s="34">
        <f t="shared" si="430"/>
        <v>1</v>
      </c>
      <c r="R9162" s="34">
        <f t="shared" si="431"/>
        <v>0</v>
      </c>
    </row>
    <row r="9163" spans="15:18" x14ac:dyDescent="0.35">
      <c r="O9163" s="34" t="str">
        <f t="shared" si="429"/>
        <v>Blank</v>
      </c>
      <c r="Q9163" s="34">
        <f t="shared" si="430"/>
        <v>1</v>
      </c>
      <c r="R9163" s="34">
        <f t="shared" si="431"/>
        <v>0</v>
      </c>
    </row>
    <row r="9164" spans="15:18" x14ac:dyDescent="0.35">
      <c r="O9164" s="34" t="str">
        <f t="shared" si="429"/>
        <v>Blank</v>
      </c>
      <c r="Q9164" s="34">
        <f t="shared" si="430"/>
        <v>1</v>
      </c>
      <c r="R9164" s="34">
        <f t="shared" si="431"/>
        <v>0</v>
      </c>
    </row>
    <row r="9165" spans="15:18" x14ac:dyDescent="0.35">
      <c r="O9165" s="34" t="str">
        <f t="shared" si="429"/>
        <v>Blank</v>
      </c>
      <c r="Q9165" s="34">
        <f t="shared" si="430"/>
        <v>1</v>
      </c>
      <c r="R9165" s="34">
        <f t="shared" si="431"/>
        <v>0</v>
      </c>
    </row>
    <row r="9166" spans="15:18" x14ac:dyDescent="0.35">
      <c r="O9166" s="34" t="str">
        <f t="shared" si="429"/>
        <v>Blank</v>
      </c>
      <c r="Q9166" s="34">
        <f t="shared" si="430"/>
        <v>1</v>
      </c>
      <c r="R9166" s="34">
        <f t="shared" si="431"/>
        <v>0</v>
      </c>
    </row>
    <row r="9167" spans="15:18" x14ac:dyDescent="0.35">
      <c r="O9167" s="34" t="str">
        <f t="shared" si="429"/>
        <v>Blank</v>
      </c>
      <c r="Q9167" s="34">
        <f t="shared" si="430"/>
        <v>1</v>
      </c>
      <c r="R9167" s="34">
        <f t="shared" si="431"/>
        <v>0</v>
      </c>
    </row>
    <row r="9168" spans="15:18" x14ac:dyDescent="0.35">
      <c r="O9168" s="34" t="str">
        <f t="shared" si="429"/>
        <v>Blank</v>
      </c>
      <c r="Q9168" s="34">
        <f t="shared" si="430"/>
        <v>1</v>
      </c>
      <c r="R9168" s="34">
        <f t="shared" si="431"/>
        <v>0</v>
      </c>
    </row>
    <row r="9169" spans="15:18" x14ac:dyDescent="0.35">
      <c r="O9169" s="34" t="str">
        <f t="shared" si="429"/>
        <v>Blank</v>
      </c>
      <c r="Q9169" s="34">
        <f t="shared" si="430"/>
        <v>1</v>
      </c>
      <c r="R9169" s="34">
        <f t="shared" si="431"/>
        <v>0</v>
      </c>
    </row>
    <row r="9170" spans="15:18" x14ac:dyDescent="0.35">
      <c r="O9170" s="34" t="str">
        <f t="shared" si="429"/>
        <v>Blank</v>
      </c>
      <c r="Q9170" s="34">
        <f t="shared" si="430"/>
        <v>1</v>
      </c>
      <c r="R9170" s="34">
        <f t="shared" si="431"/>
        <v>0</v>
      </c>
    </row>
    <row r="9171" spans="15:18" x14ac:dyDescent="0.35">
      <c r="O9171" s="34" t="str">
        <f t="shared" si="429"/>
        <v>Blank</v>
      </c>
      <c r="Q9171" s="34">
        <f t="shared" si="430"/>
        <v>1</v>
      </c>
      <c r="R9171" s="34">
        <f t="shared" si="431"/>
        <v>0</v>
      </c>
    </row>
    <row r="9172" spans="15:18" x14ac:dyDescent="0.35">
      <c r="O9172" s="34" t="str">
        <f t="shared" si="429"/>
        <v>Blank</v>
      </c>
      <c r="Q9172" s="34">
        <f t="shared" si="430"/>
        <v>1</v>
      </c>
      <c r="R9172" s="34">
        <f t="shared" si="431"/>
        <v>0</v>
      </c>
    </row>
    <row r="9173" spans="15:18" x14ac:dyDescent="0.35">
      <c r="O9173" s="34" t="str">
        <f t="shared" si="429"/>
        <v>Blank</v>
      </c>
      <c r="Q9173" s="34">
        <f t="shared" si="430"/>
        <v>1</v>
      </c>
      <c r="R9173" s="34">
        <f t="shared" si="431"/>
        <v>0</v>
      </c>
    </row>
    <row r="9174" spans="15:18" x14ac:dyDescent="0.35">
      <c r="O9174" s="34" t="str">
        <f t="shared" si="429"/>
        <v>Blank</v>
      </c>
      <c r="Q9174" s="34">
        <f t="shared" si="430"/>
        <v>1</v>
      </c>
      <c r="R9174" s="34">
        <f t="shared" si="431"/>
        <v>0</v>
      </c>
    </row>
    <row r="9175" spans="15:18" x14ac:dyDescent="0.35">
      <c r="O9175" s="34" t="str">
        <f t="shared" si="429"/>
        <v>Blank</v>
      </c>
      <c r="Q9175" s="34">
        <f t="shared" si="430"/>
        <v>1</v>
      </c>
      <c r="R9175" s="34">
        <f t="shared" si="431"/>
        <v>0</v>
      </c>
    </row>
    <row r="9176" spans="15:18" x14ac:dyDescent="0.35">
      <c r="O9176" s="34" t="str">
        <f t="shared" si="429"/>
        <v>Blank</v>
      </c>
      <c r="Q9176" s="34">
        <f t="shared" si="430"/>
        <v>1</v>
      </c>
      <c r="R9176" s="34">
        <f t="shared" si="431"/>
        <v>0</v>
      </c>
    </row>
    <row r="9177" spans="15:18" x14ac:dyDescent="0.35">
      <c r="O9177" s="34" t="str">
        <f t="shared" si="429"/>
        <v>Blank</v>
      </c>
      <c r="Q9177" s="34">
        <f t="shared" si="430"/>
        <v>1</v>
      </c>
      <c r="R9177" s="34">
        <f t="shared" si="431"/>
        <v>0</v>
      </c>
    </row>
    <row r="9178" spans="15:18" x14ac:dyDescent="0.35">
      <c r="O9178" s="34" t="str">
        <f t="shared" si="429"/>
        <v>Blank</v>
      </c>
      <c r="Q9178" s="34">
        <f t="shared" si="430"/>
        <v>1</v>
      </c>
      <c r="R9178" s="34">
        <f t="shared" si="431"/>
        <v>0</v>
      </c>
    </row>
    <row r="9179" spans="15:18" x14ac:dyDescent="0.35">
      <c r="O9179" s="34" t="str">
        <f t="shared" si="429"/>
        <v>Blank</v>
      </c>
      <c r="Q9179" s="34">
        <f t="shared" si="430"/>
        <v>1</v>
      </c>
      <c r="R9179" s="34">
        <f t="shared" si="431"/>
        <v>0</v>
      </c>
    </row>
    <row r="9180" spans="15:18" x14ac:dyDescent="0.35">
      <c r="O9180" s="34" t="str">
        <f t="shared" si="429"/>
        <v>Blank</v>
      </c>
      <c r="Q9180" s="34">
        <f t="shared" si="430"/>
        <v>1</v>
      </c>
      <c r="R9180" s="34">
        <f t="shared" si="431"/>
        <v>0</v>
      </c>
    </row>
    <row r="9181" spans="15:18" x14ac:dyDescent="0.35">
      <c r="O9181" s="34" t="str">
        <f t="shared" si="429"/>
        <v>Blank</v>
      </c>
      <c r="Q9181" s="34">
        <f t="shared" si="430"/>
        <v>1</v>
      </c>
      <c r="R9181" s="34">
        <f t="shared" si="431"/>
        <v>0</v>
      </c>
    </row>
    <row r="9182" spans="15:18" x14ac:dyDescent="0.35">
      <c r="O9182" s="34" t="str">
        <f t="shared" si="429"/>
        <v>Blank</v>
      </c>
      <c r="Q9182" s="34">
        <f t="shared" si="430"/>
        <v>1</v>
      </c>
      <c r="R9182" s="34">
        <f t="shared" si="431"/>
        <v>0</v>
      </c>
    </row>
    <row r="9183" spans="15:18" x14ac:dyDescent="0.35">
      <c r="O9183" s="34" t="str">
        <f t="shared" si="429"/>
        <v>Blank</v>
      </c>
      <c r="Q9183" s="34">
        <f t="shared" si="430"/>
        <v>1</v>
      </c>
      <c r="R9183" s="34">
        <f t="shared" si="431"/>
        <v>0</v>
      </c>
    </row>
    <row r="9184" spans="15:18" x14ac:dyDescent="0.35">
      <c r="O9184" s="34" t="str">
        <f t="shared" si="429"/>
        <v>Blank</v>
      </c>
      <c r="Q9184" s="34">
        <f t="shared" si="430"/>
        <v>1</v>
      </c>
      <c r="R9184" s="34">
        <f t="shared" si="431"/>
        <v>0</v>
      </c>
    </row>
    <row r="9185" spans="15:18" x14ac:dyDescent="0.35">
      <c r="O9185" s="34" t="str">
        <f t="shared" si="429"/>
        <v>Blank</v>
      </c>
      <c r="Q9185" s="34">
        <f t="shared" si="430"/>
        <v>1</v>
      </c>
      <c r="R9185" s="34">
        <f t="shared" si="431"/>
        <v>0</v>
      </c>
    </row>
    <row r="9186" spans="15:18" x14ac:dyDescent="0.35">
      <c r="O9186" s="34" t="str">
        <f t="shared" si="429"/>
        <v>Blank</v>
      </c>
      <c r="Q9186" s="34">
        <f t="shared" si="430"/>
        <v>1</v>
      </c>
      <c r="R9186" s="34">
        <f t="shared" si="431"/>
        <v>0</v>
      </c>
    </row>
    <row r="9187" spans="15:18" x14ac:dyDescent="0.35">
      <c r="O9187" s="34" t="str">
        <f t="shared" si="429"/>
        <v>Blank</v>
      </c>
      <c r="Q9187" s="34">
        <f t="shared" si="430"/>
        <v>1</v>
      </c>
      <c r="R9187" s="34">
        <f t="shared" si="431"/>
        <v>0</v>
      </c>
    </row>
    <row r="9188" spans="15:18" x14ac:dyDescent="0.35">
      <c r="O9188" s="34" t="str">
        <f t="shared" si="429"/>
        <v>Blank</v>
      </c>
      <c r="Q9188" s="34">
        <f t="shared" si="430"/>
        <v>1</v>
      </c>
      <c r="R9188" s="34">
        <f t="shared" si="431"/>
        <v>0</v>
      </c>
    </row>
    <row r="9189" spans="15:18" x14ac:dyDescent="0.35">
      <c r="O9189" s="34" t="str">
        <f t="shared" si="429"/>
        <v>Blank</v>
      </c>
      <c r="Q9189" s="34">
        <f t="shared" si="430"/>
        <v>1</v>
      </c>
      <c r="R9189" s="34">
        <f t="shared" si="431"/>
        <v>0</v>
      </c>
    </row>
    <row r="9190" spans="15:18" x14ac:dyDescent="0.35">
      <c r="O9190" s="34" t="str">
        <f t="shared" si="429"/>
        <v>Blank</v>
      </c>
      <c r="Q9190" s="34">
        <f t="shared" si="430"/>
        <v>1</v>
      </c>
      <c r="R9190" s="34">
        <f t="shared" si="431"/>
        <v>0</v>
      </c>
    </row>
    <row r="9191" spans="15:18" x14ac:dyDescent="0.35">
      <c r="O9191" s="34" t="str">
        <f t="shared" si="429"/>
        <v>Blank</v>
      </c>
      <c r="Q9191" s="34">
        <f t="shared" si="430"/>
        <v>1</v>
      </c>
      <c r="R9191" s="34">
        <f t="shared" si="431"/>
        <v>0</v>
      </c>
    </row>
    <row r="9192" spans="15:18" x14ac:dyDescent="0.35">
      <c r="O9192" s="34" t="str">
        <f t="shared" si="429"/>
        <v>Blank</v>
      </c>
      <c r="Q9192" s="34">
        <f t="shared" si="430"/>
        <v>1</v>
      </c>
      <c r="R9192" s="34">
        <f t="shared" si="431"/>
        <v>0</v>
      </c>
    </row>
    <row r="9193" spans="15:18" x14ac:dyDescent="0.35">
      <c r="O9193" s="34" t="str">
        <f t="shared" si="429"/>
        <v>Blank</v>
      </c>
      <c r="Q9193" s="34">
        <f t="shared" si="430"/>
        <v>1</v>
      </c>
      <c r="R9193" s="34">
        <f t="shared" si="431"/>
        <v>0</v>
      </c>
    </row>
    <row r="9194" spans="15:18" x14ac:dyDescent="0.35">
      <c r="O9194" s="34" t="str">
        <f t="shared" si="429"/>
        <v>Blank</v>
      </c>
      <c r="Q9194" s="34">
        <f t="shared" si="430"/>
        <v>1</v>
      </c>
      <c r="R9194" s="34">
        <f t="shared" si="431"/>
        <v>0</v>
      </c>
    </row>
    <row r="9195" spans="15:18" x14ac:dyDescent="0.35">
      <c r="O9195" s="34" t="str">
        <f t="shared" si="429"/>
        <v>Blank</v>
      </c>
      <c r="Q9195" s="34">
        <f t="shared" si="430"/>
        <v>1</v>
      </c>
      <c r="R9195" s="34">
        <f t="shared" si="431"/>
        <v>0</v>
      </c>
    </row>
    <row r="9196" spans="15:18" x14ac:dyDescent="0.35">
      <c r="O9196" s="34" t="str">
        <f t="shared" si="429"/>
        <v>Blank</v>
      </c>
      <c r="Q9196" s="34">
        <f t="shared" si="430"/>
        <v>1</v>
      </c>
      <c r="R9196" s="34">
        <f t="shared" si="431"/>
        <v>0</v>
      </c>
    </row>
    <row r="9197" spans="15:18" x14ac:dyDescent="0.35">
      <c r="O9197" s="34" t="str">
        <f t="shared" si="429"/>
        <v>Blank</v>
      </c>
      <c r="Q9197" s="34">
        <f t="shared" si="430"/>
        <v>1</v>
      </c>
      <c r="R9197" s="34">
        <f t="shared" si="431"/>
        <v>0</v>
      </c>
    </row>
    <row r="9198" spans="15:18" x14ac:dyDescent="0.35">
      <c r="O9198" s="34" t="str">
        <f t="shared" si="429"/>
        <v>Blank</v>
      </c>
      <c r="Q9198" s="34">
        <f t="shared" si="430"/>
        <v>1</v>
      </c>
      <c r="R9198" s="34">
        <f t="shared" si="431"/>
        <v>0</v>
      </c>
    </row>
    <row r="9199" spans="15:18" x14ac:dyDescent="0.35">
      <c r="O9199" s="34" t="str">
        <f t="shared" si="429"/>
        <v>Blank</v>
      </c>
      <c r="Q9199" s="34">
        <f t="shared" si="430"/>
        <v>1</v>
      </c>
      <c r="R9199" s="34">
        <f t="shared" si="431"/>
        <v>0</v>
      </c>
    </row>
    <row r="9200" spans="15:18" x14ac:dyDescent="0.35">
      <c r="O9200" s="34" t="str">
        <f t="shared" si="429"/>
        <v>Blank</v>
      </c>
      <c r="Q9200" s="34">
        <f t="shared" si="430"/>
        <v>1</v>
      </c>
      <c r="R9200" s="34">
        <f t="shared" si="431"/>
        <v>0</v>
      </c>
    </row>
    <row r="9201" spans="15:18" x14ac:dyDescent="0.35">
      <c r="O9201" s="34" t="str">
        <f t="shared" si="429"/>
        <v>Blank</v>
      </c>
      <c r="Q9201" s="34">
        <f t="shared" si="430"/>
        <v>1</v>
      </c>
      <c r="R9201" s="34">
        <f t="shared" si="431"/>
        <v>0</v>
      </c>
    </row>
    <row r="9202" spans="15:18" x14ac:dyDescent="0.35">
      <c r="O9202" s="34" t="str">
        <f t="shared" si="429"/>
        <v>Blank</v>
      </c>
      <c r="Q9202" s="34">
        <f t="shared" si="430"/>
        <v>1</v>
      </c>
      <c r="R9202" s="34">
        <f t="shared" si="431"/>
        <v>0</v>
      </c>
    </row>
    <row r="9203" spans="15:18" x14ac:dyDescent="0.35">
      <c r="O9203" s="34" t="str">
        <f t="shared" si="429"/>
        <v>Blank</v>
      </c>
      <c r="Q9203" s="34">
        <f t="shared" si="430"/>
        <v>1</v>
      </c>
      <c r="R9203" s="34">
        <f t="shared" si="431"/>
        <v>0</v>
      </c>
    </row>
    <row r="9204" spans="15:18" x14ac:dyDescent="0.35">
      <c r="O9204" s="34" t="str">
        <f t="shared" si="429"/>
        <v>Blank</v>
      </c>
      <c r="Q9204" s="34">
        <f t="shared" si="430"/>
        <v>1</v>
      </c>
      <c r="R9204" s="34">
        <f t="shared" si="431"/>
        <v>0</v>
      </c>
    </row>
    <row r="9205" spans="15:18" x14ac:dyDescent="0.35">
      <c r="O9205" s="34" t="str">
        <f t="shared" si="429"/>
        <v>Blank</v>
      </c>
      <c r="Q9205" s="34">
        <f t="shared" si="430"/>
        <v>1</v>
      </c>
      <c r="R9205" s="34">
        <f t="shared" si="431"/>
        <v>0</v>
      </c>
    </row>
    <row r="9206" spans="15:18" x14ac:dyDescent="0.35">
      <c r="O9206" s="34" t="str">
        <f t="shared" si="429"/>
        <v>Blank</v>
      </c>
      <c r="Q9206" s="34">
        <f t="shared" si="430"/>
        <v>1</v>
      </c>
      <c r="R9206" s="34">
        <f t="shared" si="431"/>
        <v>0</v>
      </c>
    </row>
    <row r="9207" spans="15:18" x14ac:dyDescent="0.35">
      <c r="O9207" s="34" t="str">
        <f t="shared" si="429"/>
        <v>Blank</v>
      </c>
      <c r="Q9207" s="34">
        <f t="shared" si="430"/>
        <v>1</v>
      </c>
      <c r="R9207" s="34">
        <f t="shared" si="431"/>
        <v>0</v>
      </c>
    </row>
    <row r="9208" spans="15:18" x14ac:dyDescent="0.35">
      <c r="O9208" s="34" t="str">
        <f t="shared" si="429"/>
        <v>Blank</v>
      </c>
      <c r="Q9208" s="34">
        <f t="shared" si="430"/>
        <v>1</v>
      </c>
      <c r="R9208" s="34">
        <f t="shared" si="431"/>
        <v>0</v>
      </c>
    </row>
    <row r="9209" spans="15:18" x14ac:dyDescent="0.35">
      <c r="O9209" s="34" t="str">
        <f t="shared" si="429"/>
        <v>Blank</v>
      </c>
      <c r="Q9209" s="34">
        <f t="shared" si="430"/>
        <v>1</v>
      </c>
      <c r="R9209" s="34">
        <f t="shared" si="431"/>
        <v>0</v>
      </c>
    </row>
    <row r="9210" spans="15:18" x14ac:dyDescent="0.35">
      <c r="O9210" s="34" t="str">
        <f t="shared" si="429"/>
        <v>Blank</v>
      </c>
      <c r="Q9210" s="34">
        <f t="shared" si="430"/>
        <v>1</v>
      </c>
      <c r="R9210" s="34">
        <f t="shared" si="431"/>
        <v>0</v>
      </c>
    </row>
    <row r="9211" spans="15:18" x14ac:dyDescent="0.35">
      <c r="O9211" s="34" t="str">
        <f t="shared" si="429"/>
        <v>Blank</v>
      </c>
      <c r="Q9211" s="34">
        <f t="shared" si="430"/>
        <v>1</v>
      </c>
      <c r="R9211" s="34">
        <f t="shared" si="431"/>
        <v>0</v>
      </c>
    </row>
    <row r="9212" spans="15:18" x14ac:dyDescent="0.35">
      <c r="O9212" s="34" t="str">
        <f t="shared" si="429"/>
        <v>Blank</v>
      </c>
      <c r="Q9212" s="34">
        <f t="shared" si="430"/>
        <v>1</v>
      </c>
      <c r="R9212" s="34">
        <f t="shared" si="431"/>
        <v>0</v>
      </c>
    </row>
    <row r="9213" spans="15:18" x14ac:dyDescent="0.35">
      <c r="O9213" s="34" t="str">
        <f t="shared" si="429"/>
        <v>Blank</v>
      </c>
      <c r="Q9213" s="34">
        <f t="shared" si="430"/>
        <v>1</v>
      </c>
      <c r="R9213" s="34">
        <f t="shared" si="431"/>
        <v>0</v>
      </c>
    </row>
    <row r="9214" spans="15:18" x14ac:dyDescent="0.35">
      <c r="O9214" s="34" t="str">
        <f t="shared" si="429"/>
        <v>Blank</v>
      </c>
      <c r="Q9214" s="34">
        <f t="shared" si="430"/>
        <v>1</v>
      </c>
      <c r="R9214" s="34">
        <f t="shared" si="431"/>
        <v>0</v>
      </c>
    </row>
    <row r="9215" spans="15:18" x14ac:dyDescent="0.35">
      <c r="O9215" s="34" t="str">
        <f t="shared" si="429"/>
        <v>Blank</v>
      </c>
      <c r="Q9215" s="34">
        <f t="shared" si="430"/>
        <v>1</v>
      </c>
      <c r="R9215" s="34">
        <f t="shared" si="431"/>
        <v>0</v>
      </c>
    </row>
    <row r="9216" spans="15:18" x14ac:dyDescent="0.35">
      <c r="O9216" s="34" t="str">
        <f t="shared" si="429"/>
        <v>Blank</v>
      </c>
      <c r="Q9216" s="34">
        <f t="shared" si="430"/>
        <v>1</v>
      </c>
      <c r="R9216" s="34">
        <f t="shared" si="431"/>
        <v>0</v>
      </c>
    </row>
    <row r="9217" spans="15:18" x14ac:dyDescent="0.35">
      <c r="O9217" s="34" t="str">
        <f t="shared" si="429"/>
        <v>Blank</v>
      </c>
      <c r="Q9217" s="34">
        <f t="shared" si="430"/>
        <v>1</v>
      </c>
      <c r="R9217" s="34">
        <f t="shared" si="431"/>
        <v>0</v>
      </c>
    </row>
    <row r="9218" spans="15:18" x14ac:dyDescent="0.35">
      <c r="O9218" s="34" t="str">
        <f t="shared" si="429"/>
        <v>Blank</v>
      </c>
      <c r="Q9218" s="34">
        <f t="shared" si="430"/>
        <v>1</v>
      </c>
      <c r="R9218" s="34">
        <f t="shared" si="431"/>
        <v>0</v>
      </c>
    </row>
    <row r="9219" spans="15:18" x14ac:dyDescent="0.35">
      <c r="O9219" s="34" t="str">
        <f t="shared" si="429"/>
        <v>Blank</v>
      </c>
      <c r="Q9219" s="34">
        <f t="shared" si="430"/>
        <v>1</v>
      </c>
      <c r="R9219" s="34">
        <f t="shared" si="431"/>
        <v>0</v>
      </c>
    </row>
    <row r="9220" spans="15:18" x14ac:dyDescent="0.35">
      <c r="O9220" s="34" t="str">
        <f t="shared" si="429"/>
        <v>Blank</v>
      </c>
      <c r="Q9220" s="34">
        <f t="shared" si="430"/>
        <v>1</v>
      </c>
      <c r="R9220" s="34">
        <f t="shared" si="431"/>
        <v>0</v>
      </c>
    </row>
    <row r="9221" spans="15:18" x14ac:dyDescent="0.35">
      <c r="O9221" s="34" t="str">
        <f t="shared" si="429"/>
        <v>Blank</v>
      </c>
      <c r="Q9221" s="34">
        <f t="shared" si="430"/>
        <v>1</v>
      </c>
      <c r="R9221" s="34">
        <f t="shared" si="431"/>
        <v>0</v>
      </c>
    </row>
    <row r="9222" spans="15:18" x14ac:dyDescent="0.35">
      <c r="O9222" s="34" t="str">
        <f t="shared" si="429"/>
        <v>Blank</v>
      </c>
      <c r="Q9222" s="34">
        <f t="shared" si="430"/>
        <v>1</v>
      </c>
      <c r="R9222" s="34">
        <f t="shared" si="431"/>
        <v>0</v>
      </c>
    </row>
    <row r="9223" spans="15:18" x14ac:dyDescent="0.35">
      <c r="O9223" s="34" t="str">
        <f t="shared" si="429"/>
        <v>Blank</v>
      </c>
      <c r="Q9223" s="34">
        <f t="shared" si="430"/>
        <v>1</v>
      </c>
      <c r="R9223" s="34">
        <f t="shared" si="431"/>
        <v>0</v>
      </c>
    </row>
    <row r="9224" spans="15:18" x14ac:dyDescent="0.35">
      <c r="O9224" s="34" t="str">
        <f t="shared" ref="O9224:O9287" si="432">IF(ISBLANK(D9224),"Blank","Not Blank")</f>
        <v>Blank</v>
      </c>
      <c r="Q9224" s="34">
        <f t="shared" si="430"/>
        <v>1</v>
      </c>
      <c r="R9224" s="34">
        <f t="shared" si="431"/>
        <v>0</v>
      </c>
    </row>
    <row r="9225" spans="15:18" x14ac:dyDescent="0.35">
      <c r="O9225" s="34" t="str">
        <f t="shared" si="432"/>
        <v>Blank</v>
      </c>
      <c r="Q9225" s="34">
        <f t="shared" ref="Q9225:Q9288" si="433">COUNTIF(J9225,"&lt;&gt;*R*")</f>
        <v>1</v>
      </c>
      <c r="R9225" s="34">
        <f t="shared" ref="R9225:R9288" si="434">IF(AND(O9225="Blank",K9225&lt;50,Q9225=1),K9225,0)</f>
        <v>0</v>
      </c>
    </row>
    <row r="9226" spans="15:18" x14ac:dyDescent="0.35">
      <c r="O9226" s="34" t="str">
        <f t="shared" si="432"/>
        <v>Blank</v>
      </c>
      <c r="Q9226" s="34">
        <f t="shared" si="433"/>
        <v>1</v>
      </c>
      <c r="R9226" s="34">
        <f t="shared" si="434"/>
        <v>0</v>
      </c>
    </row>
    <row r="9227" spans="15:18" x14ac:dyDescent="0.35">
      <c r="O9227" s="34" t="str">
        <f t="shared" si="432"/>
        <v>Blank</v>
      </c>
      <c r="Q9227" s="34">
        <f t="shared" si="433"/>
        <v>1</v>
      </c>
      <c r="R9227" s="34">
        <f t="shared" si="434"/>
        <v>0</v>
      </c>
    </row>
    <row r="9228" spans="15:18" x14ac:dyDescent="0.35">
      <c r="O9228" s="34" t="str">
        <f t="shared" si="432"/>
        <v>Blank</v>
      </c>
      <c r="Q9228" s="34">
        <f t="shared" si="433"/>
        <v>1</v>
      </c>
      <c r="R9228" s="34">
        <f t="shared" si="434"/>
        <v>0</v>
      </c>
    </row>
    <row r="9229" spans="15:18" x14ac:dyDescent="0.35">
      <c r="O9229" s="34" t="str">
        <f t="shared" si="432"/>
        <v>Blank</v>
      </c>
      <c r="Q9229" s="34">
        <f t="shared" si="433"/>
        <v>1</v>
      </c>
      <c r="R9229" s="34">
        <f t="shared" si="434"/>
        <v>0</v>
      </c>
    </row>
    <row r="9230" spans="15:18" x14ac:dyDescent="0.35">
      <c r="O9230" s="34" t="str">
        <f t="shared" si="432"/>
        <v>Blank</v>
      </c>
      <c r="Q9230" s="34">
        <f t="shared" si="433"/>
        <v>1</v>
      </c>
      <c r="R9230" s="34">
        <f t="shared" si="434"/>
        <v>0</v>
      </c>
    </row>
    <row r="9231" spans="15:18" x14ac:dyDescent="0.35">
      <c r="O9231" s="34" t="str">
        <f t="shared" si="432"/>
        <v>Blank</v>
      </c>
      <c r="Q9231" s="34">
        <f t="shared" si="433"/>
        <v>1</v>
      </c>
      <c r="R9231" s="34">
        <f t="shared" si="434"/>
        <v>0</v>
      </c>
    </row>
    <row r="9232" spans="15:18" x14ac:dyDescent="0.35">
      <c r="O9232" s="34" t="str">
        <f t="shared" si="432"/>
        <v>Blank</v>
      </c>
      <c r="Q9232" s="34">
        <f t="shared" si="433"/>
        <v>1</v>
      </c>
      <c r="R9232" s="34">
        <f t="shared" si="434"/>
        <v>0</v>
      </c>
    </row>
    <row r="9233" spans="15:18" x14ac:dyDescent="0.35">
      <c r="O9233" s="34" t="str">
        <f t="shared" si="432"/>
        <v>Blank</v>
      </c>
      <c r="Q9233" s="34">
        <f t="shared" si="433"/>
        <v>1</v>
      </c>
      <c r="R9233" s="34">
        <f t="shared" si="434"/>
        <v>0</v>
      </c>
    </row>
    <row r="9234" spans="15:18" x14ac:dyDescent="0.35">
      <c r="O9234" s="34" t="str">
        <f t="shared" si="432"/>
        <v>Blank</v>
      </c>
      <c r="Q9234" s="34">
        <f t="shared" si="433"/>
        <v>1</v>
      </c>
      <c r="R9234" s="34">
        <f t="shared" si="434"/>
        <v>0</v>
      </c>
    </row>
    <row r="9235" spans="15:18" x14ac:dyDescent="0.35">
      <c r="O9235" s="34" t="str">
        <f t="shared" si="432"/>
        <v>Blank</v>
      </c>
      <c r="Q9235" s="34">
        <f t="shared" si="433"/>
        <v>1</v>
      </c>
      <c r="R9235" s="34">
        <f t="shared" si="434"/>
        <v>0</v>
      </c>
    </row>
    <row r="9236" spans="15:18" x14ac:dyDescent="0.35">
      <c r="O9236" s="34" t="str">
        <f t="shared" si="432"/>
        <v>Blank</v>
      </c>
      <c r="Q9236" s="34">
        <f t="shared" si="433"/>
        <v>1</v>
      </c>
      <c r="R9236" s="34">
        <f t="shared" si="434"/>
        <v>0</v>
      </c>
    </row>
    <row r="9237" spans="15:18" x14ac:dyDescent="0.35">
      <c r="O9237" s="34" t="str">
        <f t="shared" si="432"/>
        <v>Blank</v>
      </c>
      <c r="Q9237" s="34">
        <f t="shared" si="433"/>
        <v>1</v>
      </c>
      <c r="R9237" s="34">
        <f t="shared" si="434"/>
        <v>0</v>
      </c>
    </row>
    <row r="9238" spans="15:18" x14ac:dyDescent="0.35">
      <c r="O9238" s="34" t="str">
        <f t="shared" si="432"/>
        <v>Blank</v>
      </c>
      <c r="Q9238" s="34">
        <f t="shared" si="433"/>
        <v>1</v>
      </c>
      <c r="R9238" s="34">
        <f t="shared" si="434"/>
        <v>0</v>
      </c>
    </row>
    <row r="9239" spans="15:18" x14ac:dyDescent="0.35">
      <c r="O9239" s="34" t="str">
        <f t="shared" si="432"/>
        <v>Blank</v>
      </c>
      <c r="Q9239" s="34">
        <f t="shared" si="433"/>
        <v>1</v>
      </c>
      <c r="R9239" s="34">
        <f t="shared" si="434"/>
        <v>0</v>
      </c>
    </row>
    <row r="9240" spans="15:18" x14ac:dyDescent="0.35">
      <c r="O9240" s="34" t="str">
        <f t="shared" si="432"/>
        <v>Blank</v>
      </c>
      <c r="Q9240" s="34">
        <f t="shared" si="433"/>
        <v>1</v>
      </c>
      <c r="R9240" s="34">
        <f t="shared" si="434"/>
        <v>0</v>
      </c>
    </row>
    <row r="9241" spans="15:18" x14ac:dyDescent="0.35">
      <c r="O9241" s="34" t="str">
        <f t="shared" si="432"/>
        <v>Blank</v>
      </c>
      <c r="Q9241" s="34">
        <f t="shared" si="433"/>
        <v>1</v>
      </c>
      <c r="R9241" s="34">
        <f t="shared" si="434"/>
        <v>0</v>
      </c>
    </row>
    <row r="9242" spans="15:18" x14ac:dyDescent="0.35">
      <c r="O9242" s="34" t="str">
        <f t="shared" si="432"/>
        <v>Blank</v>
      </c>
      <c r="Q9242" s="34">
        <f t="shared" si="433"/>
        <v>1</v>
      </c>
      <c r="R9242" s="34">
        <f t="shared" si="434"/>
        <v>0</v>
      </c>
    </row>
    <row r="9243" spans="15:18" x14ac:dyDescent="0.35">
      <c r="O9243" s="34" t="str">
        <f t="shared" si="432"/>
        <v>Blank</v>
      </c>
      <c r="Q9243" s="34">
        <f t="shared" si="433"/>
        <v>1</v>
      </c>
      <c r="R9243" s="34">
        <f t="shared" si="434"/>
        <v>0</v>
      </c>
    </row>
    <row r="9244" spans="15:18" x14ac:dyDescent="0.35">
      <c r="O9244" s="34" t="str">
        <f t="shared" si="432"/>
        <v>Blank</v>
      </c>
      <c r="Q9244" s="34">
        <f t="shared" si="433"/>
        <v>1</v>
      </c>
      <c r="R9244" s="34">
        <f t="shared" si="434"/>
        <v>0</v>
      </c>
    </row>
    <row r="9245" spans="15:18" x14ac:dyDescent="0.35">
      <c r="O9245" s="34" t="str">
        <f t="shared" si="432"/>
        <v>Blank</v>
      </c>
      <c r="Q9245" s="34">
        <f t="shared" si="433"/>
        <v>1</v>
      </c>
      <c r="R9245" s="34">
        <f t="shared" si="434"/>
        <v>0</v>
      </c>
    </row>
    <row r="9246" spans="15:18" x14ac:dyDescent="0.35">
      <c r="O9246" s="34" t="str">
        <f t="shared" si="432"/>
        <v>Blank</v>
      </c>
      <c r="Q9246" s="34">
        <f t="shared" si="433"/>
        <v>1</v>
      </c>
      <c r="R9246" s="34">
        <f t="shared" si="434"/>
        <v>0</v>
      </c>
    </row>
    <row r="9247" spans="15:18" x14ac:dyDescent="0.35">
      <c r="O9247" s="34" t="str">
        <f t="shared" si="432"/>
        <v>Blank</v>
      </c>
      <c r="Q9247" s="34">
        <f t="shared" si="433"/>
        <v>1</v>
      </c>
      <c r="R9247" s="34">
        <f t="shared" si="434"/>
        <v>0</v>
      </c>
    </row>
    <row r="9248" spans="15:18" x14ac:dyDescent="0.35">
      <c r="O9248" s="34" t="str">
        <f t="shared" si="432"/>
        <v>Blank</v>
      </c>
      <c r="Q9248" s="34">
        <f t="shared" si="433"/>
        <v>1</v>
      </c>
      <c r="R9248" s="34">
        <f t="shared" si="434"/>
        <v>0</v>
      </c>
    </row>
    <row r="9249" spans="15:18" x14ac:dyDescent="0.35">
      <c r="O9249" s="34" t="str">
        <f t="shared" si="432"/>
        <v>Blank</v>
      </c>
      <c r="Q9249" s="34">
        <f t="shared" si="433"/>
        <v>1</v>
      </c>
      <c r="R9249" s="34">
        <f t="shared" si="434"/>
        <v>0</v>
      </c>
    </row>
    <row r="9250" spans="15:18" x14ac:dyDescent="0.35">
      <c r="O9250" s="34" t="str">
        <f t="shared" si="432"/>
        <v>Blank</v>
      </c>
      <c r="Q9250" s="34">
        <f t="shared" si="433"/>
        <v>1</v>
      </c>
      <c r="R9250" s="34">
        <f t="shared" si="434"/>
        <v>0</v>
      </c>
    </row>
    <row r="9251" spans="15:18" x14ac:dyDescent="0.35">
      <c r="O9251" s="34" t="str">
        <f t="shared" si="432"/>
        <v>Blank</v>
      </c>
      <c r="Q9251" s="34">
        <f t="shared" si="433"/>
        <v>1</v>
      </c>
      <c r="R9251" s="34">
        <f t="shared" si="434"/>
        <v>0</v>
      </c>
    </row>
    <row r="9252" spans="15:18" x14ac:dyDescent="0.35">
      <c r="O9252" s="34" t="str">
        <f t="shared" si="432"/>
        <v>Blank</v>
      </c>
      <c r="Q9252" s="34">
        <f t="shared" si="433"/>
        <v>1</v>
      </c>
      <c r="R9252" s="34">
        <f t="shared" si="434"/>
        <v>0</v>
      </c>
    </row>
    <row r="9253" spans="15:18" x14ac:dyDescent="0.35">
      <c r="O9253" s="34" t="str">
        <f t="shared" si="432"/>
        <v>Blank</v>
      </c>
      <c r="Q9253" s="34">
        <f t="shared" si="433"/>
        <v>1</v>
      </c>
      <c r="R9253" s="34">
        <f t="shared" si="434"/>
        <v>0</v>
      </c>
    </row>
    <row r="9254" spans="15:18" x14ac:dyDescent="0.35">
      <c r="O9254" s="34" t="str">
        <f t="shared" si="432"/>
        <v>Blank</v>
      </c>
      <c r="Q9254" s="34">
        <f t="shared" si="433"/>
        <v>1</v>
      </c>
      <c r="R9254" s="34">
        <f t="shared" si="434"/>
        <v>0</v>
      </c>
    </row>
    <row r="9255" spans="15:18" x14ac:dyDescent="0.35">
      <c r="O9255" s="34" t="str">
        <f t="shared" si="432"/>
        <v>Blank</v>
      </c>
      <c r="Q9255" s="34">
        <f t="shared" si="433"/>
        <v>1</v>
      </c>
      <c r="R9255" s="34">
        <f t="shared" si="434"/>
        <v>0</v>
      </c>
    </row>
    <row r="9256" spans="15:18" x14ac:dyDescent="0.35">
      <c r="O9256" s="34" t="str">
        <f t="shared" si="432"/>
        <v>Blank</v>
      </c>
      <c r="Q9256" s="34">
        <f t="shared" si="433"/>
        <v>1</v>
      </c>
      <c r="R9256" s="34">
        <f t="shared" si="434"/>
        <v>0</v>
      </c>
    </row>
    <row r="9257" spans="15:18" x14ac:dyDescent="0.35">
      <c r="O9257" s="34" t="str">
        <f t="shared" si="432"/>
        <v>Blank</v>
      </c>
      <c r="Q9257" s="34">
        <f t="shared" si="433"/>
        <v>1</v>
      </c>
      <c r="R9257" s="34">
        <f t="shared" si="434"/>
        <v>0</v>
      </c>
    </row>
    <row r="9258" spans="15:18" x14ac:dyDescent="0.35">
      <c r="O9258" s="34" t="str">
        <f t="shared" si="432"/>
        <v>Blank</v>
      </c>
      <c r="Q9258" s="34">
        <f t="shared" si="433"/>
        <v>1</v>
      </c>
      <c r="R9258" s="34">
        <f t="shared" si="434"/>
        <v>0</v>
      </c>
    </row>
    <row r="9259" spans="15:18" x14ac:dyDescent="0.35">
      <c r="O9259" s="34" t="str">
        <f t="shared" si="432"/>
        <v>Blank</v>
      </c>
      <c r="Q9259" s="34">
        <f t="shared" si="433"/>
        <v>1</v>
      </c>
      <c r="R9259" s="34">
        <f t="shared" si="434"/>
        <v>0</v>
      </c>
    </row>
    <row r="9260" spans="15:18" x14ac:dyDescent="0.35">
      <c r="O9260" s="34" t="str">
        <f t="shared" si="432"/>
        <v>Blank</v>
      </c>
      <c r="Q9260" s="34">
        <f t="shared" si="433"/>
        <v>1</v>
      </c>
      <c r="R9260" s="34">
        <f t="shared" si="434"/>
        <v>0</v>
      </c>
    </row>
    <row r="9261" spans="15:18" x14ac:dyDescent="0.35">
      <c r="O9261" s="34" t="str">
        <f t="shared" si="432"/>
        <v>Blank</v>
      </c>
      <c r="Q9261" s="34">
        <f t="shared" si="433"/>
        <v>1</v>
      </c>
      <c r="R9261" s="34">
        <f t="shared" si="434"/>
        <v>0</v>
      </c>
    </row>
    <row r="9262" spans="15:18" x14ac:dyDescent="0.35">
      <c r="O9262" s="34" t="str">
        <f t="shared" si="432"/>
        <v>Blank</v>
      </c>
      <c r="Q9262" s="34">
        <f t="shared" si="433"/>
        <v>1</v>
      </c>
      <c r="R9262" s="34">
        <f t="shared" si="434"/>
        <v>0</v>
      </c>
    </row>
    <row r="9263" spans="15:18" x14ac:dyDescent="0.35">
      <c r="O9263" s="34" t="str">
        <f t="shared" si="432"/>
        <v>Blank</v>
      </c>
      <c r="Q9263" s="34">
        <f t="shared" si="433"/>
        <v>1</v>
      </c>
      <c r="R9263" s="34">
        <f t="shared" si="434"/>
        <v>0</v>
      </c>
    </row>
    <row r="9264" spans="15:18" x14ac:dyDescent="0.35">
      <c r="O9264" s="34" t="str">
        <f t="shared" si="432"/>
        <v>Blank</v>
      </c>
      <c r="Q9264" s="34">
        <f t="shared" si="433"/>
        <v>1</v>
      </c>
      <c r="R9264" s="34">
        <f t="shared" si="434"/>
        <v>0</v>
      </c>
    </row>
    <row r="9265" spans="15:18" x14ac:dyDescent="0.35">
      <c r="O9265" s="34" t="str">
        <f t="shared" si="432"/>
        <v>Blank</v>
      </c>
      <c r="Q9265" s="34">
        <f t="shared" si="433"/>
        <v>1</v>
      </c>
      <c r="R9265" s="34">
        <f t="shared" si="434"/>
        <v>0</v>
      </c>
    </row>
    <row r="9266" spans="15:18" x14ac:dyDescent="0.35">
      <c r="O9266" s="34" t="str">
        <f t="shared" si="432"/>
        <v>Blank</v>
      </c>
      <c r="Q9266" s="34">
        <f t="shared" si="433"/>
        <v>1</v>
      </c>
      <c r="R9266" s="34">
        <f t="shared" si="434"/>
        <v>0</v>
      </c>
    </row>
    <row r="9267" spans="15:18" x14ac:dyDescent="0.35">
      <c r="O9267" s="34" t="str">
        <f t="shared" si="432"/>
        <v>Blank</v>
      </c>
      <c r="Q9267" s="34">
        <f t="shared" si="433"/>
        <v>1</v>
      </c>
      <c r="R9267" s="34">
        <f t="shared" si="434"/>
        <v>0</v>
      </c>
    </row>
    <row r="9268" spans="15:18" x14ac:dyDescent="0.35">
      <c r="O9268" s="34" t="str">
        <f t="shared" si="432"/>
        <v>Blank</v>
      </c>
      <c r="Q9268" s="34">
        <f t="shared" si="433"/>
        <v>1</v>
      </c>
      <c r="R9268" s="34">
        <f t="shared" si="434"/>
        <v>0</v>
      </c>
    </row>
    <row r="9269" spans="15:18" x14ac:dyDescent="0.35">
      <c r="O9269" s="34" t="str">
        <f t="shared" si="432"/>
        <v>Blank</v>
      </c>
      <c r="Q9269" s="34">
        <f t="shared" si="433"/>
        <v>1</v>
      </c>
      <c r="R9269" s="34">
        <f t="shared" si="434"/>
        <v>0</v>
      </c>
    </row>
    <row r="9270" spans="15:18" x14ac:dyDescent="0.35">
      <c r="O9270" s="34" t="str">
        <f t="shared" si="432"/>
        <v>Blank</v>
      </c>
      <c r="Q9270" s="34">
        <f t="shared" si="433"/>
        <v>1</v>
      </c>
      <c r="R9270" s="34">
        <f t="shared" si="434"/>
        <v>0</v>
      </c>
    </row>
    <row r="9271" spans="15:18" x14ac:dyDescent="0.35">
      <c r="O9271" s="34" t="str">
        <f t="shared" si="432"/>
        <v>Blank</v>
      </c>
      <c r="Q9271" s="34">
        <f t="shared" si="433"/>
        <v>1</v>
      </c>
      <c r="R9271" s="34">
        <f t="shared" si="434"/>
        <v>0</v>
      </c>
    </row>
    <row r="9272" spans="15:18" x14ac:dyDescent="0.35">
      <c r="O9272" s="34" t="str">
        <f t="shared" si="432"/>
        <v>Blank</v>
      </c>
      <c r="Q9272" s="34">
        <f t="shared" si="433"/>
        <v>1</v>
      </c>
      <c r="R9272" s="34">
        <f t="shared" si="434"/>
        <v>0</v>
      </c>
    </row>
    <row r="9273" spans="15:18" x14ac:dyDescent="0.35">
      <c r="O9273" s="34" t="str">
        <f t="shared" si="432"/>
        <v>Blank</v>
      </c>
      <c r="Q9273" s="34">
        <f t="shared" si="433"/>
        <v>1</v>
      </c>
      <c r="R9273" s="34">
        <f t="shared" si="434"/>
        <v>0</v>
      </c>
    </row>
    <row r="9274" spans="15:18" x14ac:dyDescent="0.35">
      <c r="O9274" s="34" t="str">
        <f t="shared" si="432"/>
        <v>Blank</v>
      </c>
      <c r="Q9274" s="34">
        <f t="shared" si="433"/>
        <v>1</v>
      </c>
      <c r="R9274" s="34">
        <f t="shared" si="434"/>
        <v>0</v>
      </c>
    </row>
    <row r="9275" spans="15:18" x14ac:dyDescent="0.35">
      <c r="O9275" s="34" t="str">
        <f t="shared" si="432"/>
        <v>Blank</v>
      </c>
      <c r="Q9275" s="34">
        <f t="shared" si="433"/>
        <v>1</v>
      </c>
      <c r="R9275" s="34">
        <f t="shared" si="434"/>
        <v>0</v>
      </c>
    </row>
    <row r="9276" spans="15:18" x14ac:dyDescent="0.35">
      <c r="O9276" s="34" t="str">
        <f t="shared" si="432"/>
        <v>Blank</v>
      </c>
      <c r="Q9276" s="34">
        <f t="shared" si="433"/>
        <v>1</v>
      </c>
      <c r="R9276" s="34">
        <f t="shared" si="434"/>
        <v>0</v>
      </c>
    </row>
    <row r="9277" spans="15:18" x14ac:dyDescent="0.35">
      <c r="O9277" s="34" t="str">
        <f t="shared" si="432"/>
        <v>Blank</v>
      </c>
      <c r="Q9277" s="34">
        <f t="shared" si="433"/>
        <v>1</v>
      </c>
      <c r="R9277" s="34">
        <f t="shared" si="434"/>
        <v>0</v>
      </c>
    </row>
    <row r="9278" spans="15:18" x14ac:dyDescent="0.35">
      <c r="O9278" s="34" t="str">
        <f t="shared" si="432"/>
        <v>Blank</v>
      </c>
      <c r="Q9278" s="34">
        <f t="shared" si="433"/>
        <v>1</v>
      </c>
      <c r="R9278" s="34">
        <f t="shared" si="434"/>
        <v>0</v>
      </c>
    </row>
    <row r="9279" spans="15:18" x14ac:dyDescent="0.35">
      <c r="O9279" s="34" t="str">
        <f t="shared" si="432"/>
        <v>Blank</v>
      </c>
      <c r="Q9279" s="34">
        <f t="shared" si="433"/>
        <v>1</v>
      </c>
      <c r="R9279" s="34">
        <f t="shared" si="434"/>
        <v>0</v>
      </c>
    </row>
    <row r="9280" spans="15:18" x14ac:dyDescent="0.35">
      <c r="O9280" s="34" t="str">
        <f t="shared" si="432"/>
        <v>Blank</v>
      </c>
      <c r="Q9280" s="34">
        <f t="shared" si="433"/>
        <v>1</v>
      </c>
      <c r="R9280" s="34">
        <f t="shared" si="434"/>
        <v>0</v>
      </c>
    </row>
    <row r="9281" spans="15:18" x14ac:dyDescent="0.35">
      <c r="O9281" s="34" t="str">
        <f t="shared" si="432"/>
        <v>Blank</v>
      </c>
      <c r="Q9281" s="34">
        <f t="shared" si="433"/>
        <v>1</v>
      </c>
      <c r="R9281" s="34">
        <f t="shared" si="434"/>
        <v>0</v>
      </c>
    </row>
    <row r="9282" spans="15:18" x14ac:dyDescent="0.35">
      <c r="O9282" s="34" t="str">
        <f t="shared" si="432"/>
        <v>Blank</v>
      </c>
      <c r="Q9282" s="34">
        <f t="shared" si="433"/>
        <v>1</v>
      </c>
      <c r="R9282" s="34">
        <f t="shared" si="434"/>
        <v>0</v>
      </c>
    </row>
    <row r="9283" spans="15:18" x14ac:dyDescent="0.35">
      <c r="O9283" s="34" t="str">
        <f t="shared" si="432"/>
        <v>Blank</v>
      </c>
      <c r="Q9283" s="34">
        <f t="shared" si="433"/>
        <v>1</v>
      </c>
      <c r="R9283" s="34">
        <f t="shared" si="434"/>
        <v>0</v>
      </c>
    </row>
    <row r="9284" spans="15:18" x14ac:dyDescent="0.35">
      <c r="O9284" s="34" t="str">
        <f t="shared" si="432"/>
        <v>Blank</v>
      </c>
      <c r="Q9284" s="34">
        <f t="shared" si="433"/>
        <v>1</v>
      </c>
      <c r="R9284" s="34">
        <f t="shared" si="434"/>
        <v>0</v>
      </c>
    </row>
    <row r="9285" spans="15:18" x14ac:dyDescent="0.35">
      <c r="O9285" s="34" t="str">
        <f t="shared" si="432"/>
        <v>Blank</v>
      </c>
      <c r="Q9285" s="34">
        <f t="shared" si="433"/>
        <v>1</v>
      </c>
      <c r="R9285" s="34">
        <f t="shared" si="434"/>
        <v>0</v>
      </c>
    </row>
    <row r="9286" spans="15:18" x14ac:dyDescent="0.35">
      <c r="O9286" s="34" t="str">
        <f t="shared" si="432"/>
        <v>Blank</v>
      </c>
      <c r="Q9286" s="34">
        <f t="shared" si="433"/>
        <v>1</v>
      </c>
      <c r="R9286" s="34">
        <f t="shared" si="434"/>
        <v>0</v>
      </c>
    </row>
    <row r="9287" spans="15:18" x14ac:dyDescent="0.35">
      <c r="O9287" s="34" t="str">
        <f t="shared" si="432"/>
        <v>Blank</v>
      </c>
      <c r="Q9287" s="34">
        <f t="shared" si="433"/>
        <v>1</v>
      </c>
      <c r="R9287" s="34">
        <f t="shared" si="434"/>
        <v>0</v>
      </c>
    </row>
    <row r="9288" spans="15:18" x14ac:dyDescent="0.35">
      <c r="O9288" s="34" t="str">
        <f t="shared" ref="O9288:O9351" si="435">IF(ISBLANK(D9288),"Blank","Not Blank")</f>
        <v>Blank</v>
      </c>
      <c r="Q9288" s="34">
        <f t="shared" si="433"/>
        <v>1</v>
      </c>
      <c r="R9288" s="34">
        <f t="shared" si="434"/>
        <v>0</v>
      </c>
    </row>
    <row r="9289" spans="15:18" x14ac:dyDescent="0.35">
      <c r="O9289" s="34" t="str">
        <f t="shared" si="435"/>
        <v>Blank</v>
      </c>
      <c r="Q9289" s="34">
        <f t="shared" ref="Q9289:Q9352" si="436">COUNTIF(J9289,"&lt;&gt;*R*")</f>
        <v>1</v>
      </c>
      <c r="R9289" s="34">
        <f t="shared" ref="R9289:R9352" si="437">IF(AND(O9289="Blank",K9289&lt;50,Q9289=1),K9289,0)</f>
        <v>0</v>
      </c>
    </row>
    <row r="9290" spans="15:18" x14ac:dyDescent="0.35">
      <c r="O9290" s="34" t="str">
        <f t="shared" si="435"/>
        <v>Blank</v>
      </c>
      <c r="Q9290" s="34">
        <f t="shared" si="436"/>
        <v>1</v>
      </c>
      <c r="R9290" s="34">
        <f t="shared" si="437"/>
        <v>0</v>
      </c>
    </row>
    <row r="9291" spans="15:18" x14ac:dyDescent="0.35">
      <c r="O9291" s="34" t="str">
        <f t="shared" si="435"/>
        <v>Blank</v>
      </c>
      <c r="Q9291" s="34">
        <f t="shared" si="436"/>
        <v>1</v>
      </c>
      <c r="R9291" s="34">
        <f t="shared" si="437"/>
        <v>0</v>
      </c>
    </row>
    <row r="9292" spans="15:18" x14ac:dyDescent="0.35">
      <c r="O9292" s="34" t="str">
        <f t="shared" si="435"/>
        <v>Blank</v>
      </c>
      <c r="Q9292" s="34">
        <f t="shared" si="436"/>
        <v>1</v>
      </c>
      <c r="R9292" s="34">
        <f t="shared" si="437"/>
        <v>0</v>
      </c>
    </row>
    <row r="9293" spans="15:18" x14ac:dyDescent="0.35">
      <c r="O9293" s="34" t="str">
        <f t="shared" si="435"/>
        <v>Blank</v>
      </c>
      <c r="Q9293" s="34">
        <f t="shared" si="436"/>
        <v>1</v>
      </c>
      <c r="R9293" s="34">
        <f t="shared" si="437"/>
        <v>0</v>
      </c>
    </row>
    <row r="9294" spans="15:18" x14ac:dyDescent="0.35">
      <c r="O9294" s="34" t="str">
        <f t="shared" si="435"/>
        <v>Blank</v>
      </c>
      <c r="Q9294" s="34">
        <f t="shared" si="436"/>
        <v>1</v>
      </c>
      <c r="R9294" s="34">
        <f t="shared" si="437"/>
        <v>0</v>
      </c>
    </row>
    <row r="9295" spans="15:18" x14ac:dyDescent="0.35">
      <c r="O9295" s="34" t="str">
        <f t="shared" si="435"/>
        <v>Blank</v>
      </c>
      <c r="Q9295" s="34">
        <f t="shared" si="436"/>
        <v>1</v>
      </c>
      <c r="R9295" s="34">
        <f t="shared" si="437"/>
        <v>0</v>
      </c>
    </row>
    <row r="9296" spans="15:18" x14ac:dyDescent="0.35">
      <c r="O9296" s="34" t="str">
        <f t="shared" si="435"/>
        <v>Blank</v>
      </c>
      <c r="Q9296" s="34">
        <f t="shared" si="436"/>
        <v>1</v>
      </c>
      <c r="R9296" s="34">
        <f t="shared" si="437"/>
        <v>0</v>
      </c>
    </row>
    <row r="9297" spans="15:18" x14ac:dyDescent="0.35">
      <c r="O9297" s="34" t="str">
        <f t="shared" si="435"/>
        <v>Blank</v>
      </c>
      <c r="Q9297" s="34">
        <f t="shared" si="436"/>
        <v>1</v>
      </c>
      <c r="R9297" s="34">
        <f t="shared" si="437"/>
        <v>0</v>
      </c>
    </row>
    <row r="9298" spans="15:18" x14ac:dyDescent="0.35">
      <c r="O9298" s="34" t="str">
        <f t="shared" si="435"/>
        <v>Blank</v>
      </c>
      <c r="Q9298" s="34">
        <f t="shared" si="436"/>
        <v>1</v>
      </c>
      <c r="R9298" s="34">
        <f t="shared" si="437"/>
        <v>0</v>
      </c>
    </row>
    <row r="9299" spans="15:18" x14ac:dyDescent="0.35">
      <c r="O9299" s="34" t="str">
        <f t="shared" si="435"/>
        <v>Blank</v>
      </c>
      <c r="Q9299" s="34">
        <f t="shared" si="436"/>
        <v>1</v>
      </c>
      <c r="R9299" s="34">
        <f t="shared" si="437"/>
        <v>0</v>
      </c>
    </row>
    <row r="9300" spans="15:18" x14ac:dyDescent="0.35">
      <c r="O9300" s="34" t="str">
        <f t="shared" si="435"/>
        <v>Blank</v>
      </c>
      <c r="Q9300" s="34">
        <f t="shared" si="436"/>
        <v>1</v>
      </c>
      <c r="R9300" s="34">
        <f t="shared" si="437"/>
        <v>0</v>
      </c>
    </row>
    <row r="9301" spans="15:18" x14ac:dyDescent="0.35">
      <c r="O9301" s="34" t="str">
        <f t="shared" si="435"/>
        <v>Blank</v>
      </c>
      <c r="Q9301" s="34">
        <f t="shared" si="436"/>
        <v>1</v>
      </c>
      <c r="R9301" s="34">
        <f t="shared" si="437"/>
        <v>0</v>
      </c>
    </row>
    <row r="9302" spans="15:18" x14ac:dyDescent="0.35">
      <c r="O9302" s="34" t="str">
        <f t="shared" si="435"/>
        <v>Blank</v>
      </c>
      <c r="Q9302" s="34">
        <f t="shared" si="436"/>
        <v>1</v>
      </c>
      <c r="R9302" s="34">
        <f t="shared" si="437"/>
        <v>0</v>
      </c>
    </row>
    <row r="9303" spans="15:18" x14ac:dyDescent="0.35">
      <c r="O9303" s="34" t="str">
        <f t="shared" si="435"/>
        <v>Blank</v>
      </c>
      <c r="Q9303" s="34">
        <f t="shared" si="436"/>
        <v>1</v>
      </c>
      <c r="R9303" s="34">
        <f t="shared" si="437"/>
        <v>0</v>
      </c>
    </row>
    <row r="9304" spans="15:18" x14ac:dyDescent="0.35">
      <c r="O9304" s="34" t="str">
        <f t="shared" si="435"/>
        <v>Blank</v>
      </c>
      <c r="Q9304" s="34">
        <f t="shared" si="436"/>
        <v>1</v>
      </c>
      <c r="R9304" s="34">
        <f t="shared" si="437"/>
        <v>0</v>
      </c>
    </row>
    <row r="9305" spans="15:18" x14ac:dyDescent="0.35">
      <c r="O9305" s="34" t="str">
        <f t="shared" si="435"/>
        <v>Blank</v>
      </c>
      <c r="Q9305" s="34">
        <f t="shared" si="436"/>
        <v>1</v>
      </c>
      <c r="R9305" s="34">
        <f t="shared" si="437"/>
        <v>0</v>
      </c>
    </row>
    <row r="9306" spans="15:18" x14ac:dyDescent="0.35">
      <c r="O9306" s="34" t="str">
        <f t="shared" si="435"/>
        <v>Blank</v>
      </c>
      <c r="Q9306" s="34">
        <f t="shared" si="436"/>
        <v>1</v>
      </c>
      <c r="R9306" s="34">
        <f t="shared" si="437"/>
        <v>0</v>
      </c>
    </row>
    <row r="9307" spans="15:18" x14ac:dyDescent="0.35">
      <c r="O9307" s="34" t="str">
        <f t="shared" si="435"/>
        <v>Blank</v>
      </c>
      <c r="Q9307" s="34">
        <f t="shared" si="436"/>
        <v>1</v>
      </c>
      <c r="R9307" s="34">
        <f t="shared" si="437"/>
        <v>0</v>
      </c>
    </row>
    <row r="9308" spans="15:18" x14ac:dyDescent="0.35">
      <c r="O9308" s="34" t="str">
        <f t="shared" si="435"/>
        <v>Blank</v>
      </c>
      <c r="Q9308" s="34">
        <f t="shared" si="436"/>
        <v>1</v>
      </c>
      <c r="R9308" s="34">
        <f t="shared" si="437"/>
        <v>0</v>
      </c>
    </row>
    <row r="9309" spans="15:18" x14ac:dyDescent="0.35">
      <c r="O9309" s="34" t="str">
        <f t="shared" si="435"/>
        <v>Blank</v>
      </c>
      <c r="Q9309" s="34">
        <f t="shared" si="436"/>
        <v>1</v>
      </c>
      <c r="R9309" s="34">
        <f t="shared" si="437"/>
        <v>0</v>
      </c>
    </row>
    <row r="9310" spans="15:18" x14ac:dyDescent="0.35">
      <c r="O9310" s="34" t="str">
        <f t="shared" si="435"/>
        <v>Blank</v>
      </c>
      <c r="Q9310" s="34">
        <f t="shared" si="436"/>
        <v>1</v>
      </c>
      <c r="R9310" s="34">
        <f t="shared" si="437"/>
        <v>0</v>
      </c>
    </row>
    <row r="9311" spans="15:18" x14ac:dyDescent="0.35">
      <c r="O9311" s="34" t="str">
        <f t="shared" si="435"/>
        <v>Blank</v>
      </c>
      <c r="Q9311" s="34">
        <f t="shared" si="436"/>
        <v>1</v>
      </c>
      <c r="R9311" s="34">
        <f t="shared" si="437"/>
        <v>0</v>
      </c>
    </row>
    <row r="9312" spans="15:18" x14ac:dyDescent="0.35">
      <c r="O9312" s="34" t="str">
        <f t="shared" si="435"/>
        <v>Blank</v>
      </c>
      <c r="Q9312" s="34">
        <f t="shared" si="436"/>
        <v>1</v>
      </c>
      <c r="R9312" s="34">
        <f t="shared" si="437"/>
        <v>0</v>
      </c>
    </row>
    <row r="9313" spans="15:18" x14ac:dyDescent="0.35">
      <c r="O9313" s="34" t="str">
        <f t="shared" si="435"/>
        <v>Blank</v>
      </c>
      <c r="Q9313" s="34">
        <f t="shared" si="436"/>
        <v>1</v>
      </c>
      <c r="R9313" s="34">
        <f t="shared" si="437"/>
        <v>0</v>
      </c>
    </row>
    <row r="9314" spans="15:18" x14ac:dyDescent="0.35">
      <c r="O9314" s="34" t="str">
        <f t="shared" si="435"/>
        <v>Blank</v>
      </c>
      <c r="Q9314" s="34">
        <f t="shared" si="436"/>
        <v>1</v>
      </c>
      <c r="R9314" s="34">
        <f t="shared" si="437"/>
        <v>0</v>
      </c>
    </row>
    <row r="9315" spans="15:18" x14ac:dyDescent="0.35">
      <c r="O9315" s="34" t="str">
        <f t="shared" si="435"/>
        <v>Blank</v>
      </c>
      <c r="Q9315" s="34">
        <f t="shared" si="436"/>
        <v>1</v>
      </c>
      <c r="R9315" s="34">
        <f t="shared" si="437"/>
        <v>0</v>
      </c>
    </row>
    <row r="9316" spans="15:18" x14ac:dyDescent="0.35">
      <c r="O9316" s="34" t="str">
        <f t="shared" si="435"/>
        <v>Blank</v>
      </c>
      <c r="Q9316" s="34">
        <f t="shared" si="436"/>
        <v>1</v>
      </c>
      <c r="R9316" s="34">
        <f t="shared" si="437"/>
        <v>0</v>
      </c>
    </row>
    <row r="9317" spans="15:18" x14ac:dyDescent="0.35">
      <c r="O9317" s="34" t="str">
        <f t="shared" si="435"/>
        <v>Blank</v>
      </c>
      <c r="Q9317" s="34">
        <f t="shared" si="436"/>
        <v>1</v>
      </c>
      <c r="R9317" s="34">
        <f t="shared" si="437"/>
        <v>0</v>
      </c>
    </row>
    <row r="9318" spans="15:18" x14ac:dyDescent="0.35">
      <c r="O9318" s="34" t="str">
        <f t="shared" si="435"/>
        <v>Blank</v>
      </c>
      <c r="Q9318" s="34">
        <f t="shared" si="436"/>
        <v>1</v>
      </c>
      <c r="R9318" s="34">
        <f t="shared" si="437"/>
        <v>0</v>
      </c>
    </row>
    <row r="9319" spans="15:18" x14ac:dyDescent="0.35">
      <c r="O9319" s="34" t="str">
        <f t="shared" si="435"/>
        <v>Blank</v>
      </c>
      <c r="Q9319" s="34">
        <f t="shared" si="436"/>
        <v>1</v>
      </c>
      <c r="R9319" s="34">
        <f t="shared" si="437"/>
        <v>0</v>
      </c>
    </row>
    <row r="9320" spans="15:18" x14ac:dyDescent="0.35">
      <c r="O9320" s="34" t="str">
        <f t="shared" si="435"/>
        <v>Blank</v>
      </c>
      <c r="Q9320" s="34">
        <f t="shared" si="436"/>
        <v>1</v>
      </c>
      <c r="R9320" s="34">
        <f t="shared" si="437"/>
        <v>0</v>
      </c>
    </row>
    <row r="9321" spans="15:18" x14ac:dyDescent="0.35">
      <c r="O9321" s="34" t="str">
        <f t="shared" si="435"/>
        <v>Blank</v>
      </c>
      <c r="Q9321" s="34">
        <f t="shared" si="436"/>
        <v>1</v>
      </c>
      <c r="R9321" s="34">
        <f t="shared" si="437"/>
        <v>0</v>
      </c>
    </row>
    <row r="9322" spans="15:18" x14ac:dyDescent="0.35">
      <c r="O9322" s="34" t="str">
        <f t="shared" si="435"/>
        <v>Blank</v>
      </c>
      <c r="Q9322" s="34">
        <f t="shared" si="436"/>
        <v>1</v>
      </c>
      <c r="R9322" s="34">
        <f t="shared" si="437"/>
        <v>0</v>
      </c>
    </row>
    <row r="9323" spans="15:18" x14ac:dyDescent="0.35">
      <c r="O9323" s="34" t="str">
        <f t="shared" si="435"/>
        <v>Blank</v>
      </c>
      <c r="Q9323" s="34">
        <f t="shared" si="436"/>
        <v>1</v>
      </c>
      <c r="R9323" s="34">
        <f t="shared" si="437"/>
        <v>0</v>
      </c>
    </row>
    <row r="9324" spans="15:18" x14ac:dyDescent="0.35">
      <c r="O9324" s="34" t="str">
        <f t="shared" si="435"/>
        <v>Blank</v>
      </c>
      <c r="Q9324" s="34">
        <f t="shared" si="436"/>
        <v>1</v>
      </c>
      <c r="R9324" s="34">
        <f t="shared" si="437"/>
        <v>0</v>
      </c>
    </row>
    <row r="9325" spans="15:18" x14ac:dyDescent="0.35">
      <c r="O9325" s="34" t="str">
        <f t="shared" si="435"/>
        <v>Blank</v>
      </c>
      <c r="Q9325" s="34">
        <f t="shared" si="436"/>
        <v>1</v>
      </c>
      <c r="R9325" s="34">
        <f t="shared" si="437"/>
        <v>0</v>
      </c>
    </row>
    <row r="9326" spans="15:18" x14ac:dyDescent="0.35">
      <c r="O9326" s="34" t="str">
        <f t="shared" si="435"/>
        <v>Blank</v>
      </c>
      <c r="Q9326" s="34">
        <f t="shared" si="436"/>
        <v>1</v>
      </c>
      <c r="R9326" s="34">
        <f t="shared" si="437"/>
        <v>0</v>
      </c>
    </row>
    <row r="9327" spans="15:18" x14ac:dyDescent="0.35">
      <c r="O9327" s="34" t="str">
        <f t="shared" si="435"/>
        <v>Blank</v>
      </c>
      <c r="Q9327" s="34">
        <f t="shared" si="436"/>
        <v>1</v>
      </c>
      <c r="R9327" s="34">
        <f t="shared" si="437"/>
        <v>0</v>
      </c>
    </row>
    <row r="9328" spans="15:18" x14ac:dyDescent="0.35">
      <c r="O9328" s="34" t="str">
        <f t="shared" si="435"/>
        <v>Blank</v>
      </c>
      <c r="Q9328" s="34">
        <f t="shared" si="436"/>
        <v>1</v>
      </c>
      <c r="R9328" s="34">
        <f t="shared" si="437"/>
        <v>0</v>
      </c>
    </row>
    <row r="9329" spans="15:18" x14ac:dyDescent="0.35">
      <c r="O9329" s="34" t="str">
        <f t="shared" si="435"/>
        <v>Blank</v>
      </c>
      <c r="Q9329" s="34">
        <f t="shared" si="436"/>
        <v>1</v>
      </c>
      <c r="R9329" s="34">
        <f t="shared" si="437"/>
        <v>0</v>
      </c>
    </row>
    <row r="9330" spans="15:18" x14ac:dyDescent="0.35">
      <c r="O9330" s="34" t="str">
        <f t="shared" si="435"/>
        <v>Blank</v>
      </c>
      <c r="Q9330" s="34">
        <f t="shared" si="436"/>
        <v>1</v>
      </c>
      <c r="R9330" s="34">
        <f t="shared" si="437"/>
        <v>0</v>
      </c>
    </row>
    <row r="9331" spans="15:18" x14ac:dyDescent="0.35">
      <c r="O9331" s="34" t="str">
        <f t="shared" si="435"/>
        <v>Blank</v>
      </c>
      <c r="Q9331" s="34">
        <f t="shared" si="436"/>
        <v>1</v>
      </c>
      <c r="R9331" s="34">
        <f t="shared" si="437"/>
        <v>0</v>
      </c>
    </row>
    <row r="9332" spans="15:18" x14ac:dyDescent="0.35">
      <c r="O9332" s="34" t="str">
        <f t="shared" si="435"/>
        <v>Blank</v>
      </c>
      <c r="Q9332" s="34">
        <f t="shared" si="436"/>
        <v>1</v>
      </c>
      <c r="R9332" s="34">
        <f t="shared" si="437"/>
        <v>0</v>
      </c>
    </row>
    <row r="9333" spans="15:18" x14ac:dyDescent="0.35">
      <c r="O9333" s="34" t="str">
        <f t="shared" si="435"/>
        <v>Blank</v>
      </c>
      <c r="Q9333" s="34">
        <f t="shared" si="436"/>
        <v>1</v>
      </c>
      <c r="R9333" s="34">
        <f t="shared" si="437"/>
        <v>0</v>
      </c>
    </row>
    <row r="9334" spans="15:18" x14ac:dyDescent="0.35">
      <c r="O9334" s="34" t="str">
        <f t="shared" si="435"/>
        <v>Blank</v>
      </c>
      <c r="Q9334" s="34">
        <f t="shared" si="436"/>
        <v>1</v>
      </c>
      <c r="R9334" s="34">
        <f t="shared" si="437"/>
        <v>0</v>
      </c>
    </row>
    <row r="9335" spans="15:18" x14ac:dyDescent="0.35">
      <c r="O9335" s="34" t="str">
        <f t="shared" si="435"/>
        <v>Blank</v>
      </c>
      <c r="Q9335" s="34">
        <f t="shared" si="436"/>
        <v>1</v>
      </c>
      <c r="R9335" s="34">
        <f t="shared" si="437"/>
        <v>0</v>
      </c>
    </row>
    <row r="9336" spans="15:18" x14ac:dyDescent="0.35">
      <c r="O9336" s="34" t="str">
        <f t="shared" si="435"/>
        <v>Blank</v>
      </c>
      <c r="Q9336" s="34">
        <f t="shared" si="436"/>
        <v>1</v>
      </c>
      <c r="R9336" s="34">
        <f t="shared" si="437"/>
        <v>0</v>
      </c>
    </row>
    <row r="9337" spans="15:18" x14ac:dyDescent="0.35">
      <c r="O9337" s="34" t="str">
        <f t="shared" si="435"/>
        <v>Blank</v>
      </c>
      <c r="Q9337" s="34">
        <f t="shared" si="436"/>
        <v>1</v>
      </c>
      <c r="R9337" s="34">
        <f t="shared" si="437"/>
        <v>0</v>
      </c>
    </row>
    <row r="9338" spans="15:18" x14ac:dyDescent="0.35">
      <c r="O9338" s="34" t="str">
        <f t="shared" si="435"/>
        <v>Blank</v>
      </c>
      <c r="Q9338" s="34">
        <f t="shared" si="436"/>
        <v>1</v>
      </c>
      <c r="R9338" s="34">
        <f t="shared" si="437"/>
        <v>0</v>
      </c>
    </row>
    <row r="9339" spans="15:18" x14ac:dyDescent="0.35">
      <c r="O9339" s="34" t="str">
        <f t="shared" si="435"/>
        <v>Blank</v>
      </c>
      <c r="Q9339" s="34">
        <f t="shared" si="436"/>
        <v>1</v>
      </c>
      <c r="R9339" s="34">
        <f t="shared" si="437"/>
        <v>0</v>
      </c>
    </row>
    <row r="9340" spans="15:18" x14ac:dyDescent="0.35">
      <c r="O9340" s="34" t="str">
        <f t="shared" si="435"/>
        <v>Blank</v>
      </c>
      <c r="Q9340" s="34">
        <f t="shared" si="436"/>
        <v>1</v>
      </c>
      <c r="R9340" s="34">
        <f t="shared" si="437"/>
        <v>0</v>
      </c>
    </row>
    <row r="9341" spans="15:18" x14ac:dyDescent="0.35">
      <c r="O9341" s="34" t="str">
        <f t="shared" si="435"/>
        <v>Blank</v>
      </c>
      <c r="Q9341" s="34">
        <f t="shared" si="436"/>
        <v>1</v>
      </c>
      <c r="R9341" s="34">
        <f t="shared" si="437"/>
        <v>0</v>
      </c>
    </row>
    <row r="9342" spans="15:18" x14ac:dyDescent="0.35">
      <c r="O9342" s="34" t="str">
        <f t="shared" si="435"/>
        <v>Blank</v>
      </c>
      <c r="Q9342" s="34">
        <f t="shared" si="436"/>
        <v>1</v>
      </c>
      <c r="R9342" s="34">
        <f t="shared" si="437"/>
        <v>0</v>
      </c>
    </row>
    <row r="9343" spans="15:18" x14ac:dyDescent="0.35">
      <c r="O9343" s="34" t="str">
        <f t="shared" si="435"/>
        <v>Blank</v>
      </c>
      <c r="Q9343" s="34">
        <f t="shared" si="436"/>
        <v>1</v>
      </c>
      <c r="R9343" s="34">
        <f t="shared" si="437"/>
        <v>0</v>
      </c>
    </row>
    <row r="9344" spans="15:18" x14ac:dyDescent="0.35">
      <c r="O9344" s="34" t="str">
        <f t="shared" si="435"/>
        <v>Blank</v>
      </c>
      <c r="Q9344" s="34">
        <f t="shared" si="436"/>
        <v>1</v>
      </c>
      <c r="R9344" s="34">
        <f t="shared" si="437"/>
        <v>0</v>
      </c>
    </row>
    <row r="9345" spans="15:18" x14ac:dyDescent="0.35">
      <c r="O9345" s="34" t="str">
        <f t="shared" si="435"/>
        <v>Blank</v>
      </c>
      <c r="Q9345" s="34">
        <f t="shared" si="436"/>
        <v>1</v>
      </c>
      <c r="R9345" s="34">
        <f t="shared" si="437"/>
        <v>0</v>
      </c>
    </row>
    <row r="9346" spans="15:18" x14ac:dyDescent="0.35">
      <c r="O9346" s="34" t="str">
        <f t="shared" si="435"/>
        <v>Blank</v>
      </c>
      <c r="Q9346" s="34">
        <f t="shared" si="436"/>
        <v>1</v>
      </c>
      <c r="R9346" s="34">
        <f t="shared" si="437"/>
        <v>0</v>
      </c>
    </row>
    <row r="9347" spans="15:18" x14ac:dyDescent="0.35">
      <c r="O9347" s="34" t="str">
        <f t="shared" si="435"/>
        <v>Blank</v>
      </c>
      <c r="Q9347" s="34">
        <f t="shared" si="436"/>
        <v>1</v>
      </c>
      <c r="R9347" s="34">
        <f t="shared" si="437"/>
        <v>0</v>
      </c>
    </row>
    <row r="9348" spans="15:18" x14ac:dyDescent="0.35">
      <c r="O9348" s="34" t="str">
        <f t="shared" si="435"/>
        <v>Blank</v>
      </c>
      <c r="Q9348" s="34">
        <f t="shared" si="436"/>
        <v>1</v>
      </c>
      <c r="R9348" s="34">
        <f t="shared" si="437"/>
        <v>0</v>
      </c>
    </row>
    <row r="9349" spans="15:18" x14ac:dyDescent="0.35">
      <c r="O9349" s="34" t="str">
        <f t="shared" si="435"/>
        <v>Blank</v>
      </c>
      <c r="Q9349" s="34">
        <f t="shared" si="436"/>
        <v>1</v>
      </c>
      <c r="R9349" s="34">
        <f t="shared" si="437"/>
        <v>0</v>
      </c>
    </row>
    <row r="9350" spans="15:18" x14ac:dyDescent="0.35">
      <c r="O9350" s="34" t="str">
        <f t="shared" si="435"/>
        <v>Blank</v>
      </c>
      <c r="Q9350" s="34">
        <f t="shared" si="436"/>
        <v>1</v>
      </c>
      <c r="R9350" s="34">
        <f t="shared" si="437"/>
        <v>0</v>
      </c>
    </row>
    <row r="9351" spans="15:18" x14ac:dyDescent="0.35">
      <c r="O9351" s="34" t="str">
        <f t="shared" si="435"/>
        <v>Blank</v>
      </c>
      <c r="Q9351" s="34">
        <f t="shared" si="436"/>
        <v>1</v>
      </c>
      <c r="R9351" s="34">
        <f t="shared" si="437"/>
        <v>0</v>
      </c>
    </row>
    <row r="9352" spans="15:18" x14ac:dyDescent="0.35">
      <c r="O9352" s="34" t="str">
        <f t="shared" ref="O9352:O9415" si="438">IF(ISBLANK(D9352),"Blank","Not Blank")</f>
        <v>Blank</v>
      </c>
      <c r="Q9352" s="34">
        <f t="shared" si="436"/>
        <v>1</v>
      </c>
      <c r="R9352" s="34">
        <f t="shared" si="437"/>
        <v>0</v>
      </c>
    </row>
    <row r="9353" spans="15:18" x14ac:dyDescent="0.35">
      <c r="O9353" s="34" t="str">
        <f t="shared" si="438"/>
        <v>Blank</v>
      </c>
      <c r="Q9353" s="34">
        <f t="shared" ref="Q9353:Q9416" si="439">COUNTIF(J9353,"&lt;&gt;*R*")</f>
        <v>1</v>
      </c>
      <c r="R9353" s="34">
        <f t="shared" ref="R9353:R9416" si="440">IF(AND(O9353="Blank",K9353&lt;50,Q9353=1),K9353,0)</f>
        <v>0</v>
      </c>
    </row>
    <row r="9354" spans="15:18" x14ac:dyDescent="0.35">
      <c r="O9354" s="34" t="str">
        <f t="shared" si="438"/>
        <v>Blank</v>
      </c>
      <c r="Q9354" s="34">
        <f t="shared" si="439"/>
        <v>1</v>
      </c>
      <c r="R9354" s="34">
        <f t="shared" si="440"/>
        <v>0</v>
      </c>
    </row>
    <row r="9355" spans="15:18" x14ac:dyDescent="0.35">
      <c r="O9355" s="34" t="str">
        <f t="shared" si="438"/>
        <v>Blank</v>
      </c>
      <c r="Q9355" s="34">
        <f t="shared" si="439"/>
        <v>1</v>
      </c>
      <c r="R9355" s="34">
        <f t="shared" si="440"/>
        <v>0</v>
      </c>
    </row>
    <row r="9356" spans="15:18" x14ac:dyDescent="0.35">
      <c r="O9356" s="34" t="str">
        <f t="shared" si="438"/>
        <v>Blank</v>
      </c>
      <c r="Q9356" s="34">
        <f t="shared" si="439"/>
        <v>1</v>
      </c>
      <c r="R9356" s="34">
        <f t="shared" si="440"/>
        <v>0</v>
      </c>
    </row>
    <row r="9357" spans="15:18" x14ac:dyDescent="0.35">
      <c r="O9357" s="34" t="str">
        <f t="shared" si="438"/>
        <v>Blank</v>
      </c>
      <c r="Q9357" s="34">
        <f t="shared" si="439"/>
        <v>1</v>
      </c>
      <c r="R9357" s="34">
        <f t="shared" si="440"/>
        <v>0</v>
      </c>
    </row>
    <row r="9358" spans="15:18" x14ac:dyDescent="0.35">
      <c r="O9358" s="34" t="str">
        <f t="shared" si="438"/>
        <v>Blank</v>
      </c>
      <c r="Q9358" s="34">
        <f t="shared" si="439"/>
        <v>1</v>
      </c>
      <c r="R9358" s="34">
        <f t="shared" si="440"/>
        <v>0</v>
      </c>
    </row>
    <row r="9359" spans="15:18" x14ac:dyDescent="0.35">
      <c r="O9359" s="34" t="str">
        <f t="shared" si="438"/>
        <v>Blank</v>
      </c>
      <c r="Q9359" s="34">
        <f t="shared" si="439"/>
        <v>1</v>
      </c>
      <c r="R9359" s="34">
        <f t="shared" si="440"/>
        <v>0</v>
      </c>
    </row>
    <row r="9360" spans="15:18" x14ac:dyDescent="0.35">
      <c r="O9360" s="34" t="str">
        <f t="shared" si="438"/>
        <v>Blank</v>
      </c>
      <c r="Q9360" s="34">
        <f t="shared" si="439"/>
        <v>1</v>
      </c>
      <c r="R9360" s="34">
        <f t="shared" si="440"/>
        <v>0</v>
      </c>
    </row>
    <row r="9361" spans="15:18" x14ac:dyDescent="0.35">
      <c r="O9361" s="34" t="str">
        <f t="shared" si="438"/>
        <v>Blank</v>
      </c>
      <c r="Q9361" s="34">
        <f t="shared" si="439"/>
        <v>1</v>
      </c>
      <c r="R9361" s="34">
        <f t="shared" si="440"/>
        <v>0</v>
      </c>
    </row>
    <row r="9362" spans="15:18" x14ac:dyDescent="0.35">
      <c r="O9362" s="34" t="str">
        <f t="shared" si="438"/>
        <v>Blank</v>
      </c>
      <c r="Q9362" s="34">
        <f t="shared" si="439"/>
        <v>1</v>
      </c>
      <c r="R9362" s="34">
        <f t="shared" si="440"/>
        <v>0</v>
      </c>
    </row>
    <row r="9363" spans="15:18" x14ac:dyDescent="0.35">
      <c r="O9363" s="34" t="str">
        <f t="shared" si="438"/>
        <v>Blank</v>
      </c>
      <c r="Q9363" s="34">
        <f t="shared" si="439"/>
        <v>1</v>
      </c>
      <c r="R9363" s="34">
        <f t="shared" si="440"/>
        <v>0</v>
      </c>
    </row>
    <row r="9364" spans="15:18" x14ac:dyDescent="0.35">
      <c r="O9364" s="34" t="str">
        <f t="shared" si="438"/>
        <v>Blank</v>
      </c>
      <c r="Q9364" s="34">
        <f t="shared" si="439"/>
        <v>1</v>
      </c>
      <c r="R9364" s="34">
        <f t="shared" si="440"/>
        <v>0</v>
      </c>
    </row>
    <row r="9365" spans="15:18" x14ac:dyDescent="0.35">
      <c r="O9365" s="34" t="str">
        <f t="shared" si="438"/>
        <v>Blank</v>
      </c>
      <c r="Q9365" s="34">
        <f t="shared" si="439"/>
        <v>1</v>
      </c>
      <c r="R9365" s="34">
        <f t="shared" si="440"/>
        <v>0</v>
      </c>
    </row>
    <row r="9366" spans="15:18" x14ac:dyDescent="0.35">
      <c r="O9366" s="34" t="str">
        <f t="shared" si="438"/>
        <v>Blank</v>
      </c>
      <c r="Q9366" s="34">
        <f t="shared" si="439"/>
        <v>1</v>
      </c>
      <c r="R9366" s="34">
        <f t="shared" si="440"/>
        <v>0</v>
      </c>
    </row>
    <row r="9367" spans="15:18" x14ac:dyDescent="0.35">
      <c r="O9367" s="34" t="str">
        <f t="shared" si="438"/>
        <v>Blank</v>
      </c>
      <c r="Q9367" s="34">
        <f t="shared" si="439"/>
        <v>1</v>
      </c>
      <c r="R9367" s="34">
        <f t="shared" si="440"/>
        <v>0</v>
      </c>
    </row>
    <row r="9368" spans="15:18" x14ac:dyDescent="0.35">
      <c r="O9368" s="34" t="str">
        <f t="shared" si="438"/>
        <v>Blank</v>
      </c>
      <c r="Q9368" s="34">
        <f t="shared" si="439"/>
        <v>1</v>
      </c>
      <c r="R9368" s="34">
        <f t="shared" si="440"/>
        <v>0</v>
      </c>
    </row>
    <row r="9369" spans="15:18" x14ac:dyDescent="0.35">
      <c r="O9369" s="34" t="str">
        <f t="shared" si="438"/>
        <v>Blank</v>
      </c>
      <c r="Q9369" s="34">
        <f t="shared" si="439"/>
        <v>1</v>
      </c>
      <c r="R9369" s="34">
        <f t="shared" si="440"/>
        <v>0</v>
      </c>
    </row>
    <row r="9370" spans="15:18" x14ac:dyDescent="0.35">
      <c r="O9370" s="34" t="str">
        <f t="shared" si="438"/>
        <v>Blank</v>
      </c>
      <c r="Q9370" s="34">
        <f t="shared" si="439"/>
        <v>1</v>
      </c>
      <c r="R9370" s="34">
        <f t="shared" si="440"/>
        <v>0</v>
      </c>
    </row>
    <row r="9371" spans="15:18" x14ac:dyDescent="0.35">
      <c r="O9371" s="34" t="str">
        <f t="shared" si="438"/>
        <v>Blank</v>
      </c>
      <c r="Q9371" s="34">
        <f t="shared" si="439"/>
        <v>1</v>
      </c>
      <c r="R9371" s="34">
        <f t="shared" si="440"/>
        <v>0</v>
      </c>
    </row>
    <row r="9372" spans="15:18" x14ac:dyDescent="0.35">
      <c r="O9372" s="34" t="str">
        <f t="shared" si="438"/>
        <v>Blank</v>
      </c>
      <c r="Q9372" s="34">
        <f t="shared" si="439"/>
        <v>1</v>
      </c>
      <c r="R9372" s="34">
        <f t="shared" si="440"/>
        <v>0</v>
      </c>
    </row>
    <row r="9373" spans="15:18" x14ac:dyDescent="0.35">
      <c r="O9373" s="34" t="str">
        <f t="shared" si="438"/>
        <v>Blank</v>
      </c>
      <c r="Q9373" s="34">
        <f t="shared" si="439"/>
        <v>1</v>
      </c>
      <c r="R9373" s="34">
        <f t="shared" si="440"/>
        <v>0</v>
      </c>
    </row>
    <row r="9374" spans="15:18" x14ac:dyDescent="0.35">
      <c r="O9374" s="34" t="str">
        <f t="shared" si="438"/>
        <v>Blank</v>
      </c>
      <c r="Q9374" s="34">
        <f t="shared" si="439"/>
        <v>1</v>
      </c>
      <c r="R9374" s="34">
        <f t="shared" si="440"/>
        <v>0</v>
      </c>
    </row>
    <row r="9375" spans="15:18" x14ac:dyDescent="0.35">
      <c r="O9375" s="34" t="str">
        <f t="shared" si="438"/>
        <v>Blank</v>
      </c>
      <c r="Q9375" s="34">
        <f t="shared" si="439"/>
        <v>1</v>
      </c>
      <c r="R9375" s="34">
        <f t="shared" si="440"/>
        <v>0</v>
      </c>
    </row>
    <row r="9376" spans="15:18" x14ac:dyDescent="0.35">
      <c r="O9376" s="34" t="str">
        <f t="shared" si="438"/>
        <v>Blank</v>
      </c>
      <c r="Q9376" s="34">
        <f t="shared" si="439"/>
        <v>1</v>
      </c>
      <c r="R9376" s="34">
        <f t="shared" si="440"/>
        <v>0</v>
      </c>
    </row>
    <row r="9377" spans="15:18" x14ac:dyDescent="0.35">
      <c r="O9377" s="34" t="str">
        <f t="shared" si="438"/>
        <v>Blank</v>
      </c>
      <c r="Q9377" s="34">
        <f t="shared" si="439"/>
        <v>1</v>
      </c>
      <c r="R9377" s="34">
        <f t="shared" si="440"/>
        <v>0</v>
      </c>
    </row>
    <row r="9378" spans="15:18" x14ac:dyDescent="0.35">
      <c r="O9378" s="34" t="str">
        <f t="shared" si="438"/>
        <v>Blank</v>
      </c>
      <c r="Q9378" s="34">
        <f t="shared" si="439"/>
        <v>1</v>
      </c>
      <c r="R9378" s="34">
        <f t="shared" si="440"/>
        <v>0</v>
      </c>
    </row>
    <row r="9379" spans="15:18" x14ac:dyDescent="0.35">
      <c r="O9379" s="34" t="str">
        <f t="shared" si="438"/>
        <v>Blank</v>
      </c>
      <c r="Q9379" s="34">
        <f t="shared" si="439"/>
        <v>1</v>
      </c>
      <c r="R9379" s="34">
        <f t="shared" si="440"/>
        <v>0</v>
      </c>
    </row>
    <row r="9380" spans="15:18" x14ac:dyDescent="0.35">
      <c r="O9380" s="34" t="str">
        <f t="shared" si="438"/>
        <v>Blank</v>
      </c>
      <c r="Q9380" s="34">
        <f t="shared" si="439"/>
        <v>1</v>
      </c>
      <c r="R9380" s="34">
        <f t="shared" si="440"/>
        <v>0</v>
      </c>
    </row>
    <row r="9381" spans="15:18" x14ac:dyDescent="0.35">
      <c r="O9381" s="34" t="str">
        <f t="shared" si="438"/>
        <v>Blank</v>
      </c>
      <c r="Q9381" s="34">
        <f t="shared" si="439"/>
        <v>1</v>
      </c>
      <c r="R9381" s="34">
        <f t="shared" si="440"/>
        <v>0</v>
      </c>
    </row>
    <row r="9382" spans="15:18" x14ac:dyDescent="0.35">
      <c r="O9382" s="34" t="str">
        <f t="shared" si="438"/>
        <v>Blank</v>
      </c>
      <c r="Q9382" s="34">
        <f t="shared" si="439"/>
        <v>1</v>
      </c>
      <c r="R9382" s="34">
        <f t="shared" si="440"/>
        <v>0</v>
      </c>
    </row>
    <row r="9383" spans="15:18" x14ac:dyDescent="0.35">
      <c r="O9383" s="34" t="str">
        <f t="shared" si="438"/>
        <v>Blank</v>
      </c>
      <c r="Q9383" s="34">
        <f t="shared" si="439"/>
        <v>1</v>
      </c>
      <c r="R9383" s="34">
        <f t="shared" si="440"/>
        <v>0</v>
      </c>
    </row>
    <row r="9384" spans="15:18" x14ac:dyDescent="0.35">
      <c r="O9384" s="34" t="str">
        <f t="shared" si="438"/>
        <v>Blank</v>
      </c>
      <c r="Q9384" s="34">
        <f t="shared" si="439"/>
        <v>1</v>
      </c>
      <c r="R9384" s="34">
        <f t="shared" si="440"/>
        <v>0</v>
      </c>
    </row>
    <row r="9385" spans="15:18" x14ac:dyDescent="0.35">
      <c r="O9385" s="34" t="str">
        <f t="shared" si="438"/>
        <v>Blank</v>
      </c>
      <c r="Q9385" s="34">
        <f t="shared" si="439"/>
        <v>1</v>
      </c>
      <c r="R9385" s="34">
        <f t="shared" si="440"/>
        <v>0</v>
      </c>
    </row>
    <row r="9386" spans="15:18" x14ac:dyDescent="0.35">
      <c r="O9386" s="34" t="str">
        <f t="shared" si="438"/>
        <v>Blank</v>
      </c>
      <c r="Q9386" s="34">
        <f t="shared" si="439"/>
        <v>1</v>
      </c>
      <c r="R9386" s="34">
        <f t="shared" si="440"/>
        <v>0</v>
      </c>
    </row>
    <row r="9387" spans="15:18" x14ac:dyDescent="0.35">
      <c r="O9387" s="34" t="str">
        <f t="shared" si="438"/>
        <v>Blank</v>
      </c>
      <c r="Q9387" s="34">
        <f t="shared" si="439"/>
        <v>1</v>
      </c>
      <c r="R9387" s="34">
        <f t="shared" si="440"/>
        <v>0</v>
      </c>
    </row>
    <row r="9388" spans="15:18" x14ac:dyDescent="0.35">
      <c r="O9388" s="34" t="str">
        <f t="shared" si="438"/>
        <v>Blank</v>
      </c>
      <c r="Q9388" s="34">
        <f t="shared" si="439"/>
        <v>1</v>
      </c>
      <c r="R9388" s="34">
        <f t="shared" si="440"/>
        <v>0</v>
      </c>
    </row>
    <row r="9389" spans="15:18" x14ac:dyDescent="0.35">
      <c r="O9389" s="34" t="str">
        <f t="shared" si="438"/>
        <v>Blank</v>
      </c>
      <c r="Q9389" s="34">
        <f t="shared" si="439"/>
        <v>1</v>
      </c>
      <c r="R9389" s="34">
        <f t="shared" si="440"/>
        <v>0</v>
      </c>
    </row>
    <row r="9390" spans="15:18" x14ac:dyDescent="0.35">
      <c r="O9390" s="34" t="str">
        <f t="shared" si="438"/>
        <v>Blank</v>
      </c>
      <c r="Q9390" s="34">
        <f t="shared" si="439"/>
        <v>1</v>
      </c>
      <c r="R9390" s="34">
        <f t="shared" si="440"/>
        <v>0</v>
      </c>
    </row>
    <row r="9391" spans="15:18" x14ac:dyDescent="0.35">
      <c r="O9391" s="34" t="str">
        <f t="shared" si="438"/>
        <v>Blank</v>
      </c>
      <c r="Q9391" s="34">
        <f t="shared" si="439"/>
        <v>1</v>
      </c>
      <c r="R9391" s="34">
        <f t="shared" si="440"/>
        <v>0</v>
      </c>
    </row>
    <row r="9392" spans="15:18" x14ac:dyDescent="0.35">
      <c r="O9392" s="34" t="str">
        <f t="shared" si="438"/>
        <v>Blank</v>
      </c>
      <c r="Q9392" s="34">
        <f t="shared" si="439"/>
        <v>1</v>
      </c>
      <c r="R9392" s="34">
        <f t="shared" si="440"/>
        <v>0</v>
      </c>
    </row>
    <row r="9393" spans="15:18" x14ac:dyDescent="0.35">
      <c r="O9393" s="34" t="str">
        <f t="shared" si="438"/>
        <v>Blank</v>
      </c>
      <c r="Q9393" s="34">
        <f t="shared" si="439"/>
        <v>1</v>
      </c>
      <c r="R9393" s="34">
        <f t="shared" si="440"/>
        <v>0</v>
      </c>
    </row>
    <row r="9394" spans="15:18" x14ac:dyDescent="0.35">
      <c r="O9394" s="34" t="str">
        <f t="shared" si="438"/>
        <v>Blank</v>
      </c>
      <c r="Q9394" s="34">
        <f t="shared" si="439"/>
        <v>1</v>
      </c>
      <c r="R9394" s="34">
        <f t="shared" si="440"/>
        <v>0</v>
      </c>
    </row>
    <row r="9395" spans="15:18" x14ac:dyDescent="0.35">
      <c r="O9395" s="34" t="str">
        <f t="shared" si="438"/>
        <v>Blank</v>
      </c>
      <c r="Q9395" s="34">
        <f t="shared" si="439"/>
        <v>1</v>
      </c>
      <c r="R9395" s="34">
        <f t="shared" si="440"/>
        <v>0</v>
      </c>
    </row>
    <row r="9396" spans="15:18" x14ac:dyDescent="0.35">
      <c r="O9396" s="34" t="str">
        <f t="shared" si="438"/>
        <v>Blank</v>
      </c>
      <c r="Q9396" s="34">
        <f t="shared" si="439"/>
        <v>1</v>
      </c>
      <c r="R9396" s="34">
        <f t="shared" si="440"/>
        <v>0</v>
      </c>
    </row>
    <row r="9397" spans="15:18" x14ac:dyDescent="0.35">
      <c r="O9397" s="34" t="str">
        <f t="shared" si="438"/>
        <v>Blank</v>
      </c>
      <c r="Q9397" s="34">
        <f t="shared" si="439"/>
        <v>1</v>
      </c>
      <c r="R9397" s="34">
        <f t="shared" si="440"/>
        <v>0</v>
      </c>
    </row>
    <row r="9398" spans="15:18" x14ac:dyDescent="0.35">
      <c r="O9398" s="34" t="str">
        <f t="shared" si="438"/>
        <v>Blank</v>
      </c>
      <c r="Q9398" s="34">
        <f t="shared" si="439"/>
        <v>1</v>
      </c>
      <c r="R9398" s="34">
        <f t="shared" si="440"/>
        <v>0</v>
      </c>
    </row>
    <row r="9399" spans="15:18" x14ac:dyDescent="0.35">
      <c r="O9399" s="34" t="str">
        <f t="shared" si="438"/>
        <v>Blank</v>
      </c>
      <c r="Q9399" s="34">
        <f t="shared" si="439"/>
        <v>1</v>
      </c>
      <c r="R9399" s="34">
        <f t="shared" si="440"/>
        <v>0</v>
      </c>
    </row>
    <row r="9400" spans="15:18" x14ac:dyDescent="0.35">
      <c r="O9400" s="34" t="str">
        <f t="shared" si="438"/>
        <v>Blank</v>
      </c>
      <c r="Q9400" s="34">
        <f t="shared" si="439"/>
        <v>1</v>
      </c>
      <c r="R9400" s="34">
        <f t="shared" si="440"/>
        <v>0</v>
      </c>
    </row>
    <row r="9401" spans="15:18" x14ac:dyDescent="0.35">
      <c r="O9401" s="34" t="str">
        <f t="shared" si="438"/>
        <v>Blank</v>
      </c>
      <c r="Q9401" s="34">
        <f t="shared" si="439"/>
        <v>1</v>
      </c>
      <c r="R9401" s="34">
        <f t="shared" si="440"/>
        <v>0</v>
      </c>
    </row>
    <row r="9402" spans="15:18" x14ac:dyDescent="0.35">
      <c r="O9402" s="34" t="str">
        <f t="shared" si="438"/>
        <v>Blank</v>
      </c>
      <c r="Q9402" s="34">
        <f t="shared" si="439"/>
        <v>1</v>
      </c>
      <c r="R9402" s="34">
        <f t="shared" si="440"/>
        <v>0</v>
      </c>
    </row>
    <row r="9403" spans="15:18" x14ac:dyDescent="0.35">
      <c r="O9403" s="34" t="str">
        <f t="shared" si="438"/>
        <v>Blank</v>
      </c>
      <c r="Q9403" s="34">
        <f t="shared" si="439"/>
        <v>1</v>
      </c>
      <c r="R9403" s="34">
        <f t="shared" si="440"/>
        <v>0</v>
      </c>
    </row>
    <row r="9404" spans="15:18" x14ac:dyDescent="0.35">
      <c r="O9404" s="34" t="str">
        <f t="shared" si="438"/>
        <v>Blank</v>
      </c>
      <c r="Q9404" s="34">
        <f t="shared" si="439"/>
        <v>1</v>
      </c>
      <c r="R9404" s="34">
        <f t="shared" si="440"/>
        <v>0</v>
      </c>
    </row>
    <row r="9405" spans="15:18" x14ac:dyDescent="0.35">
      <c r="O9405" s="34" t="str">
        <f t="shared" si="438"/>
        <v>Blank</v>
      </c>
      <c r="Q9405" s="34">
        <f t="shared" si="439"/>
        <v>1</v>
      </c>
      <c r="R9405" s="34">
        <f t="shared" si="440"/>
        <v>0</v>
      </c>
    </row>
    <row r="9406" spans="15:18" x14ac:dyDescent="0.35">
      <c r="O9406" s="34" t="str">
        <f t="shared" si="438"/>
        <v>Blank</v>
      </c>
      <c r="Q9406" s="34">
        <f t="shared" si="439"/>
        <v>1</v>
      </c>
      <c r="R9406" s="34">
        <f t="shared" si="440"/>
        <v>0</v>
      </c>
    </row>
    <row r="9407" spans="15:18" x14ac:dyDescent="0.35">
      <c r="O9407" s="34" t="str">
        <f t="shared" si="438"/>
        <v>Blank</v>
      </c>
      <c r="Q9407" s="34">
        <f t="shared" si="439"/>
        <v>1</v>
      </c>
      <c r="R9407" s="34">
        <f t="shared" si="440"/>
        <v>0</v>
      </c>
    </row>
    <row r="9408" spans="15:18" x14ac:dyDescent="0.35">
      <c r="O9408" s="34" t="str">
        <f t="shared" si="438"/>
        <v>Blank</v>
      </c>
      <c r="Q9408" s="34">
        <f t="shared" si="439"/>
        <v>1</v>
      </c>
      <c r="R9408" s="34">
        <f t="shared" si="440"/>
        <v>0</v>
      </c>
    </row>
    <row r="9409" spans="15:18" x14ac:dyDescent="0.35">
      <c r="O9409" s="34" t="str">
        <f t="shared" si="438"/>
        <v>Blank</v>
      </c>
      <c r="Q9409" s="34">
        <f t="shared" si="439"/>
        <v>1</v>
      </c>
      <c r="R9409" s="34">
        <f t="shared" si="440"/>
        <v>0</v>
      </c>
    </row>
    <row r="9410" spans="15:18" x14ac:dyDescent="0.35">
      <c r="O9410" s="34" t="str">
        <f t="shared" si="438"/>
        <v>Blank</v>
      </c>
      <c r="Q9410" s="34">
        <f t="shared" si="439"/>
        <v>1</v>
      </c>
      <c r="R9410" s="34">
        <f t="shared" si="440"/>
        <v>0</v>
      </c>
    </row>
    <row r="9411" spans="15:18" x14ac:dyDescent="0.35">
      <c r="O9411" s="34" t="str">
        <f t="shared" si="438"/>
        <v>Blank</v>
      </c>
      <c r="Q9411" s="34">
        <f t="shared" si="439"/>
        <v>1</v>
      </c>
      <c r="R9411" s="34">
        <f t="shared" si="440"/>
        <v>0</v>
      </c>
    </row>
    <row r="9412" spans="15:18" x14ac:dyDescent="0.35">
      <c r="O9412" s="34" t="str">
        <f t="shared" si="438"/>
        <v>Blank</v>
      </c>
      <c r="Q9412" s="34">
        <f t="shared" si="439"/>
        <v>1</v>
      </c>
      <c r="R9412" s="34">
        <f t="shared" si="440"/>
        <v>0</v>
      </c>
    </row>
    <row r="9413" spans="15:18" x14ac:dyDescent="0.35">
      <c r="O9413" s="34" t="str">
        <f t="shared" si="438"/>
        <v>Blank</v>
      </c>
      <c r="Q9413" s="34">
        <f t="shared" si="439"/>
        <v>1</v>
      </c>
      <c r="R9413" s="34">
        <f t="shared" si="440"/>
        <v>0</v>
      </c>
    </row>
    <row r="9414" spans="15:18" x14ac:dyDescent="0.35">
      <c r="O9414" s="34" t="str">
        <f t="shared" si="438"/>
        <v>Blank</v>
      </c>
      <c r="Q9414" s="34">
        <f t="shared" si="439"/>
        <v>1</v>
      </c>
      <c r="R9414" s="34">
        <f t="shared" si="440"/>
        <v>0</v>
      </c>
    </row>
    <row r="9415" spans="15:18" x14ac:dyDescent="0.35">
      <c r="O9415" s="34" t="str">
        <f t="shared" si="438"/>
        <v>Blank</v>
      </c>
      <c r="Q9415" s="34">
        <f t="shared" si="439"/>
        <v>1</v>
      </c>
      <c r="R9415" s="34">
        <f t="shared" si="440"/>
        <v>0</v>
      </c>
    </row>
    <row r="9416" spans="15:18" x14ac:dyDescent="0.35">
      <c r="O9416" s="34" t="str">
        <f t="shared" ref="O9416:O9479" si="441">IF(ISBLANK(D9416),"Blank","Not Blank")</f>
        <v>Blank</v>
      </c>
      <c r="Q9416" s="34">
        <f t="shared" si="439"/>
        <v>1</v>
      </c>
      <c r="R9416" s="34">
        <f t="shared" si="440"/>
        <v>0</v>
      </c>
    </row>
    <row r="9417" spans="15:18" x14ac:dyDescent="0.35">
      <c r="O9417" s="34" t="str">
        <f t="shared" si="441"/>
        <v>Blank</v>
      </c>
      <c r="Q9417" s="34">
        <f t="shared" ref="Q9417:Q9480" si="442">COUNTIF(J9417,"&lt;&gt;*R*")</f>
        <v>1</v>
      </c>
      <c r="R9417" s="34">
        <f t="shared" ref="R9417:R9480" si="443">IF(AND(O9417="Blank",K9417&lt;50,Q9417=1),K9417,0)</f>
        <v>0</v>
      </c>
    </row>
    <row r="9418" spans="15:18" x14ac:dyDescent="0.35">
      <c r="O9418" s="34" t="str">
        <f t="shared" si="441"/>
        <v>Blank</v>
      </c>
      <c r="Q9418" s="34">
        <f t="shared" si="442"/>
        <v>1</v>
      </c>
      <c r="R9418" s="34">
        <f t="shared" si="443"/>
        <v>0</v>
      </c>
    </row>
    <row r="9419" spans="15:18" x14ac:dyDescent="0.35">
      <c r="O9419" s="34" t="str">
        <f t="shared" si="441"/>
        <v>Blank</v>
      </c>
      <c r="Q9419" s="34">
        <f t="shared" si="442"/>
        <v>1</v>
      </c>
      <c r="R9419" s="34">
        <f t="shared" si="443"/>
        <v>0</v>
      </c>
    </row>
    <row r="9420" spans="15:18" x14ac:dyDescent="0.35">
      <c r="O9420" s="34" t="str">
        <f t="shared" si="441"/>
        <v>Blank</v>
      </c>
      <c r="Q9420" s="34">
        <f t="shared" si="442"/>
        <v>1</v>
      </c>
      <c r="R9420" s="34">
        <f t="shared" si="443"/>
        <v>0</v>
      </c>
    </row>
    <row r="9421" spans="15:18" x14ac:dyDescent="0.35">
      <c r="O9421" s="34" t="str">
        <f t="shared" si="441"/>
        <v>Blank</v>
      </c>
      <c r="Q9421" s="34">
        <f t="shared" si="442"/>
        <v>1</v>
      </c>
      <c r="R9421" s="34">
        <f t="shared" si="443"/>
        <v>0</v>
      </c>
    </row>
    <row r="9422" spans="15:18" x14ac:dyDescent="0.35">
      <c r="O9422" s="34" t="str">
        <f t="shared" si="441"/>
        <v>Blank</v>
      </c>
      <c r="Q9422" s="34">
        <f t="shared" si="442"/>
        <v>1</v>
      </c>
      <c r="R9422" s="34">
        <f t="shared" si="443"/>
        <v>0</v>
      </c>
    </row>
    <row r="9423" spans="15:18" x14ac:dyDescent="0.35">
      <c r="O9423" s="34" t="str">
        <f t="shared" si="441"/>
        <v>Blank</v>
      </c>
      <c r="Q9423" s="34">
        <f t="shared" si="442"/>
        <v>1</v>
      </c>
      <c r="R9423" s="34">
        <f t="shared" si="443"/>
        <v>0</v>
      </c>
    </row>
    <row r="9424" spans="15:18" x14ac:dyDescent="0.35">
      <c r="O9424" s="34" t="str">
        <f t="shared" si="441"/>
        <v>Blank</v>
      </c>
      <c r="Q9424" s="34">
        <f t="shared" si="442"/>
        <v>1</v>
      </c>
      <c r="R9424" s="34">
        <f t="shared" si="443"/>
        <v>0</v>
      </c>
    </row>
    <row r="9425" spans="15:18" x14ac:dyDescent="0.35">
      <c r="O9425" s="34" t="str">
        <f t="shared" si="441"/>
        <v>Blank</v>
      </c>
      <c r="Q9425" s="34">
        <f t="shared" si="442"/>
        <v>1</v>
      </c>
      <c r="R9425" s="34">
        <f t="shared" si="443"/>
        <v>0</v>
      </c>
    </row>
    <row r="9426" spans="15:18" x14ac:dyDescent="0.35">
      <c r="O9426" s="34" t="str">
        <f t="shared" si="441"/>
        <v>Blank</v>
      </c>
      <c r="Q9426" s="34">
        <f t="shared" si="442"/>
        <v>1</v>
      </c>
      <c r="R9426" s="34">
        <f t="shared" si="443"/>
        <v>0</v>
      </c>
    </row>
    <row r="9427" spans="15:18" x14ac:dyDescent="0.35">
      <c r="O9427" s="34" t="str">
        <f t="shared" si="441"/>
        <v>Blank</v>
      </c>
      <c r="Q9427" s="34">
        <f t="shared" si="442"/>
        <v>1</v>
      </c>
      <c r="R9427" s="34">
        <f t="shared" si="443"/>
        <v>0</v>
      </c>
    </row>
    <row r="9428" spans="15:18" x14ac:dyDescent="0.35">
      <c r="O9428" s="34" t="str">
        <f t="shared" si="441"/>
        <v>Blank</v>
      </c>
      <c r="Q9428" s="34">
        <f t="shared" si="442"/>
        <v>1</v>
      </c>
      <c r="R9428" s="34">
        <f t="shared" si="443"/>
        <v>0</v>
      </c>
    </row>
    <row r="9429" spans="15:18" x14ac:dyDescent="0.35">
      <c r="O9429" s="34" t="str">
        <f t="shared" si="441"/>
        <v>Blank</v>
      </c>
      <c r="Q9429" s="34">
        <f t="shared" si="442"/>
        <v>1</v>
      </c>
      <c r="R9429" s="34">
        <f t="shared" si="443"/>
        <v>0</v>
      </c>
    </row>
    <row r="9430" spans="15:18" x14ac:dyDescent="0.35">
      <c r="O9430" s="34" t="str">
        <f t="shared" si="441"/>
        <v>Blank</v>
      </c>
      <c r="Q9430" s="34">
        <f t="shared" si="442"/>
        <v>1</v>
      </c>
      <c r="R9430" s="34">
        <f t="shared" si="443"/>
        <v>0</v>
      </c>
    </row>
    <row r="9431" spans="15:18" x14ac:dyDescent="0.35">
      <c r="O9431" s="34" t="str">
        <f t="shared" si="441"/>
        <v>Blank</v>
      </c>
      <c r="Q9431" s="34">
        <f t="shared" si="442"/>
        <v>1</v>
      </c>
      <c r="R9431" s="34">
        <f t="shared" si="443"/>
        <v>0</v>
      </c>
    </row>
    <row r="9432" spans="15:18" x14ac:dyDescent="0.35">
      <c r="O9432" s="34" t="str">
        <f t="shared" si="441"/>
        <v>Blank</v>
      </c>
      <c r="Q9432" s="34">
        <f t="shared" si="442"/>
        <v>1</v>
      </c>
      <c r="R9432" s="34">
        <f t="shared" si="443"/>
        <v>0</v>
      </c>
    </row>
    <row r="9433" spans="15:18" x14ac:dyDescent="0.35">
      <c r="O9433" s="34" t="str">
        <f t="shared" si="441"/>
        <v>Blank</v>
      </c>
      <c r="Q9433" s="34">
        <f t="shared" si="442"/>
        <v>1</v>
      </c>
      <c r="R9433" s="34">
        <f t="shared" si="443"/>
        <v>0</v>
      </c>
    </row>
    <row r="9434" spans="15:18" x14ac:dyDescent="0.35">
      <c r="O9434" s="34" t="str">
        <f t="shared" si="441"/>
        <v>Blank</v>
      </c>
      <c r="Q9434" s="34">
        <f t="shared" si="442"/>
        <v>1</v>
      </c>
      <c r="R9434" s="34">
        <f t="shared" si="443"/>
        <v>0</v>
      </c>
    </row>
    <row r="9435" spans="15:18" x14ac:dyDescent="0.35">
      <c r="O9435" s="34" t="str">
        <f t="shared" si="441"/>
        <v>Blank</v>
      </c>
      <c r="Q9435" s="34">
        <f t="shared" si="442"/>
        <v>1</v>
      </c>
      <c r="R9435" s="34">
        <f t="shared" si="443"/>
        <v>0</v>
      </c>
    </row>
    <row r="9436" spans="15:18" x14ac:dyDescent="0.35">
      <c r="O9436" s="34" t="str">
        <f t="shared" si="441"/>
        <v>Blank</v>
      </c>
      <c r="Q9436" s="34">
        <f t="shared" si="442"/>
        <v>1</v>
      </c>
      <c r="R9436" s="34">
        <f t="shared" si="443"/>
        <v>0</v>
      </c>
    </row>
    <row r="9437" spans="15:18" x14ac:dyDescent="0.35">
      <c r="O9437" s="34" t="str">
        <f t="shared" si="441"/>
        <v>Blank</v>
      </c>
      <c r="Q9437" s="34">
        <f t="shared" si="442"/>
        <v>1</v>
      </c>
      <c r="R9437" s="34">
        <f t="shared" si="443"/>
        <v>0</v>
      </c>
    </row>
    <row r="9438" spans="15:18" x14ac:dyDescent="0.35">
      <c r="O9438" s="34" t="str">
        <f t="shared" si="441"/>
        <v>Blank</v>
      </c>
      <c r="Q9438" s="34">
        <f t="shared" si="442"/>
        <v>1</v>
      </c>
      <c r="R9438" s="34">
        <f t="shared" si="443"/>
        <v>0</v>
      </c>
    </row>
    <row r="9439" spans="15:18" x14ac:dyDescent="0.35">
      <c r="O9439" s="34" t="str">
        <f t="shared" si="441"/>
        <v>Blank</v>
      </c>
      <c r="Q9439" s="34">
        <f t="shared" si="442"/>
        <v>1</v>
      </c>
      <c r="R9439" s="34">
        <f t="shared" si="443"/>
        <v>0</v>
      </c>
    </row>
    <row r="9440" spans="15:18" x14ac:dyDescent="0.35">
      <c r="O9440" s="34" t="str">
        <f t="shared" si="441"/>
        <v>Blank</v>
      </c>
      <c r="Q9440" s="34">
        <f t="shared" si="442"/>
        <v>1</v>
      </c>
      <c r="R9440" s="34">
        <f t="shared" si="443"/>
        <v>0</v>
      </c>
    </row>
    <row r="9441" spans="15:18" x14ac:dyDescent="0.35">
      <c r="O9441" s="34" t="str">
        <f t="shared" si="441"/>
        <v>Blank</v>
      </c>
      <c r="Q9441" s="34">
        <f t="shared" si="442"/>
        <v>1</v>
      </c>
      <c r="R9441" s="34">
        <f t="shared" si="443"/>
        <v>0</v>
      </c>
    </row>
    <row r="9442" spans="15:18" x14ac:dyDescent="0.35">
      <c r="O9442" s="34" t="str">
        <f t="shared" si="441"/>
        <v>Blank</v>
      </c>
      <c r="Q9442" s="34">
        <f t="shared" si="442"/>
        <v>1</v>
      </c>
      <c r="R9442" s="34">
        <f t="shared" si="443"/>
        <v>0</v>
      </c>
    </row>
    <row r="9443" spans="15:18" x14ac:dyDescent="0.35">
      <c r="O9443" s="34" t="str">
        <f t="shared" si="441"/>
        <v>Blank</v>
      </c>
      <c r="Q9443" s="34">
        <f t="shared" si="442"/>
        <v>1</v>
      </c>
      <c r="R9443" s="34">
        <f t="shared" si="443"/>
        <v>0</v>
      </c>
    </row>
    <row r="9444" spans="15:18" x14ac:dyDescent="0.35">
      <c r="O9444" s="34" t="str">
        <f t="shared" si="441"/>
        <v>Blank</v>
      </c>
      <c r="Q9444" s="34">
        <f t="shared" si="442"/>
        <v>1</v>
      </c>
      <c r="R9444" s="34">
        <f t="shared" si="443"/>
        <v>0</v>
      </c>
    </row>
    <row r="9445" spans="15:18" x14ac:dyDescent="0.35">
      <c r="O9445" s="34" t="str">
        <f t="shared" si="441"/>
        <v>Blank</v>
      </c>
      <c r="Q9445" s="34">
        <f t="shared" si="442"/>
        <v>1</v>
      </c>
      <c r="R9445" s="34">
        <f t="shared" si="443"/>
        <v>0</v>
      </c>
    </row>
    <row r="9446" spans="15:18" x14ac:dyDescent="0.35">
      <c r="O9446" s="34" t="str">
        <f t="shared" si="441"/>
        <v>Blank</v>
      </c>
      <c r="Q9446" s="34">
        <f t="shared" si="442"/>
        <v>1</v>
      </c>
      <c r="R9446" s="34">
        <f t="shared" si="443"/>
        <v>0</v>
      </c>
    </row>
    <row r="9447" spans="15:18" x14ac:dyDescent="0.35">
      <c r="O9447" s="34" t="str">
        <f t="shared" si="441"/>
        <v>Blank</v>
      </c>
      <c r="Q9447" s="34">
        <f t="shared" si="442"/>
        <v>1</v>
      </c>
      <c r="R9447" s="34">
        <f t="shared" si="443"/>
        <v>0</v>
      </c>
    </row>
    <row r="9448" spans="15:18" x14ac:dyDescent="0.35">
      <c r="O9448" s="34" t="str">
        <f t="shared" si="441"/>
        <v>Blank</v>
      </c>
      <c r="Q9448" s="34">
        <f t="shared" si="442"/>
        <v>1</v>
      </c>
      <c r="R9448" s="34">
        <f t="shared" si="443"/>
        <v>0</v>
      </c>
    </row>
    <row r="9449" spans="15:18" x14ac:dyDescent="0.35">
      <c r="O9449" s="34" t="str">
        <f t="shared" si="441"/>
        <v>Blank</v>
      </c>
      <c r="Q9449" s="34">
        <f t="shared" si="442"/>
        <v>1</v>
      </c>
      <c r="R9449" s="34">
        <f t="shared" si="443"/>
        <v>0</v>
      </c>
    </row>
    <row r="9450" spans="15:18" x14ac:dyDescent="0.35">
      <c r="O9450" s="34" t="str">
        <f t="shared" si="441"/>
        <v>Blank</v>
      </c>
      <c r="Q9450" s="34">
        <f t="shared" si="442"/>
        <v>1</v>
      </c>
      <c r="R9450" s="34">
        <f t="shared" si="443"/>
        <v>0</v>
      </c>
    </row>
    <row r="9451" spans="15:18" x14ac:dyDescent="0.35">
      <c r="O9451" s="34" t="str">
        <f t="shared" si="441"/>
        <v>Blank</v>
      </c>
      <c r="Q9451" s="34">
        <f t="shared" si="442"/>
        <v>1</v>
      </c>
      <c r="R9451" s="34">
        <f t="shared" si="443"/>
        <v>0</v>
      </c>
    </row>
    <row r="9452" spans="15:18" x14ac:dyDescent="0.35">
      <c r="O9452" s="34" t="str">
        <f t="shared" si="441"/>
        <v>Blank</v>
      </c>
      <c r="Q9452" s="34">
        <f t="shared" si="442"/>
        <v>1</v>
      </c>
      <c r="R9452" s="34">
        <f t="shared" si="443"/>
        <v>0</v>
      </c>
    </row>
    <row r="9453" spans="15:18" x14ac:dyDescent="0.35">
      <c r="O9453" s="34" t="str">
        <f t="shared" si="441"/>
        <v>Blank</v>
      </c>
      <c r="Q9453" s="34">
        <f t="shared" si="442"/>
        <v>1</v>
      </c>
      <c r="R9453" s="34">
        <f t="shared" si="443"/>
        <v>0</v>
      </c>
    </row>
    <row r="9454" spans="15:18" x14ac:dyDescent="0.35">
      <c r="O9454" s="34" t="str">
        <f t="shared" si="441"/>
        <v>Blank</v>
      </c>
      <c r="Q9454" s="34">
        <f t="shared" si="442"/>
        <v>1</v>
      </c>
      <c r="R9454" s="34">
        <f t="shared" si="443"/>
        <v>0</v>
      </c>
    </row>
    <row r="9455" spans="15:18" x14ac:dyDescent="0.35">
      <c r="O9455" s="34" t="str">
        <f t="shared" si="441"/>
        <v>Blank</v>
      </c>
      <c r="Q9455" s="34">
        <f t="shared" si="442"/>
        <v>1</v>
      </c>
      <c r="R9455" s="34">
        <f t="shared" si="443"/>
        <v>0</v>
      </c>
    </row>
    <row r="9456" spans="15:18" x14ac:dyDescent="0.35">
      <c r="O9456" s="34" t="str">
        <f t="shared" si="441"/>
        <v>Blank</v>
      </c>
      <c r="Q9456" s="34">
        <f t="shared" si="442"/>
        <v>1</v>
      </c>
      <c r="R9456" s="34">
        <f t="shared" si="443"/>
        <v>0</v>
      </c>
    </row>
    <row r="9457" spans="15:18" x14ac:dyDescent="0.35">
      <c r="O9457" s="34" t="str">
        <f t="shared" si="441"/>
        <v>Blank</v>
      </c>
      <c r="Q9457" s="34">
        <f t="shared" si="442"/>
        <v>1</v>
      </c>
      <c r="R9457" s="34">
        <f t="shared" si="443"/>
        <v>0</v>
      </c>
    </row>
    <row r="9458" spans="15:18" x14ac:dyDescent="0.35">
      <c r="O9458" s="34" t="str">
        <f t="shared" si="441"/>
        <v>Blank</v>
      </c>
      <c r="Q9458" s="34">
        <f t="shared" si="442"/>
        <v>1</v>
      </c>
      <c r="R9458" s="34">
        <f t="shared" si="443"/>
        <v>0</v>
      </c>
    </row>
    <row r="9459" spans="15:18" x14ac:dyDescent="0.35">
      <c r="O9459" s="34" t="str">
        <f t="shared" si="441"/>
        <v>Blank</v>
      </c>
      <c r="Q9459" s="34">
        <f t="shared" si="442"/>
        <v>1</v>
      </c>
      <c r="R9459" s="34">
        <f t="shared" si="443"/>
        <v>0</v>
      </c>
    </row>
    <row r="9460" spans="15:18" x14ac:dyDescent="0.35">
      <c r="O9460" s="34" t="str">
        <f t="shared" si="441"/>
        <v>Blank</v>
      </c>
      <c r="Q9460" s="34">
        <f t="shared" si="442"/>
        <v>1</v>
      </c>
      <c r="R9460" s="34">
        <f t="shared" si="443"/>
        <v>0</v>
      </c>
    </row>
    <row r="9461" spans="15:18" x14ac:dyDescent="0.35">
      <c r="O9461" s="34" t="str">
        <f t="shared" si="441"/>
        <v>Blank</v>
      </c>
      <c r="Q9461" s="34">
        <f t="shared" si="442"/>
        <v>1</v>
      </c>
      <c r="R9461" s="34">
        <f t="shared" si="443"/>
        <v>0</v>
      </c>
    </row>
    <row r="9462" spans="15:18" x14ac:dyDescent="0.35">
      <c r="O9462" s="34" t="str">
        <f t="shared" si="441"/>
        <v>Blank</v>
      </c>
      <c r="Q9462" s="34">
        <f t="shared" si="442"/>
        <v>1</v>
      </c>
      <c r="R9462" s="34">
        <f t="shared" si="443"/>
        <v>0</v>
      </c>
    </row>
    <row r="9463" spans="15:18" x14ac:dyDescent="0.35">
      <c r="O9463" s="34" t="str">
        <f t="shared" si="441"/>
        <v>Blank</v>
      </c>
      <c r="Q9463" s="34">
        <f t="shared" si="442"/>
        <v>1</v>
      </c>
      <c r="R9463" s="34">
        <f t="shared" si="443"/>
        <v>0</v>
      </c>
    </row>
    <row r="9464" spans="15:18" x14ac:dyDescent="0.35">
      <c r="O9464" s="34" t="str">
        <f t="shared" si="441"/>
        <v>Blank</v>
      </c>
      <c r="Q9464" s="34">
        <f t="shared" si="442"/>
        <v>1</v>
      </c>
      <c r="R9464" s="34">
        <f t="shared" si="443"/>
        <v>0</v>
      </c>
    </row>
    <row r="9465" spans="15:18" x14ac:dyDescent="0.35">
      <c r="O9465" s="34" t="str">
        <f t="shared" si="441"/>
        <v>Blank</v>
      </c>
      <c r="Q9465" s="34">
        <f t="shared" si="442"/>
        <v>1</v>
      </c>
      <c r="R9465" s="34">
        <f t="shared" si="443"/>
        <v>0</v>
      </c>
    </row>
    <row r="9466" spans="15:18" x14ac:dyDescent="0.35">
      <c r="O9466" s="34" t="str">
        <f t="shared" si="441"/>
        <v>Blank</v>
      </c>
      <c r="Q9466" s="34">
        <f t="shared" si="442"/>
        <v>1</v>
      </c>
      <c r="R9466" s="34">
        <f t="shared" si="443"/>
        <v>0</v>
      </c>
    </row>
    <row r="9467" spans="15:18" x14ac:dyDescent="0.35">
      <c r="O9467" s="34" t="str">
        <f t="shared" si="441"/>
        <v>Blank</v>
      </c>
      <c r="Q9467" s="34">
        <f t="shared" si="442"/>
        <v>1</v>
      </c>
      <c r="R9467" s="34">
        <f t="shared" si="443"/>
        <v>0</v>
      </c>
    </row>
    <row r="9468" spans="15:18" x14ac:dyDescent="0.35">
      <c r="O9468" s="34" t="str">
        <f t="shared" si="441"/>
        <v>Blank</v>
      </c>
      <c r="Q9468" s="34">
        <f t="shared" si="442"/>
        <v>1</v>
      </c>
      <c r="R9468" s="34">
        <f t="shared" si="443"/>
        <v>0</v>
      </c>
    </row>
    <row r="9469" spans="15:18" x14ac:dyDescent="0.35">
      <c r="O9469" s="34" t="str">
        <f t="shared" si="441"/>
        <v>Blank</v>
      </c>
      <c r="Q9469" s="34">
        <f t="shared" si="442"/>
        <v>1</v>
      </c>
      <c r="R9469" s="34">
        <f t="shared" si="443"/>
        <v>0</v>
      </c>
    </row>
    <row r="9470" spans="15:18" x14ac:dyDescent="0.35">
      <c r="O9470" s="34" t="str">
        <f t="shared" si="441"/>
        <v>Blank</v>
      </c>
      <c r="Q9470" s="34">
        <f t="shared" si="442"/>
        <v>1</v>
      </c>
      <c r="R9470" s="34">
        <f t="shared" si="443"/>
        <v>0</v>
      </c>
    </row>
    <row r="9471" spans="15:18" x14ac:dyDescent="0.35">
      <c r="O9471" s="34" t="str">
        <f t="shared" si="441"/>
        <v>Blank</v>
      </c>
      <c r="Q9471" s="34">
        <f t="shared" si="442"/>
        <v>1</v>
      </c>
      <c r="R9471" s="34">
        <f t="shared" si="443"/>
        <v>0</v>
      </c>
    </row>
    <row r="9472" spans="15:18" x14ac:dyDescent="0.35">
      <c r="O9472" s="34" t="str">
        <f t="shared" si="441"/>
        <v>Blank</v>
      </c>
      <c r="Q9472" s="34">
        <f t="shared" si="442"/>
        <v>1</v>
      </c>
      <c r="R9472" s="34">
        <f t="shared" si="443"/>
        <v>0</v>
      </c>
    </row>
    <row r="9473" spans="15:18" x14ac:dyDescent="0.35">
      <c r="O9473" s="34" t="str">
        <f t="shared" si="441"/>
        <v>Blank</v>
      </c>
      <c r="Q9473" s="34">
        <f t="shared" si="442"/>
        <v>1</v>
      </c>
      <c r="R9473" s="34">
        <f t="shared" si="443"/>
        <v>0</v>
      </c>
    </row>
    <row r="9474" spans="15:18" x14ac:dyDescent="0.35">
      <c r="O9474" s="34" t="str">
        <f t="shared" si="441"/>
        <v>Blank</v>
      </c>
      <c r="Q9474" s="34">
        <f t="shared" si="442"/>
        <v>1</v>
      </c>
      <c r="R9474" s="34">
        <f t="shared" si="443"/>
        <v>0</v>
      </c>
    </row>
    <row r="9475" spans="15:18" x14ac:dyDescent="0.35">
      <c r="O9475" s="34" t="str">
        <f t="shared" si="441"/>
        <v>Blank</v>
      </c>
      <c r="Q9475" s="34">
        <f t="shared" si="442"/>
        <v>1</v>
      </c>
      <c r="R9475" s="34">
        <f t="shared" si="443"/>
        <v>0</v>
      </c>
    </row>
    <row r="9476" spans="15:18" x14ac:dyDescent="0.35">
      <c r="O9476" s="34" t="str">
        <f t="shared" si="441"/>
        <v>Blank</v>
      </c>
      <c r="Q9476" s="34">
        <f t="shared" si="442"/>
        <v>1</v>
      </c>
      <c r="R9476" s="34">
        <f t="shared" si="443"/>
        <v>0</v>
      </c>
    </row>
    <row r="9477" spans="15:18" x14ac:dyDescent="0.35">
      <c r="O9477" s="34" t="str">
        <f t="shared" si="441"/>
        <v>Blank</v>
      </c>
      <c r="Q9477" s="34">
        <f t="shared" si="442"/>
        <v>1</v>
      </c>
      <c r="R9477" s="34">
        <f t="shared" si="443"/>
        <v>0</v>
      </c>
    </row>
    <row r="9478" spans="15:18" x14ac:dyDescent="0.35">
      <c r="O9478" s="34" t="str">
        <f t="shared" si="441"/>
        <v>Blank</v>
      </c>
      <c r="Q9478" s="34">
        <f t="shared" si="442"/>
        <v>1</v>
      </c>
      <c r="R9478" s="34">
        <f t="shared" si="443"/>
        <v>0</v>
      </c>
    </row>
    <row r="9479" spans="15:18" x14ac:dyDescent="0.35">
      <c r="O9479" s="34" t="str">
        <f t="shared" si="441"/>
        <v>Blank</v>
      </c>
      <c r="Q9479" s="34">
        <f t="shared" si="442"/>
        <v>1</v>
      </c>
      <c r="R9479" s="34">
        <f t="shared" si="443"/>
        <v>0</v>
      </c>
    </row>
    <row r="9480" spans="15:18" x14ac:dyDescent="0.35">
      <c r="O9480" s="34" t="str">
        <f t="shared" ref="O9480:O9543" si="444">IF(ISBLANK(D9480),"Blank","Not Blank")</f>
        <v>Blank</v>
      </c>
      <c r="Q9480" s="34">
        <f t="shared" si="442"/>
        <v>1</v>
      </c>
      <c r="R9480" s="34">
        <f t="shared" si="443"/>
        <v>0</v>
      </c>
    </row>
    <row r="9481" spans="15:18" x14ac:dyDescent="0.35">
      <c r="O9481" s="34" t="str">
        <f t="shared" si="444"/>
        <v>Blank</v>
      </c>
      <c r="Q9481" s="34">
        <f t="shared" ref="Q9481:Q9544" si="445">COUNTIF(J9481,"&lt;&gt;*R*")</f>
        <v>1</v>
      </c>
      <c r="R9481" s="34">
        <f t="shared" ref="R9481:R9544" si="446">IF(AND(O9481="Blank",K9481&lt;50,Q9481=1),K9481,0)</f>
        <v>0</v>
      </c>
    </row>
    <row r="9482" spans="15:18" x14ac:dyDescent="0.35">
      <c r="O9482" s="34" t="str">
        <f t="shared" si="444"/>
        <v>Blank</v>
      </c>
      <c r="Q9482" s="34">
        <f t="shared" si="445"/>
        <v>1</v>
      </c>
      <c r="R9482" s="34">
        <f t="shared" si="446"/>
        <v>0</v>
      </c>
    </row>
    <row r="9483" spans="15:18" x14ac:dyDescent="0.35">
      <c r="O9483" s="34" t="str">
        <f t="shared" si="444"/>
        <v>Blank</v>
      </c>
      <c r="Q9483" s="34">
        <f t="shared" si="445"/>
        <v>1</v>
      </c>
      <c r="R9483" s="34">
        <f t="shared" si="446"/>
        <v>0</v>
      </c>
    </row>
    <row r="9484" spans="15:18" x14ac:dyDescent="0.35">
      <c r="O9484" s="34" t="str">
        <f t="shared" si="444"/>
        <v>Blank</v>
      </c>
      <c r="Q9484" s="34">
        <f t="shared" si="445"/>
        <v>1</v>
      </c>
      <c r="R9484" s="34">
        <f t="shared" si="446"/>
        <v>0</v>
      </c>
    </row>
    <row r="9485" spans="15:18" x14ac:dyDescent="0.35">
      <c r="O9485" s="34" t="str">
        <f t="shared" si="444"/>
        <v>Blank</v>
      </c>
      <c r="Q9485" s="34">
        <f t="shared" si="445"/>
        <v>1</v>
      </c>
      <c r="R9485" s="34">
        <f t="shared" si="446"/>
        <v>0</v>
      </c>
    </row>
    <row r="9486" spans="15:18" x14ac:dyDescent="0.35">
      <c r="O9486" s="34" t="str">
        <f t="shared" si="444"/>
        <v>Blank</v>
      </c>
      <c r="Q9486" s="34">
        <f t="shared" si="445"/>
        <v>1</v>
      </c>
      <c r="R9486" s="34">
        <f t="shared" si="446"/>
        <v>0</v>
      </c>
    </row>
    <row r="9487" spans="15:18" x14ac:dyDescent="0.35">
      <c r="O9487" s="34" t="str">
        <f t="shared" si="444"/>
        <v>Blank</v>
      </c>
      <c r="Q9487" s="34">
        <f t="shared" si="445"/>
        <v>1</v>
      </c>
      <c r="R9487" s="34">
        <f t="shared" si="446"/>
        <v>0</v>
      </c>
    </row>
    <row r="9488" spans="15:18" x14ac:dyDescent="0.35">
      <c r="O9488" s="34" t="str">
        <f t="shared" si="444"/>
        <v>Blank</v>
      </c>
      <c r="Q9488" s="34">
        <f t="shared" si="445"/>
        <v>1</v>
      </c>
      <c r="R9488" s="34">
        <f t="shared" si="446"/>
        <v>0</v>
      </c>
    </row>
    <row r="9489" spans="15:18" x14ac:dyDescent="0.35">
      <c r="O9489" s="34" t="str">
        <f t="shared" si="444"/>
        <v>Blank</v>
      </c>
      <c r="Q9489" s="34">
        <f t="shared" si="445"/>
        <v>1</v>
      </c>
      <c r="R9489" s="34">
        <f t="shared" si="446"/>
        <v>0</v>
      </c>
    </row>
    <row r="9490" spans="15:18" x14ac:dyDescent="0.35">
      <c r="O9490" s="34" t="str">
        <f t="shared" si="444"/>
        <v>Blank</v>
      </c>
      <c r="Q9490" s="34">
        <f t="shared" si="445"/>
        <v>1</v>
      </c>
      <c r="R9490" s="34">
        <f t="shared" si="446"/>
        <v>0</v>
      </c>
    </row>
    <row r="9491" spans="15:18" x14ac:dyDescent="0.35">
      <c r="O9491" s="34" t="str">
        <f t="shared" si="444"/>
        <v>Blank</v>
      </c>
      <c r="Q9491" s="34">
        <f t="shared" si="445"/>
        <v>1</v>
      </c>
      <c r="R9491" s="34">
        <f t="shared" si="446"/>
        <v>0</v>
      </c>
    </row>
    <row r="9492" spans="15:18" x14ac:dyDescent="0.35">
      <c r="O9492" s="34" t="str">
        <f t="shared" si="444"/>
        <v>Blank</v>
      </c>
      <c r="Q9492" s="34">
        <f t="shared" si="445"/>
        <v>1</v>
      </c>
      <c r="R9492" s="34">
        <f t="shared" si="446"/>
        <v>0</v>
      </c>
    </row>
    <row r="9493" spans="15:18" x14ac:dyDescent="0.35">
      <c r="O9493" s="34" t="str">
        <f t="shared" si="444"/>
        <v>Blank</v>
      </c>
      <c r="Q9493" s="34">
        <f t="shared" si="445"/>
        <v>1</v>
      </c>
      <c r="R9493" s="34">
        <f t="shared" si="446"/>
        <v>0</v>
      </c>
    </row>
    <row r="9494" spans="15:18" x14ac:dyDescent="0.35">
      <c r="O9494" s="34" t="str">
        <f t="shared" si="444"/>
        <v>Blank</v>
      </c>
      <c r="Q9494" s="34">
        <f t="shared" si="445"/>
        <v>1</v>
      </c>
      <c r="R9494" s="34">
        <f t="shared" si="446"/>
        <v>0</v>
      </c>
    </row>
    <row r="9495" spans="15:18" x14ac:dyDescent="0.35">
      <c r="O9495" s="34" t="str">
        <f t="shared" si="444"/>
        <v>Blank</v>
      </c>
      <c r="Q9495" s="34">
        <f t="shared" si="445"/>
        <v>1</v>
      </c>
      <c r="R9495" s="34">
        <f t="shared" si="446"/>
        <v>0</v>
      </c>
    </row>
    <row r="9496" spans="15:18" x14ac:dyDescent="0.35">
      <c r="O9496" s="34" t="str">
        <f t="shared" si="444"/>
        <v>Blank</v>
      </c>
      <c r="Q9496" s="34">
        <f t="shared" si="445"/>
        <v>1</v>
      </c>
      <c r="R9496" s="34">
        <f t="shared" si="446"/>
        <v>0</v>
      </c>
    </row>
    <row r="9497" spans="15:18" x14ac:dyDescent="0.35">
      <c r="O9497" s="34" t="str">
        <f t="shared" si="444"/>
        <v>Blank</v>
      </c>
      <c r="Q9497" s="34">
        <f t="shared" si="445"/>
        <v>1</v>
      </c>
      <c r="R9497" s="34">
        <f t="shared" si="446"/>
        <v>0</v>
      </c>
    </row>
    <row r="9498" spans="15:18" x14ac:dyDescent="0.35">
      <c r="O9498" s="34" t="str">
        <f t="shared" si="444"/>
        <v>Blank</v>
      </c>
      <c r="Q9498" s="34">
        <f t="shared" si="445"/>
        <v>1</v>
      </c>
      <c r="R9498" s="34">
        <f t="shared" si="446"/>
        <v>0</v>
      </c>
    </row>
    <row r="9499" spans="15:18" x14ac:dyDescent="0.35">
      <c r="O9499" s="34" t="str">
        <f t="shared" si="444"/>
        <v>Blank</v>
      </c>
      <c r="Q9499" s="34">
        <f t="shared" si="445"/>
        <v>1</v>
      </c>
      <c r="R9499" s="34">
        <f t="shared" si="446"/>
        <v>0</v>
      </c>
    </row>
    <row r="9500" spans="15:18" x14ac:dyDescent="0.35">
      <c r="O9500" s="34" t="str">
        <f t="shared" si="444"/>
        <v>Blank</v>
      </c>
      <c r="Q9500" s="34">
        <f t="shared" si="445"/>
        <v>1</v>
      </c>
      <c r="R9500" s="34">
        <f t="shared" si="446"/>
        <v>0</v>
      </c>
    </row>
    <row r="9501" spans="15:18" x14ac:dyDescent="0.35">
      <c r="O9501" s="34" t="str">
        <f t="shared" si="444"/>
        <v>Blank</v>
      </c>
      <c r="Q9501" s="34">
        <f t="shared" si="445"/>
        <v>1</v>
      </c>
      <c r="R9501" s="34">
        <f t="shared" si="446"/>
        <v>0</v>
      </c>
    </row>
    <row r="9502" spans="15:18" x14ac:dyDescent="0.35">
      <c r="O9502" s="34" t="str">
        <f t="shared" si="444"/>
        <v>Blank</v>
      </c>
      <c r="Q9502" s="34">
        <f t="shared" si="445"/>
        <v>1</v>
      </c>
      <c r="R9502" s="34">
        <f t="shared" si="446"/>
        <v>0</v>
      </c>
    </row>
    <row r="9503" spans="15:18" x14ac:dyDescent="0.35">
      <c r="O9503" s="34" t="str">
        <f t="shared" si="444"/>
        <v>Blank</v>
      </c>
      <c r="Q9503" s="34">
        <f t="shared" si="445"/>
        <v>1</v>
      </c>
      <c r="R9503" s="34">
        <f t="shared" si="446"/>
        <v>0</v>
      </c>
    </row>
    <row r="9504" spans="15:18" x14ac:dyDescent="0.35">
      <c r="O9504" s="34" t="str">
        <f t="shared" si="444"/>
        <v>Blank</v>
      </c>
      <c r="Q9504" s="34">
        <f t="shared" si="445"/>
        <v>1</v>
      </c>
      <c r="R9504" s="34">
        <f t="shared" si="446"/>
        <v>0</v>
      </c>
    </row>
    <row r="9505" spans="15:18" x14ac:dyDescent="0.35">
      <c r="O9505" s="34" t="str">
        <f t="shared" si="444"/>
        <v>Blank</v>
      </c>
      <c r="Q9505" s="34">
        <f t="shared" si="445"/>
        <v>1</v>
      </c>
      <c r="R9505" s="34">
        <f t="shared" si="446"/>
        <v>0</v>
      </c>
    </row>
    <row r="9506" spans="15:18" x14ac:dyDescent="0.35">
      <c r="O9506" s="34" t="str">
        <f t="shared" si="444"/>
        <v>Blank</v>
      </c>
      <c r="Q9506" s="34">
        <f t="shared" si="445"/>
        <v>1</v>
      </c>
      <c r="R9506" s="34">
        <f t="shared" si="446"/>
        <v>0</v>
      </c>
    </row>
    <row r="9507" spans="15:18" x14ac:dyDescent="0.35">
      <c r="O9507" s="34" t="str">
        <f t="shared" si="444"/>
        <v>Blank</v>
      </c>
      <c r="Q9507" s="34">
        <f t="shared" si="445"/>
        <v>1</v>
      </c>
      <c r="R9507" s="34">
        <f t="shared" si="446"/>
        <v>0</v>
      </c>
    </row>
    <row r="9508" spans="15:18" x14ac:dyDescent="0.35">
      <c r="O9508" s="34" t="str">
        <f t="shared" si="444"/>
        <v>Blank</v>
      </c>
      <c r="Q9508" s="34">
        <f t="shared" si="445"/>
        <v>1</v>
      </c>
      <c r="R9508" s="34">
        <f t="shared" si="446"/>
        <v>0</v>
      </c>
    </row>
    <row r="9509" spans="15:18" x14ac:dyDescent="0.35">
      <c r="O9509" s="34" t="str">
        <f t="shared" si="444"/>
        <v>Blank</v>
      </c>
      <c r="Q9509" s="34">
        <f t="shared" si="445"/>
        <v>1</v>
      </c>
      <c r="R9509" s="34">
        <f t="shared" si="446"/>
        <v>0</v>
      </c>
    </row>
    <row r="9510" spans="15:18" x14ac:dyDescent="0.35">
      <c r="O9510" s="34" t="str">
        <f t="shared" si="444"/>
        <v>Blank</v>
      </c>
      <c r="Q9510" s="34">
        <f t="shared" si="445"/>
        <v>1</v>
      </c>
      <c r="R9510" s="34">
        <f t="shared" si="446"/>
        <v>0</v>
      </c>
    </row>
    <row r="9511" spans="15:18" x14ac:dyDescent="0.35">
      <c r="O9511" s="34" t="str">
        <f t="shared" si="444"/>
        <v>Blank</v>
      </c>
      <c r="Q9511" s="34">
        <f t="shared" si="445"/>
        <v>1</v>
      </c>
      <c r="R9511" s="34">
        <f t="shared" si="446"/>
        <v>0</v>
      </c>
    </row>
    <row r="9512" spans="15:18" x14ac:dyDescent="0.35">
      <c r="O9512" s="34" t="str">
        <f t="shared" si="444"/>
        <v>Blank</v>
      </c>
      <c r="Q9512" s="34">
        <f t="shared" si="445"/>
        <v>1</v>
      </c>
      <c r="R9512" s="34">
        <f t="shared" si="446"/>
        <v>0</v>
      </c>
    </row>
    <row r="9513" spans="15:18" x14ac:dyDescent="0.35">
      <c r="O9513" s="34" t="str">
        <f t="shared" si="444"/>
        <v>Blank</v>
      </c>
      <c r="Q9513" s="34">
        <f t="shared" si="445"/>
        <v>1</v>
      </c>
      <c r="R9513" s="34">
        <f t="shared" si="446"/>
        <v>0</v>
      </c>
    </row>
    <row r="9514" spans="15:18" x14ac:dyDescent="0.35">
      <c r="O9514" s="34" t="str">
        <f t="shared" si="444"/>
        <v>Blank</v>
      </c>
      <c r="Q9514" s="34">
        <f t="shared" si="445"/>
        <v>1</v>
      </c>
      <c r="R9514" s="34">
        <f t="shared" si="446"/>
        <v>0</v>
      </c>
    </row>
    <row r="9515" spans="15:18" x14ac:dyDescent="0.35">
      <c r="O9515" s="34" t="str">
        <f t="shared" si="444"/>
        <v>Blank</v>
      </c>
      <c r="Q9515" s="34">
        <f t="shared" si="445"/>
        <v>1</v>
      </c>
      <c r="R9515" s="34">
        <f t="shared" si="446"/>
        <v>0</v>
      </c>
    </row>
    <row r="9516" spans="15:18" x14ac:dyDescent="0.35">
      <c r="O9516" s="34" t="str">
        <f t="shared" si="444"/>
        <v>Blank</v>
      </c>
      <c r="Q9516" s="34">
        <f t="shared" si="445"/>
        <v>1</v>
      </c>
      <c r="R9516" s="34">
        <f t="shared" si="446"/>
        <v>0</v>
      </c>
    </row>
    <row r="9517" spans="15:18" x14ac:dyDescent="0.35">
      <c r="O9517" s="34" t="str">
        <f t="shared" si="444"/>
        <v>Blank</v>
      </c>
      <c r="Q9517" s="34">
        <f t="shared" si="445"/>
        <v>1</v>
      </c>
      <c r="R9517" s="34">
        <f t="shared" si="446"/>
        <v>0</v>
      </c>
    </row>
    <row r="9518" spans="15:18" x14ac:dyDescent="0.35">
      <c r="O9518" s="34" t="str">
        <f t="shared" si="444"/>
        <v>Blank</v>
      </c>
      <c r="Q9518" s="34">
        <f t="shared" si="445"/>
        <v>1</v>
      </c>
      <c r="R9518" s="34">
        <f t="shared" si="446"/>
        <v>0</v>
      </c>
    </row>
    <row r="9519" spans="15:18" x14ac:dyDescent="0.35">
      <c r="O9519" s="34" t="str">
        <f t="shared" si="444"/>
        <v>Blank</v>
      </c>
      <c r="Q9519" s="34">
        <f t="shared" si="445"/>
        <v>1</v>
      </c>
      <c r="R9519" s="34">
        <f t="shared" si="446"/>
        <v>0</v>
      </c>
    </row>
    <row r="9520" spans="15:18" x14ac:dyDescent="0.35">
      <c r="O9520" s="34" t="str">
        <f t="shared" si="444"/>
        <v>Blank</v>
      </c>
      <c r="Q9520" s="34">
        <f t="shared" si="445"/>
        <v>1</v>
      </c>
      <c r="R9520" s="34">
        <f t="shared" si="446"/>
        <v>0</v>
      </c>
    </row>
    <row r="9521" spans="15:18" x14ac:dyDescent="0.35">
      <c r="O9521" s="34" t="str">
        <f t="shared" si="444"/>
        <v>Blank</v>
      </c>
      <c r="Q9521" s="34">
        <f t="shared" si="445"/>
        <v>1</v>
      </c>
      <c r="R9521" s="34">
        <f t="shared" si="446"/>
        <v>0</v>
      </c>
    </row>
    <row r="9522" spans="15:18" x14ac:dyDescent="0.35">
      <c r="O9522" s="34" t="str">
        <f t="shared" si="444"/>
        <v>Blank</v>
      </c>
      <c r="Q9522" s="34">
        <f t="shared" si="445"/>
        <v>1</v>
      </c>
      <c r="R9522" s="34">
        <f t="shared" si="446"/>
        <v>0</v>
      </c>
    </row>
    <row r="9523" spans="15:18" x14ac:dyDescent="0.35">
      <c r="O9523" s="34" t="str">
        <f t="shared" si="444"/>
        <v>Blank</v>
      </c>
      <c r="Q9523" s="34">
        <f t="shared" si="445"/>
        <v>1</v>
      </c>
      <c r="R9523" s="34">
        <f t="shared" si="446"/>
        <v>0</v>
      </c>
    </row>
    <row r="9524" spans="15:18" x14ac:dyDescent="0.35">
      <c r="O9524" s="34" t="str">
        <f t="shared" si="444"/>
        <v>Blank</v>
      </c>
      <c r="Q9524" s="34">
        <f t="shared" si="445"/>
        <v>1</v>
      </c>
      <c r="R9524" s="34">
        <f t="shared" si="446"/>
        <v>0</v>
      </c>
    </row>
    <row r="9525" spans="15:18" x14ac:dyDescent="0.35">
      <c r="O9525" s="34" t="str">
        <f t="shared" si="444"/>
        <v>Blank</v>
      </c>
      <c r="Q9525" s="34">
        <f t="shared" si="445"/>
        <v>1</v>
      </c>
      <c r="R9525" s="34">
        <f t="shared" si="446"/>
        <v>0</v>
      </c>
    </row>
    <row r="9526" spans="15:18" x14ac:dyDescent="0.35">
      <c r="O9526" s="34" t="str">
        <f t="shared" si="444"/>
        <v>Blank</v>
      </c>
      <c r="Q9526" s="34">
        <f t="shared" si="445"/>
        <v>1</v>
      </c>
      <c r="R9526" s="34">
        <f t="shared" si="446"/>
        <v>0</v>
      </c>
    </row>
    <row r="9527" spans="15:18" x14ac:dyDescent="0.35">
      <c r="O9527" s="34" t="str">
        <f t="shared" si="444"/>
        <v>Blank</v>
      </c>
      <c r="Q9527" s="34">
        <f t="shared" si="445"/>
        <v>1</v>
      </c>
      <c r="R9527" s="34">
        <f t="shared" si="446"/>
        <v>0</v>
      </c>
    </row>
    <row r="9528" spans="15:18" x14ac:dyDescent="0.35">
      <c r="O9528" s="34" t="str">
        <f t="shared" si="444"/>
        <v>Blank</v>
      </c>
      <c r="Q9528" s="34">
        <f t="shared" si="445"/>
        <v>1</v>
      </c>
      <c r="R9528" s="34">
        <f t="shared" si="446"/>
        <v>0</v>
      </c>
    </row>
    <row r="9529" spans="15:18" x14ac:dyDescent="0.35">
      <c r="O9529" s="34" t="str">
        <f t="shared" si="444"/>
        <v>Blank</v>
      </c>
      <c r="Q9529" s="34">
        <f t="shared" si="445"/>
        <v>1</v>
      </c>
      <c r="R9529" s="34">
        <f t="shared" si="446"/>
        <v>0</v>
      </c>
    </row>
    <row r="9530" spans="15:18" x14ac:dyDescent="0.35">
      <c r="O9530" s="34" t="str">
        <f t="shared" si="444"/>
        <v>Blank</v>
      </c>
      <c r="Q9530" s="34">
        <f t="shared" si="445"/>
        <v>1</v>
      </c>
      <c r="R9530" s="34">
        <f t="shared" si="446"/>
        <v>0</v>
      </c>
    </row>
    <row r="9531" spans="15:18" x14ac:dyDescent="0.35">
      <c r="O9531" s="34" t="str">
        <f t="shared" si="444"/>
        <v>Blank</v>
      </c>
      <c r="Q9531" s="34">
        <f t="shared" si="445"/>
        <v>1</v>
      </c>
      <c r="R9531" s="34">
        <f t="shared" si="446"/>
        <v>0</v>
      </c>
    </row>
    <row r="9532" spans="15:18" x14ac:dyDescent="0.35">
      <c r="O9532" s="34" t="str">
        <f t="shared" si="444"/>
        <v>Blank</v>
      </c>
      <c r="Q9532" s="34">
        <f t="shared" si="445"/>
        <v>1</v>
      </c>
      <c r="R9532" s="34">
        <f t="shared" si="446"/>
        <v>0</v>
      </c>
    </row>
    <row r="9533" spans="15:18" x14ac:dyDescent="0.35">
      <c r="O9533" s="34" t="str">
        <f t="shared" si="444"/>
        <v>Blank</v>
      </c>
      <c r="Q9533" s="34">
        <f t="shared" si="445"/>
        <v>1</v>
      </c>
      <c r="R9533" s="34">
        <f t="shared" si="446"/>
        <v>0</v>
      </c>
    </row>
    <row r="9534" spans="15:18" x14ac:dyDescent="0.35">
      <c r="O9534" s="34" t="str">
        <f t="shared" si="444"/>
        <v>Blank</v>
      </c>
      <c r="Q9534" s="34">
        <f t="shared" si="445"/>
        <v>1</v>
      </c>
      <c r="R9534" s="34">
        <f t="shared" si="446"/>
        <v>0</v>
      </c>
    </row>
    <row r="9535" spans="15:18" x14ac:dyDescent="0.35">
      <c r="O9535" s="34" t="str">
        <f t="shared" si="444"/>
        <v>Blank</v>
      </c>
      <c r="Q9535" s="34">
        <f t="shared" si="445"/>
        <v>1</v>
      </c>
      <c r="R9535" s="34">
        <f t="shared" si="446"/>
        <v>0</v>
      </c>
    </row>
    <row r="9536" spans="15:18" x14ac:dyDescent="0.35">
      <c r="O9536" s="34" t="str">
        <f t="shared" si="444"/>
        <v>Blank</v>
      </c>
      <c r="Q9536" s="34">
        <f t="shared" si="445"/>
        <v>1</v>
      </c>
      <c r="R9536" s="34">
        <f t="shared" si="446"/>
        <v>0</v>
      </c>
    </row>
    <row r="9537" spans="15:18" x14ac:dyDescent="0.35">
      <c r="O9537" s="34" t="str">
        <f t="shared" si="444"/>
        <v>Blank</v>
      </c>
      <c r="Q9537" s="34">
        <f t="shared" si="445"/>
        <v>1</v>
      </c>
      <c r="R9537" s="34">
        <f t="shared" si="446"/>
        <v>0</v>
      </c>
    </row>
    <row r="9538" spans="15:18" x14ac:dyDescent="0.35">
      <c r="O9538" s="34" t="str">
        <f t="shared" si="444"/>
        <v>Blank</v>
      </c>
      <c r="Q9538" s="34">
        <f t="shared" si="445"/>
        <v>1</v>
      </c>
      <c r="R9538" s="34">
        <f t="shared" si="446"/>
        <v>0</v>
      </c>
    </row>
    <row r="9539" spans="15:18" x14ac:dyDescent="0.35">
      <c r="O9539" s="34" t="str">
        <f t="shared" si="444"/>
        <v>Blank</v>
      </c>
      <c r="Q9539" s="34">
        <f t="shared" si="445"/>
        <v>1</v>
      </c>
      <c r="R9539" s="34">
        <f t="shared" si="446"/>
        <v>0</v>
      </c>
    </row>
    <row r="9540" spans="15:18" x14ac:dyDescent="0.35">
      <c r="O9540" s="34" t="str">
        <f t="shared" si="444"/>
        <v>Blank</v>
      </c>
      <c r="Q9540" s="34">
        <f t="shared" si="445"/>
        <v>1</v>
      </c>
      <c r="R9540" s="34">
        <f t="shared" si="446"/>
        <v>0</v>
      </c>
    </row>
    <row r="9541" spans="15:18" x14ac:dyDescent="0.35">
      <c r="O9541" s="34" t="str">
        <f t="shared" si="444"/>
        <v>Blank</v>
      </c>
      <c r="Q9541" s="34">
        <f t="shared" si="445"/>
        <v>1</v>
      </c>
      <c r="R9541" s="34">
        <f t="shared" si="446"/>
        <v>0</v>
      </c>
    </row>
    <row r="9542" spans="15:18" x14ac:dyDescent="0.35">
      <c r="O9542" s="34" t="str">
        <f t="shared" si="444"/>
        <v>Blank</v>
      </c>
      <c r="Q9542" s="34">
        <f t="shared" si="445"/>
        <v>1</v>
      </c>
      <c r="R9542" s="34">
        <f t="shared" si="446"/>
        <v>0</v>
      </c>
    </row>
    <row r="9543" spans="15:18" x14ac:dyDescent="0.35">
      <c r="O9543" s="34" t="str">
        <f t="shared" si="444"/>
        <v>Blank</v>
      </c>
      <c r="Q9543" s="34">
        <f t="shared" si="445"/>
        <v>1</v>
      </c>
      <c r="R9543" s="34">
        <f t="shared" si="446"/>
        <v>0</v>
      </c>
    </row>
    <row r="9544" spans="15:18" x14ac:dyDescent="0.35">
      <c r="O9544" s="34" t="str">
        <f t="shared" ref="O9544:O9607" si="447">IF(ISBLANK(D9544),"Blank","Not Blank")</f>
        <v>Blank</v>
      </c>
      <c r="Q9544" s="34">
        <f t="shared" si="445"/>
        <v>1</v>
      </c>
      <c r="R9544" s="34">
        <f t="shared" si="446"/>
        <v>0</v>
      </c>
    </row>
    <row r="9545" spans="15:18" x14ac:dyDescent="0.35">
      <c r="O9545" s="34" t="str">
        <f t="shared" si="447"/>
        <v>Blank</v>
      </c>
      <c r="Q9545" s="34">
        <f t="shared" ref="Q9545:Q9608" si="448">COUNTIF(J9545,"&lt;&gt;*R*")</f>
        <v>1</v>
      </c>
      <c r="R9545" s="34">
        <f t="shared" ref="R9545:R9608" si="449">IF(AND(O9545="Blank",K9545&lt;50,Q9545=1),K9545,0)</f>
        <v>0</v>
      </c>
    </row>
    <row r="9546" spans="15:18" x14ac:dyDescent="0.35">
      <c r="O9546" s="34" t="str">
        <f t="shared" si="447"/>
        <v>Blank</v>
      </c>
      <c r="Q9546" s="34">
        <f t="shared" si="448"/>
        <v>1</v>
      </c>
      <c r="R9546" s="34">
        <f t="shared" si="449"/>
        <v>0</v>
      </c>
    </row>
    <row r="9547" spans="15:18" x14ac:dyDescent="0.35">
      <c r="O9547" s="34" t="str">
        <f t="shared" si="447"/>
        <v>Blank</v>
      </c>
      <c r="Q9547" s="34">
        <f t="shared" si="448"/>
        <v>1</v>
      </c>
      <c r="R9547" s="34">
        <f t="shared" si="449"/>
        <v>0</v>
      </c>
    </row>
    <row r="9548" spans="15:18" x14ac:dyDescent="0.35">
      <c r="O9548" s="34" t="str">
        <f t="shared" si="447"/>
        <v>Blank</v>
      </c>
      <c r="Q9548" s="34">
        <f t="shared" si="448"/>
        <v>1</v>
      </c>
      <c r="R9548" s="34">
        <f t="shared" si="449"/>
        <v>0</v>
      </c>
    </row>
    <row r="9549" spans="15:18" x14ac:dyDescent="0.35">
      <c r="O9549" s="34" t="str">
        <f t="shared" si="447"/>
        <v>Blank</v>
      </c>
      <c r="Q9549" s="34">
        <f t="shared" si="448"/>
        <v>1</v>
      </c>
      <c r="R9549" s="34">
        <f t="shared" si="449"/>
        <v>0</v>
      </c>
    </row>
    <row r="9550" spans="15:18" x14ac:dyDescent="0.35">
      <c r="O9550" s="34" t="str">
        <f t="shared" si="447"/>
        <v>Blank</v>
      </c>
      <c r="Q9550" s="34">
        <f t="shared" si="448"/>
        <v>1</v>
      </c>
      <c r="R9550" s="34">
        <f t="shared" si="449"/>
        <v>0</v>
      </c>
    </row>
    <row r="9551" spans="15:18" x14ac:dyDescent="0.35">
      <c r="O9551" s="34" t="str">
        <f t="shared" si="447"/>
        <v>Blank</v>
      </c>
      <c r="Q9551" s="34">
        <f t="shared" si="448"/>
        <v>1</v>
      </c>
      <c r="R9551" s="34">
        <f t="shared" si="449"/>
        <v>0</v>
      </c>
    </row>
    <row r="9552" spans="15:18" x14ac:dyDescent="0.35">
      <c r="O9552" s="34" t="str">
        <f t="shared" si="447"/>
        <v>Blank</v>
      </c>
      <c r="Q9552" s="34">
        <f t="shared" si="448"/>
        <v>1</v>
      </c>
      <c r="R9552" s="34">
        <f t="shared" si="449"/>
        <v>0</v>
      </c>
    </row>
    <row r="9553" spans="15:18" x14ac:dyDescent="0.35">
      <c r="O9553" s="34" t="str">
        <f t="shared" si="447"/>
        <v>Blank</v>
      </c>
      <c r="Q9553" s="34">
        <f t="shared" si="448"/>
        <v>1</v>
      </c>
      <c r="R9553" s="34">
        <f t="shared" si="449"/>
        <v>0</v>
      </c>
    </row>
    <row r="9554" spans="15:18" x14ac:dyDescent="0.35">
      <c r="O9554" s="34" t="str">
        <f t="shared" si="447"/>
        <v>Blank</v>
      </c>
      <c r="Q9554" s="34">
        <f t="shared" si="448"/>
        <v>1</v>
      </c>
      <c r="R9554" s="34">
        <f t="shared" si="449"/>
        <v>0</v>
      </c>
    </row>
    <row r="9555" spans="15:18" x14ac:dyDescent="0.35">
      <c r="O9555" s="34" t="str">
        <f t="shared" si="447"/>
        <v>Blank</v>
      </c>
      <c r="Q9555" s="34">
        <f t="shared" si="448"/>
        <v>1</v>
      </c>
      <c r="R9555" s="34">
        <f t="shared" si="449"/>
        <v>0</v>
      </c>
    </row>
    <row r="9556" spans="15:18" x14ac:dyDescent="0.35">
      <c r="O9556" s="34" t="str">
        <f t="shared" si="447"/>
        <v>Blank</v>
      </c>
      <c r="Q9556" s="34">
        <f t="shared" si="448"/>
        <v>1</v>
      </c>
      <c r="R9556" s="34">
        <f t="shared" si="449"/>
        <v>0</v>
      </c>
    </row>
    <row r="9557" spans="15:18" x14ac:dyDescent="0.35">
      <c r="O9557" s="34" t="str">
        <f t="shared" si="447"/>
        <v>Blank</v>
      </c>
      <c r="Q9557" s="34">
        <f t="shared" si="448"/>
        <v>1</v>
      </c>
      <c r="R9557" s="34">
        <f t="shared" si="449"/>
        <v>0</v>
      </c>
    </row>
    <row r="9558" spans="15:18" x14ac:dyDescent="0.35">
      <c r="O9558" s="34" t="str">
        <f t="shared" si="447"/>
        <v>Blank</v>
      </c>
      <c r="Q9558" s="34">
        <f t="shared" si="448"/>
        <v>1</v>
      </c>
      <c r="R9558" s="34">
        <f t="shared" si="449"/>
        <v>0</v>
      </c>
    </row>
    <row r="9559" spans="15:18" x14ac:dyDescent="0.35">
      <c r="O9559" s="34" t="str">
        <f t="shared" si="447"/>
        <v>Blank</v>
      </c>
      <c r="Q9559" s="34">
        <f t="shared" si="448"/>
        <v>1</v>
      </c>
      <c r="R9559" s="34">
        <f t="shared" si="449"/>
        <v>0</v>
      </c>
    </row>
    <row r="9560" spans="15:18" x14ac:dyDescent="0.35">
      <c r="O9560" s="34" t="str">
        <f t="shared" si="447"/>
        <v>Blank</v>
      </c>
      <c r="Q9560" s="34">
        <f t="shared" si="448"/>
        <v>1</v>
      </c>
      <c r="R9560" s="34">
        <f t="shared" si="449"/>
        <v>0</v>
      </c>
    </row>
    <row r="9561" spans="15:18" x14ac:dyDescent="0.35">
      <c r="O9561" s="34" t="str">
        <f t="shared" si="447"/>
        <v>Blank</v>
      </c>
      <c r="Q9561" s="34">
        <f t="shared" si="448"/>
        <v>1</v>
      </c>
      <c r="R9561" s="34">
        <f t="shared" si="449"/>
        <v>0</v>
      </c>
    </row>
    <row r="9562" spans="15:18" x14ac:dyDescent="0.35">
      <c r="O9562" s="34" t="str">
        <f t="shared" si="447"/>
        <v>Blank</v>
      </c>
      <c r="Q9562" s="34">
        <f t="shared" si="448"/>
        <v>1</v>
      </c>
      <c r="R9562" s="34">
        <f t="shared" si="449"/>
        <v>0</v>
      </c>
    </row>
    <row r="9563" spans="15:18" x14ac:dyDescent="0.35">
      <c r="O9563" s="34" t="str">
        <f t="shared" si="447"/>
        <v>Blank</v>
      </c>
      <c r="Q9563" s="34">
        <f t="shared" si="448"/>
        <v>1</v>
      </c>
      <c r="R9563" s="34">
        <f t="shared" si="449"/>
        <v>0</v>
      </c>
    </row>
    <row r="9564" spans="15:18" x14ac:dyDescent="0.35">
      <c r="O9564" s="34" t="str">
        <f t="shared" si="447"/>
        <v>Blank</v>
      </c>
      <c r="Q9564" s="34">
        <f t="shared" si="448"/>
        <v>1</v>
      </c>
      <c r="R9564" s="34">
        <f t="shared" si="449"/>
        <v>0</v>
      </c>
    </row>
    <row r="9565" spans="15:18" x14ac:dyDescent="0.35">
      <c r="O9565" s="34" t="str">
        <f t="shared" si="447"/>
        <v>Blank</v>
      </c>
      <c r="Q9565" s="34">
        <f t="shared" si="448"/>
        <v>1</v>
      </c>
      <c r="R9565" s="34">
        <f t="shared" si="449"/>
        <v>0</v>
      </c>
    </row>
    <row r="9566" spans="15:18" x14ac:dyDescent="0.35">
      <c r="O9566" s="34" t="str">
        <f t="shared" si="447"/>
        <v>Blank</v>
      </c>
      <c r="Q9566" s="34">
        <f t="shared" si="448"/>
        <v>1</v>
      </c>
      <c r="R9566" s="34">
        <f t="shared" si="449"/>
        <v>0</v>
      </c>
    </row>
    <row r="9567" spans="15:18" x14ac:dyDescent="0.35">
      <c r="O9567" s="34" t="str">
        <f t="shared" si="447"/>
        <v>Blank</v>
      </c>
      <c r="Q9567" s="34">
        <f t="shared" si="448"/>
        <v>1</v>
      </c>
      <c r="R9567" s="34">
        <f t="shared" si="449"/>
        <v>0</v>
      </c>
    </row>
    <row r="9568" spans="15:18" x14ac:dyDescent="0.35">
      <c r="O9568" s="34" t="str">
        <f t="shared" si="447"/>
        <v>Blank</v>
      </c>
      <c r="Q9568" s="34">
        <f t="shared" si="448"/>
        <v>1</v>
      </c>
      <c r="R9568" s="34">
        <f t="shared" si="449"/>
        <v>0</v>
      </c>
    </row>
    <row r="9569" spans="15:18" x14ac:dyDescent="0.35">
      <c r="O9569" s="34" t="str">
        <f t="shared" si="447"/>
        <v>Blank</v>
      </c>
      <c r="Q9569" s="34">
        <f t="shared" si="448"/>
        <v>1</v>
      </c>
      <c r="R9569" s="34">
        <f t="shared" si="449"/>
        <v>0</v>
      </c>
    </row>
    <row r="9570" spans="15:18" x14ac:dyDescent="0.35">
      <c r="O9570" s="34" t="str">
        <f t="shared" si="447"/>
        <v>Blank</v>
      </c>
      <c r="Q9570" s="34">
        <f t="shared" si="448"/>
        <v>1</v>
      </c>
      <c r="R9570" s="34">
        <f t="shared" si="449"/>
        <v>0</v>
      </c>
    </row>
    <row r="9571" spans="15:18" x14ac:dyDescent="0.35">
      <c r="O9571" s="34" t="str">
        <f t="shared" si="447"/>
        <v>Blank</v>
      </c>
      <c r="Q9571" s="34">
        <f t="shared" si="448"/>
        <v>1</v>
      </c>
      <c r="R9571" s="34">
        <f t="shared" si="449"/>
        <v>0</v>
      </c>
    </row>
    <row r="9572" spans="15:18" x14ac:dyDescent="0.35">
      <c r="O9572" s="34" t="str">
        <f t="shared" si="447"/>
        <v>Blank</v>
      </c>
      <c r="Q9572" s="34">
        <f t="shared" si="448"/>
        <v>1</v>
      </c>
      <c r="R9572" s="34">
        <f t="shared" si="449"/>
        <v>0</v>
      </c>
    </row>
    <row r="9573" spans="15:18" x14ac:dyDescent="0.35">
      <c r="O9573" s="34" t="str">
        <f t="shared" si="447"/>
        <v>Blank</v>
      </c>
      <c r="Q9573" s="34">
        <f t="shared" si="448"/>
        <v>1</v>
      </c>
      <c r="R9573" s="34">
        <f t="shared" si="449"/>
        <v>0</v>
      </c>
    </row>
    <row r="9574" spans="15:18" x14ac:dyDescent="0.35">
      <c r="O9574" s="34" t="str">
        <f t="shared" si="447"/>
        <v>Blank</v>
      </c>
      <c r="Q9574" s="34">
        <f t="shared" si="448"/>
        <v>1</v>
      </c>
      <c r="R9574" s="34">
        <f t="shared" si="449"/>
        <v>0</v>
      </c>
    </row>
    <row r="9575" spans="15:18" x14ac:dyDescent="0.35">
      <c r="O9575" s="34" t="str">
        <f t="shared" si="447"/>
        <v>Blank</v>
      </c>
      <c r="Q9575" s="34">
        <f t="shared" si="448"/>
        <v>1</v>
      </c>
      <c r="R9575" s="34">
        <f t="shared" si="449"/>
        <v>0</v>
      </c>
    </row>
    <row r="9576" spans="15:18" x14ac:dyDescent="0.35">
      <c r="O9576" s="34" t="str">
        <f t="shared" si="447"/>
        <v>Blank</v>
      </c>
      <c r="Q9576" s="34">
        <f t="shared" si="448"/>
        <v>1</v>
      </c>
      <c r="R9576" s="34">
        <f t="shared" si="449"/>
        <v>0</v>
      </c>
    </row>
    <row r="9577" spans="15:18" x14ac:dyDescent="0.35">
      <c r="O9577" s="34" t="str">
        <f t="shared" si="447"/>
        <v>Blank</v>
      </c>
      <c r="Q9577" s="34">
        <f t="shared" si="448"/>
        <v>1</v>
      </c>
      <c r="R9577" s="34">
        <f t="shared" si="449"/>
        <v>0</v>
      </c>
    </row>
    <row r="9578" spans="15:18" x14ac:dyDescent="0.35">
      <c r="O9578" s="34" t="str">
        <f t="shared" si="447"/>
        <v>Blank</v>
      </c>
      <c r="Q9578" s="34">
        <f t="shared" si="448"/>
        <v>1</v>
      </c>
      <c r="R9578" s="34">
        <f t="shared" si="449"/>
        <v>0</v>
      </c>
    </row>
    <row r="9579" spans="15:18" x14ac:dyDescent="0.35">
      <c r="O9579" s="34" t="str">
        <f t="shared" si="447"/>
        <v>Blank</v>
      </c>
      <c r="Q9579" s="34">
        <f t="shared" si="448"/>
        <v>1</v>
      </c>
      <c r="R9579" s="34">
        <f t="shared" si="449"/>
        <v>0</v>
      </c>
    </row>
    <row r="9580" spans="15:18" x14ac:dyDescent="0.35">
      <c r="O9580" s="34" t="str">
        <f t="shared" si="447"/>
        <v>Blank</v>
      </c>
      <c r="Q9580" s="34">
        <f t="shared" si="448"/>
        <v>1</v>
      </c>
      <c r="R9580" s="34">
        <f t="shared" si="449"/>
        <v>0</v>
      </c>
    </row>
    <row r="9581" spans="15:18" x14ac:dyDescent="0.35">
      <c r="O9581" s="34" t="str">
        <f t="shared" si="447"/>
        <v>Blank</v>
      </c>
      <c r="Q9581" s="34">
        <f t="shared" si="448"/>
        <v>1</v>
      </c>
      <c r="R9581" s="34">
        <f t="shared" si="449"/>
        <v>0</v>
      </c>
    </row>
    <row r="9582" spans="15:18" x14ac:dyDescent="0.35">
      <c r="O9582" s="34" t="str">
        <f t="shared" si="447"/>
        <v>Blank</v>
      </c>
      <c r="Q9582" s="34">
        <f t="shared" si="448"/>
        <v>1</v>
      </c>
      <c r="R9582" s="34">
        <f t="shared" si="449"/>
        <v>0</v>
      </c>
    </row>
    <row r="9583" spans="15:18" x14ac:dyDescent="0.35">
      <c r="O9583" s="34" t="str">
        <f t="shared" si="447"/>
        <v>Blank</v>
      </c>
      <c r="Q9583" s="34">
        <f t="shared" si="448"/>
        <v>1</v>
      </c>
      <c r="R9583" s="34">
        <f t="shared" si="449"/>
        <v>0</v>
      </c>
    </row>
    <row r="9584" spans="15:18" x14ac:dyDescent="0.35">
      <c r="O9584" s="34" t="str">
        <f t="shared" si="447"/>
        <v>Blank</v>
      </c>
      <c r="Q9584" s="34">
        <f t="shared" si="448"/>
        <v>1</v>
      </c>
      <c r="R9584" s="34">
        <f t="shared" si="449"/>
        <v>0</v>
      </c>
    </row>
    <row r="9585" spans="15:18" x14ac:dyDescent="0.35">
      <c r="O9585" s="34" t="str">
        <f t="shared" si="447"/>
        <v>Blank</v>
      </c>
      <c r="Q9585" s="34">
        <f t="shared" si="448"/>
        <v>1</v>
      </c>
      <c r="R9585" s="34">
        <f t="shared" si="449"/>
        <v>0</v>
      </c>
    </row>
    <row r="9586" spans="15:18" x14ac:dyDescent="0.35">
      <c r="O9586" s="34" t="str">
        <f t="shared" si="447"/>
        <v>Blank</v>
      </c>
      <c r="Q9586" s="34">
        <f t="shared" si="448"/>
        <v>1</v>
      </c>
      <c r="R9586" s="34">
        <f t="shared" si="449"/>
        <v>0</v>
      </c>
    </row>
    <row r="9587" spans="15:18" x14ac:dyDescent="0.35">
      <c r="O9587" s="34" t="str">
        <f t="shared" si="447"/>
        <v>Blank</v>
      </c>
      <c r="Q9587" s="34">
        <f t="shared" si="448"/>
        <v>1</v>
      </c>
      <c r="R9587" s="34">
        <f t="shared" si="449"/>
        <v>0</v>
      </c>
    </row>
    <row r="9588" spans="15:18" x14ac:dyDescent="0.35">
      <c r="O9588" s="34" t="str">
        <f t="shared" si="447"/>
        <v>Blank</v>
      </c>
      <c r="Q9588" s="34">
        <f t="shared" si="448"/>
        <v>1</v>
      </c>
      <c r="R9588" s="34">
        <f t="shared" si="449"/>
        <v>0</v>
      </c>
    </row>
    <row r="9589" spans="15:18" x14ac:dyDescent="0.35">
      <c r="O9589" s="34" t="str">
        <f t="shared" si="447"/>
        <v>Blank</v>
      </c>
      <c r="Q9589" s="34">
        <f t="shared" si="448"/>
        <v>1</v>
      </c>
      <c r="R9589" s="34">
        <f t="shared" si="449"/>
        <v>0</v>
      </c>
    </row>
    <row r="9590" spans="15:18" x14ac:dyDescent="0.35">
      <c r="O9590" s="34" t="str">
        <f t="shared" si="447"/>
        <v>Blank</v>
      </c>
      <c r="Q9590" s="34">
        <f t="shared" si="448"/>
        <v>1</v>
      </c>
      <c r="R9590" s="34">
        <f t="shared" si="449"/>
        <v>0</v>
      </c>
    </row>
    <row r="9591" spans="15:18" x14ac:dyDescent="0.35">
      <c r="O9591" s="34" t="str">
        <f t="shared" si="447"/>
        <v>Blank</v>
      </c>
      <c r="Q9591" s="34">
        <f t="shared" si="448"/>
        <v>1</v>
      </c>
      <c r="R9591" s="34">
        <f t="shared" si="449"/>
        <v>0</v>
      </c>
    </row>
    <row r="9592" spans="15:18" x14ac:dyDescent="0.35">
      <c r="O9592" s="34" t="str">
        <f t="shared" si="447"/>
        <v>Blank</v>
      </c>
      <c r="Q9592" s="34">
        <f t="shared" si="448"/>
        <v>1</v>
      </c>
      <c r="R9592" s="34">
        <f t="shared" si="449"/>
        <v>0</v>
      </c>
    </row>
    <row r="9593" spans="15:18" x14ac:dyDescent="0.35">
      <c r="O9593" s="34" t="str">
        <f t="shared" si="447"/>
        <v>Blank</v>
      </c>
      <c r="Q9593" s="34">
        <f t="shared" si="448"/>
        <v>1</v>
      </c>
      <c r="R9593" s="34">
        <f t="shared" si="449"/>
        <v>0</v>
      </c>
    </row>
    <row r="9594" spans="15:18" x14ac:dyDescent="0.35">
      <c r="O9594" s="34" t="str">
        <f t="shared" si="447"/>
        <v>Blank</v>
      </c>
      <c r="Q9594" s="34">
        <f t="shared" si="448"/>
        <v>1</v>
      </c>
      <c r="R9594" s="34">
        <f t="shared" si="449"/>
        <v>0</v>
      </c>
    </row>
    <row r="9595" spans="15:18" x14ac:dyDescent="0.35">
      <c r="O9595" s="34" t="str">
        <f t="shared" si="447"/>
        <v>Blank</v>
      </c>
      <c r="Q9595" s="34">
        <f t="shared" si="448"/>
        <v>1</v>
      </c>
      <c r="R9595" s="34">
        <f t="shared" si="449"/>
        <v>0</v>
      </c>
    </row>
    <row r="9596" spans="15:18" x14ac:dyDescent="0.35">
      <c r="O9596" s="34" t="str">
        <f t="shared" si="447"/>
        <v>Blank</v>
      </c>
      <c r="Q9596" s="34">
        <f t="shared" si="448"/>
        <v>1</v>
      </c>
      <c r="R9596" s="34">
        <f t="shared" si="449"/>
        <v>0</v>
      </c>
    </row>
    <row r="9597" spans="15:18" x14ac:dyDescent="0.35">
      <c r="O9597" s="34" t="str">
        <f t="shared" si="447"/>
        <v>Blank</v>
      </c>
      <c r="Q9597" s="34">
        <f t="shared" si="448"/>
        <v>1</v>
      </c>
      <c r="R9597" s="34">
        <f t="shared" si="449"/>
        <v>0</v>
      </c>
    </row>
    <row r="9598" spans="15:18" x14ac:dyDescent="0.35">
      <c r="O9598" s="34" t="str">
        <f t="shared" si="447"/>
        <v>Blank</v>
      </c>
      <c r="Q9598" s="34">
        <f t="shared" si="448"/>
        <v>1</v>
      </c>
      <c r="R9598" s="34">
        <f t="shared" si="449"/>
        <v>0</v>
      </c>
    </row>
    <row r="9599" spans="15:18" x14ac:dyDescent="0.35">
      <c r="O9599" s="34" t="str">
        <f t="shared" si="447"/>
        <v>Blank</v>
      </c>
      <c r="Q9599" s="34">
        <f t="shared" si="448"/>
        <v>1</v>
      </c>
      <c r="R9599" s="34">
        <f t="shared" si="449"/>
        <v>0</v>
      </c>
    </row>
    <row r="9600" spans="15:18" x14ac:dyDescent="0.35">
      <c r="O9600" s="34" t="str">
        <f t="shared" si="447"/>
        <v>Blank</v>
      </c>
      <c r="Q9600" s="34">
        <f t="shared" si="448"/>
        <v>1</v>
      </c>
      <c r="R9600" s="34">
        <f t="shared" si="449"/>
        <v>0</v>
      </c>
    </row>
    <row r="9601" spans="15:18" x14ac:dyDescent="0.35">
      <c r="O9601" s="34" t="str">
        <f t="shared" si="447"/>
        <v>Blank</v>
      </c>
      <c r="Q9601" s="34">
        <f t="shared" si="448"/>
        <v>1</v>
      </c>
      <c r="R9601" s="34">
        <f t="shared" si="449"/>
        <v>0</v>
      </c>
    </row>
    <row r="9602" spans="15:18" x14ac:dyDescent="0.35">
      <c r="O9602" s="34" t="str">
        <f t="shared" si="447"/>
        <v>Blank</v>
      </c>
      <c r="Q9602" s="34">
        <f t="shared" si="448"/>
        <v>1</v>
      </c>
      <c r="R9602" s="34">
        <f t="shared" si="449"/>
        <v>0</v>
      </c>
    </row>
    <row r="9603" spans="15:18" x14ac:dyDescent="0.35">
      <c r="O9603" s="34" t="str">
        <f t="shared" si="447"/>
        <v>Blank</v>
      </c>
      <c r="Q9603" s="34">
        <f t="shared" si="448"/>
        <v>1</v>
      </c>
      <c r="R9603" s="34">
        <f t="shared" si="449"/>
        <v>0</v>
      </c>
    </row>
    <row r="9604" spans="15:18" x14ac:dyDescent="0.35">
      <c r="O9604" s="34" t="str">
        <f t="shared" si="447"/>
        <v>Blank</v>
      </c>
      <c r="Q9604" s="34">
        <f t="shared" si="448"/>
        <v>1</v>
      </c>
      <c r="R9604" s="34">
        <f t="shared" si="449"/>
        <v>0</v>
      </c>
    </row>
    <row r="9605" spans="15:18" x14ac:dyDescent="0.35">
      <c r="O9605" s="34" t="str">
        <f t="shared" si="447"/>
        <v>Blank</v>
      </c>
      <c r="Q9605" s="34">
        <f t="shared" si="448"/>
        <v>1</v>
      </c>
      <c r="R9605" s="34">
        <f t="shared" si="449"/>
        <v>0</v>
      </c>
    </row>
    <row r="9606" spans="15:18" x14ac:dyDescent="0.35">
      <c r="O9606" s="34" t="str">
        <f t="shared" si="447"/>
        <v>Blank</v>
      </c>
      <c r="Q9606" s="34">
        <f t="shared" si="448"/>
        <v>1</v>
      </c>
      <c r="R9606" s="34">
        <f t="shared" si="449"/>
        <v>0</v>
      </c>
    </row>
    <row r="9607" spans="15:18" x14ac:dyDescent="0.35">
      <c r="O9607" s="34" t="str">
        <f t="shared" si="447"/>
        <v>Blank</v>
      </c>
      <c r="Q9607" s="34">
        <f t="shared" si="448"/>
        <v>1</v>
      </c>
      <c r="R9607" s="34">
        <f t="shared" si="449"/>
        <v>0</v>
      </c>
    </row>
    <row r="9608" spans="15:18" x14ac:dyDescent="0.35">
      <c r="O9608" s="34" t="str">
        <f t="shared" ref="O9608:O9671" si="450">IF(ISBLANK(D9608),"Blank","Not Blank")</f>
        <v>Blank</v>
      </c>
      <c r="Q9608" s="34">
        <f t="shared" si="448"/>
        <v>1</v>
      </c>
      <c r="R9608" s="34">
        <f t="shared" si="449"/>
        <v>0</v>
      </c>
    </row>
    <row r="9609" spans="15:18" x14ac:dyDescent="0.35">
      <c r="O9609" s="34" t="str">
        <f t="shared" si="450"/>
        <v>Blank</v>
      </c>
      <c r="Q9609" s="34">
        <f t="shared" ref="Q9609:Q9672" si="451">COUNTIF(J9609,"&lt;&gt;*R*")</f>
        <v>1</v>
      </c>
      <c r="R9609" s="34">
        <f t="shared" ref="R9609:R9672" si="452">IF(AND(O9609="Blank",K9609&lt;50,Q9609=1),K9609,0)</f>
        <v>0</v>
      </c>
    </row>
    <row r="9610" spans="15:18" x14ac:dyDescent="0.35">
      <c r="O9610" s="34" t="str">
        <f t="shared" si="450"/>
        <v>Blank</v>
      </c>
      <c r="Q9610" s="34">
        <f t="shared" si="451"/>
        <v>1</v>
      </c>
      <c r="R9610" s="34">
        <f t="shared" si="452"/>
        <v>0</v>
      </c>
    </row>
    <row r="9611" spans="15:18" x14ac:dyDescent="0.35">
      <c r="O9611" s="34" t="str">
        <f t="shared" si="450"/>
        <v>Blank</v>
      </c>
      <c r="Q9611" s="34">
        <f t="shared" si="451"/>
        <v>1</v>
      </c>
      <c r="R9611" s="34">
        <f t="shared" si="452"/>
        <v>0</v>
      </c>
    </row>
    <row r="9612" spans="15:18" x14ac:dyDescent="0.35">
      <c r="O9612" s="34" t="str">
        <f t="shared" si="450"/>
        <v>Blank</v>
      </c>
      <c r="Q9612" s="34">
        <f t="shared" si="451"/>
        <v>1</v>
      </c>
      <c r="R9612" s="34">
        <f t="shared" si="452"/>
        <v>0</v>
      </c>
    </row>
    <row r="9613" spans="15:18" x14ac:dyDescent="0.35">
      <c r="O9613" s="34" t="str">
        <f t="shared" si="450"/>
        <v>Blank</v>
      </c>
      <c r="Q9613" s="34">
        <f t="shared" si="451"/>
        <v>1</v>
      </c>
      <c r="R9613" s="34">
        <f t="shared" si="452"/>
        <v>0</v>
      </c>
    </row>
    <row r="9614" spans="15:18" x14ac:dyDescent="0.35">
      <c r="O9614" s="34" t="str">
        <f t="shared" si="450"/>
        <v>Blank</v>
      </c>
      <c r="Q9614" s="34">
        <f t="shared" si="451"/>
        <v>1</v>
      </c>
      <c r="R9614" s="34">
        <f t="shared" si="452"/>
        <v>0</v>
      </c>
    </row>
    <row r="9615" spans="15:18" x14ac:dyDescent="0.35">
      <c r="O9615" s="34" t="str">
        <f t="shared" si="450"/>
        <v>Blank</v>
      </c>
      <c r="Q9615" s="34">
        <f t="shared" si="451"/>
        <v>1</v>
      </c>
      <c r="R9615" s="34">
        <f t="shared" si="452"/>
        <v>0</v>
      </c>
    </row>
    <row r="9616" spans="15:18" x14ac:dyDescent="0.35">
      <c r="O9616" s="34" t="str">
        <f t="shared" si="450"/>
        <v>Blank</v>
      </c>
      <c r="Q9616" s="34">
        <f t="shared" si="451"/>
        <v>1</v>
      </c>
      <c r="R9616" s="34">
        <f t="shared" si="452"/>
        <v>0</v>
      </c>
    </row>
    <row r="9617" spans="15:18" x14ac:dyDescent="0.35">
      <c r="O9617" s="34" t="str">
        <f t="shared" si="450"/>
        <v>Blank</v>
      </c>
      <c r="Q9617" s="34">
        <f t="shared" si="451"/>
        <v>1</v>
      </c>
      <c r="R9617" s="34">
        <f t="shared" si="452"/>
        <v>0</v>
      </c>
    </row>
    <row r="9618" spans="15:18" x14ac:dyDescent="0.35">
      <c r="O9618" s="34" t="str">
        <f t="shared" si="450"/>
        <v>Blank</v>
      </c>
      <c r="Q9618" s="34">
        <f t="shared" si="451"/>
        <v>1</v>
      </c>
      <c r="R9618" s="34">
        <f t="shared" si="452"/>
        <v>0</v>
      </c>
    </row>
    <row r="9619" spans="15:18" x14ac:dyDescent="0.35">
      <c r="O9619" s="34" t="str">
        <f t="shared" si="450"/>
        <v>Blank</v>
      </c>
      <c r="Q9619" s="34">
        <f t="shared" si="451"/>
        <v>1</v>
      </c>
      <c r="R9619" s="34">
        <f t="shared" si="452"/>
        <v>0</v>
      </c>
    </row>
    <row r="9620" spans="15:18" x14ac:dyDescent="0.35">
      <c r="O9620" s="34" t="str">
        <f t="shared" si="450"/>
        <v>Blank</v>
      </c>
      <c r="Q9620" s="34">
        <f t="shared" si="451"/>
        <v>1</v>
      </c>
      <c r="R9620" s="34">
        <f t="shared" si="452"/>
        <v>0</v>
      </c>
    </row>
    <row r="9621" spans="15:18" x14ac:dyDescent="0.35">
      <c r="O9621" s="34" t="str">
        <f t="shared" si="450"/>
        <v>Blank</v>
      </c>
      <c r="Q9621" s="34">
        <f t="shared" si="451"/>
        <v>1</v>
      </c>
      <c r="R9621" s="34">
        <f t="shared" si="452"/>
        <v>0</v>
      </c>
    </row>
    <row r="9622" spans="15:18" x14ac:dyDescent="0.35">
      <c r="O9622" s="34" t="str">
        <f t="shared" si="450"/>
        <v>Blank</v>
      </c>
      <c r="Q9622" s="34">
        <f t="shared" si="451"/>
        <v>1</v>
      </c>
      <c r="R9622" s="34">
        <f t="shared" si="452"/>
        <v>0</v>
      </c>
    </row>
    <row r="9623" spans="15:18" x14ac:dyDescent="0.35">
      <c r="O9623" s="34" t="str">
        <f t="shared" si="450"/>
        <v>Blank</v>
      </c>
      <c r="Q9623" s="34">
        <f t="shared" si="451"/>
        <v>1</v>
      </c>
      <c r="R9623" s="34">
        <f t="shared" si="452"/>
        <v>0</v>
      </c>
    </row>
    <row r="9624" spans="15:18" x14ac:dyDescent="0.35">
      <c r="O9624" s="34" t="str">
        <f t="shared" si="450"/>
        <v>Blank</v>
      </c>
      <c r="Q9624" s="34">
        <f t="shared" si="451"/>
        <v>1</v>
      </c>
      <c r="R9624" s="34">
        <f t="shared" si="452"/>
        <v>0</v>
      </c>
    </row>
    <row r="9625" spans="15:18" x14ac:dyDescent="0.35">
      <c r="O9625" s="34" t="str">
        <f t="shared" si="450"/>
        <v>Blank</v>
      </c>
      <c r="Q9625" s="34">
        <f t="shared" si="451"/>
        <v>1</v>
      </c>
      <c r="R9625" s="34">
        <f t="shared" si="452"/>
        <v>0</v>
      </c>
    </row>
    <row r="9626" spans="15:18" x14ac:dyDescent="0.35">
      <c r="O9626" s="34" t="str">
        <f t="shared" si="450"/>
        <v>Blank</v>
      </c>
      <c r="Q9626" s="34">
        <f t="shared" si="451"/>
        <v>1</v>
      </c>
      <c r="R9626" s="34">
        <f t="shared" si="452"/>
        <v>0</v>
      </c>
    </row>
    <row r="9627" spans="15:18" x14ac:dyDescent="0.35">
      <c r="O9627" s="34" t="str">
        <f t="shared" si="450"/>
        <v>Blank</v>
      </c>
      <c r="Q9627" s="34">
        <f t="shared" si="451"/>
        <v>1</v>
      </c>
      <c r="R9627" s="34">
        <f t="shared" si="452"/>
        <v>0</v>
      </c>
    </row>
    <row r="9628" spans="15:18" x14ac:dyDescent="0.35">
      <c r="O9628" s="34" t="str">
        <f t="shared" si="450"/>
        <v>Blank</v>
      </c>
      <c r="Q9628" s="34">
        <f t="shared" si="451"/>
        <v>1</v>
      </c>
      <c r="R9628" s="34">
        <f t="shared" si="452"/>
        <v>0</v>
      </c>
    </row>
    <row r="9629" spans="15:18" x14ac:dyDescent="0.35">
      <c r="O9629" s="34" t="str">
        <f t="shared" si="450"/>
        <v>Blank</v>
      </c>
      <c r="Q9629" s="34">
        <f t="shared" si="451"/>
        <v>1</v>
      </c>
      <c r="R9629" s="34">
        <f t="shared" si="452"/>
        <v>0</v>
      </c>
    </row>
    <row r="9630" spans="15:18" x14ac:dyDescent="0.35">
      <c r="O9630" s="34" t="str">
        <f t="shared" si="450"/>
        <v>Blank</v>
      </c>
      <c r="Q9630" s="34">
        <f t="shared" si="451"/>
        <v>1</v>
      </c>
      <c r="R9630" s="34">
        <f t="shared" si="452"/>
        <v>0</v>
      </c>
    </row>
    <row r="9631" spans="15:18" x14ac:dyDescent="0.35">
      <c r="O9631" s="34" t="str">
        <f t="shared" si="450"/>
        <v>Blank</v>
      </c>
      <c r="Q9631" s="34">
        <f t="shared" si="451"/>
        <v>1</v>
      </c>
      <c r="R9631" s="34">
        <f t="shared" si="452"/>
        <v>0</v>
      </c>
    </row>
    <row r="9632" spans="15:18" x14ac:dyDescent="0.35">
      <c r="O9632" s="34" t="str">
        <f t="shared" si="450"/>
        <v>Blank</v>
      </c>
      <c r="Q9632" s="34">
        <f t="shared" si="451"/>
        <v>1</v>
      </c>
      <c r="R9632" s="34">
        <f t="shared" si="452"/>
        <v>0</v>
      </c>
    </row>
    <row r="9633" spans="15:18" x14ac:dyDescent="0.35">
      <c r="O9633" s="34" t="str">
        <f t="shared" si="450"/>
        <v>Blank</v>
      </c>
      <c r="Q9633" s="34">
        <f t="shared" si="451"/>
        <v>1</v>
      </c>
      <c r="R9633" s="34">
        <f t="shared" si="452"/>
        <v>0</v>
      </c>
    </row>
    <row r="9634" spans="15:18" x14ac:dyDescent="0.35">
      <c r="O9634" s="34" t="str">
        <f t="shared" si="450"/>
        <v>Blank</v>
      </c>
      <c r="Q9634" s="34">
        <f t="shared" si="451"/>
        <v>1</v>
      </c>
      <c r="R9634" s="34">
        <f t="shared" si="452"/>
        <v>0</v>
      </c>
    </row>
    <row r="9635" spans="15:18" x14ac:dyDescent="0.35">
      <c r="O9635" s="34" t="str">
        <f t="shared" si="450"/>
        <v>Blank</v>
      </c>
      <c r="Q9635" s="34">
        <f t="shared" si="451"/>
        <v>1</v>
      </c>
      <c r="R9635" s="34">
        <f t="shared" si="452"/>
        <v>0</v>
      </c>
    </row>
    <row r="9636" spans="15:18" x14ac:dyDescent="0.35">
      <c r="O9636" s="34" t="str">
        <f t="shared" si="450"/>
        <v>Blank</v>
      </c>
      <c r="Q9636" s="34">
        <f t="shared" si="451"/>
        <v>1</v>
      </c>
      <c r="R9636" s="34">
        <f t="shared" si="452"/>
        <v>0</v>
      </c>
    </row>
    <row r="9637" spans="15:18" x14ac:dyDescent="0.35">
      <c r="O9637" s="34" t="str">
        <f t="shared" si="450"/>
        <v>Blank</v>
      </c>
      <c r="Q9637" s="34">
        <f t="shared" si="451"/>
        <v>1</v>
      </c>
      <c r="R9637" s="34">
        <f t="shared" si="452"/>
        <v>0</v>
      </c>
    </row>
    <row r="9638" spans="15:18" x14ac:dyDescent="0.35">
      <c r="O9638" s="34" t="str">
        <f t="shared" si="450"/>
        <v>Blank</v>
      </c>
      <c r="Q9638" s="34">
        <f t="shared" si="451"/>
        <v>1</v>
      </c>
      <c r="R9638" s="34">
        <f t="shared" si="452"/>
        <v>0</v>
      </c>
    </row>
    <row r="9639" spans="15:18" x14ac:dyDescent="0.35">
      <c r="O9639" s="34" t="str">
        <f t="shared" si="450"/>
        <v>Blank</v>
      </c>
      <c r="Q9639" s="34">
        <f t="shared" si="451"/>
        <v>1</v>
      </c>
      <c r="R9639" s="34">
        <f t="shared" si="452"/>
        <v>0</v>
      </c>
    </row>
    <row r="9640" spans="15:18" x14ac:dyDescent="0.35">
      <c r="O9640" s="34" t="str">
        <f t="shared" si="450"/>
        <v>Blank</v>
      </c>
      <c r="Q9640" s="34">
        <f t="shared" si="451"/>
        <v>1</v>
      </c>
      <c r="R9640" s="34">
        <f t="shared" si="452"/>
        <v>0</v>
      </c>
    </row>
    <row r="9641" spans="15:18" x14ac:dyDescent="0.35">
      <c r="O9641" s="34" t="str">
        <f t="shared" si="450"/>
        <v>Blank</v>
      </c>
      <c r="Q9641" s="34">
        <f t="shared" si="451"/>
        <v>1</v>
      </c>
      <c r="R9641" s="34">
        <f t="shared" si="452"/>
        <v>0</v>
      </c>
    </row>
    <row r="9642" spans="15:18" x14ac:dyDescent="0.35">
      <c r="O9642" s="34" t="str">
        <f t="shared" si="450"/>
        <v>Blank</v>
      </c>
      <c r="Q9642" s="34">
        <f t="shared" si="451"/>
        <v>1</v>
      </c>
      <c r="R9642" s="34">
        <f t="shared" si="452"/>
        <v>0</v>
      </c>
    </row>
    <row r="9643" spans="15:18" x14ac:dyDescent="0.35">
      <c r="O9643" s="34" t="str">
        <f t="shared" si="450"/>
        <v>Blank</v>
      </c>
      <c r="Q9643" s="34">
        <f t="shared" si="451"/>
        <v>1</v>
      </c>
      <c r="R9643" s="34">
        <f t="shared" si="452"/>
        <v>0</v>
      </c>
    </row>
    <row r="9644" spans="15:18" x14ac:dyDescent="0.35">
      <c r="O9644" s="34" t="str">
        <f t="shared" si="450"/>
        <v>Blank</v>
      </c>
      <c r="Q9644" s="34">
        <f t="shared" si="451"/>
        <v>1</v>
      </c>
      <c r="R9644" s="34">
        <f t="shared" si="452"/>
        <v>0</v>
      </c>
    </row>
    <row r="9645" spans="15:18" x14ac:dyDescent="0.35">
      <c r="O9645" s="34" t="str">
        <f t="shared" si="450"/>
        <v>Blank</v>
      </c>
      <c r="Q9645" s="34">
        <f t="shared" si="451"/>
        <v>1</v>
      </c>
      <c r="R9645" s="34">
        <f t="shared" si="452"/>
        <v>0</v>
      </c>
    </row>
    <row r="9646" spans="15:18" x14ac:dyDescent="0.35">
      <c r="O9646" s="34" t="str">
        <f t="shared" si="450"/>
        <v>Blank</v>
      </c>
      <c r="Q9646" s="34">
        <f t="shared" si="451"/>
        <v>1</v>
      </c>
      <c r="R9646" s="34">
        <f t="shared" si="452"/>
        <v>0</v>
      </c>
    </row>
    <row r="9647" spans="15:18" x14ac:dyDescent="0.35">
      <c r="O9647" s="34" t="str">
        <f t="shared" si="450"/>
        <v>Blank</v>
      </c>
      <c r="Q9647" s="34">
        <f t="shared" si="451"/>
        <v>1</v>
      </c>
      <c r="R9647" s="34">
        <f t="shared" si="452"/>
        <v>0</v>
      </c>
    </row>
    <row r="9648" spans="15:18" x14ac:dyDescent="0.35">
      <c r="O9648" s="34" t="str">
        <f t="shared" si="450"/>
        <v>Blank</v>
      </c>
      <c r="Q9648" s="34">
        <f t="shared" si="451"/>
        <v>1</v>
      </c>
      <c r="R9648" s="34">
        <f t="shared" si="452"/>
        <v>0</v>
      </c>
    </row>
    <row r="9649" spans="15:18" x14ac:dyDescent="0.35">
      <c r="O9649" s="34" t="str">
        <f t="shared" si="450"/>
        <v>Blank</v>
      </c>
      <c r="Q9649" s="34">
        <f t="shared" si="451"/>
        <v>1</v>
      </c>
      <c r="R9649" s="34">
        <f t="shared" si="452"/>
        <v>0</v>
      </c>
    </row>
    <row r="9650" spans="15:18" x14ac:dyDescent="0.35">
      <c r="O9650" s="34" t="str">
        <f t="shared" si="450"/>
        <v>Blank</v>
      </c>
      <c r="Q9650" s="34">
        <f t="shared" si="451"/>
        <v>1</v>
      </c>
      <c r="R9650" s="34">
        <f t="shared" si="452"/>
        <v>0</v>
      </c>
    </row>
    <row r="9651" spans="15:18" x14ac:dyDescent="0.35">
      <c r="O9651" s="34" t="str">
        <f t="shared" si="450"/>
        <v>Blank</v>
      </c>
      <c r="Q9651" s="34">
        <f t="shared" si="451"/>
        <v>1</v>
      </c>
      <c r="R9651" s="34">
        <f t="shared" si="452"/>
        <v>0</v>
      </c>
    </row>
    <row r="9652" spans="15:18" x14ac:dyDescent="0.35">
      <c r="O9652" s="34" t="str">
        <f t="shared" si="450"/>
        <v>Blank</v>
      </c>
      <c r="Q9652" s="34">
        <f t="shared" si="451"/>
        <v>1</v>
      </c>
      <c r="R9652" s="34">
        <f t="shared" si="452"/>
        <v>0</v>
      </c>
    </row>
    <row r="9653" spans="15:18" x14ac:dyDescent="0.35">
      <c r="O9653" s="34" t="str">
        <f t="shared" si="450"/>
        <v>Blank</v>
      </c>
      <c r="Q9653" s="34">
        <f t="shared" si="451"/>
        <v>1</v>
      </c>
      <c r="R9653" s="34">
        <f t="shared" si="452"/>
        <v>0</v>
      </c>
    </row>
    <row r="9654" spans="15:18" x14ac:dyDescent="0.35">
      <c r="O9654" s="34" t="str">
        <f t="shared" si="450"/>
        <v>Blank</v>
      </c>
      <c r="Q9654" s="34">
        <f t="shared" si="451"/>
        <v>1</v>
      </c>
      <c r="R9654" s="34">
        <f t="shared" si="452"/>
        <v>0</v>
      </c>
    </row>
    <row r="9655" spans="15:18" x14ac:dyDescent="0.35">
      <c r="O9655" s="34" t="str">
        <f t="shared" si="450"/>
        <v>Blank</v>
      </c>
      <c r="Q9655" s="34">
        <f t="shared" si="451"/>
        <v>1</v>
      </c>
      <c r="R9655" s="34">
        <f t="shared" si="452"/>
        <v>0</v>
      </c>
    </row>
    <row r="9656" spans="15:18" x14ac:dyDescent="0.35">
      <c r="O9656" s="34" t="str">
        <f t="shared" si="450"/>
        <v>Blank</v>
      </c>
      <c r="Q9656" s="34">
        <f t="shared" si="451"/>
        <v>1</v>
      </c>
      <c r="R9656" s="34">
        <f t="shared" si="452"/>
        <v>0</v>
      </c>
    </row>
    <row r="9657" spans="15:18" x14ac:dyDescent="0.35">
      <c r="O9657" s="34" t="str">
        <f t="shared" si="450"/>
        <v>Blank</v>
      </c>
      <c r="Q9657" s="34">
        <f t="shared" si="451"/>
        <v>1</v>
      </c>
      <c r="R9657" s="34">
        <f t="shared" si="452"/>
        <v>0</v>
      </c>
    </row>
    <row r="9658" spans="15:18" x14ac:dyDescent="0.35">
      <c r="O9658" s="34" t="str">
        <f t="shared" si="450"/>
        <v>Blank</v>
      </c>
      <c r="Q9658" s="34">
        <f t="shared" si="451"/>
        <v>1</v>
      </c>
      <c r="R9658" s="34">
        <f t="shared" si="452"/>
        <v>0</v>
      </c>
    </row>
    <row r="9659" spans="15:18" x14ac:dyDescent="0.35">
      <c r="O9659" s="34" t="str">
        <f t="shared" si="450"/>
        <v>Blank</v>
      </c>
      <c r="Q9659" s="34">
        <f t="shared" si="451"/>
        <v>1</v>
      </c>
      <c r="R9659" s="34">
        <f t="shared" si="452"/>
        <v>0</v>
      </c>
    </row>
    <row r="9660" spans="15:18" x14ac:dyDescent="0.35">
      <c r="O9660" s="34" t="str">
        <f t="shared" si="450"/>
        <v>Blank</v>
      </c>
      <c r="Q9660" s="34">
        <f t="shared" si="451"/>
        <v>1</v>
      </c>
      <c r="R9660" s="34">
        <f t="shared" si="452"/>
        <v>0</v>
      </c>
    </row>
    <row r="9661" spans="15:18" x14ac:dyDescent="0.35">
      <c r="O9661" s="34" t="str">
        <f t="shared" si="450"/>
        <v>Blank</v>
      </c>
      <c r="Q9661" s="34">
        <f t="shared" si="451"/>
        <v>1</v>
      </c>
      <c r="R9661" s="34">
        <f t="shared" si="452"/>
        <v>0</v>
      </c>
    </row>
    <row r="9662" spans="15:18" x14ac:dyDescent="0.35">
      <c r="O9662" s="34" t="str">
        <f t="shared" si="450"/>
        <v>Blank</v>
      </c>
      <c r="Q9662" s="34">
        <f t="shared" si="451"/>
        <v>1</v>
      </c>
      <c r="R9662" s="34">
        <f t="shared" si="452"/>
        <v>0</v>
      </c>
    </row>
    <row r="9663" spans="15:18" x14ac:dyDescent="0.35">
      <c r="O9663" s="34" t="str">
        <f t="shared" si="450"/>
        <v>Blank</v>
      </c>
      <c r="Q9663" s="34">
        <f t="shared" si="451"/>
        <v>1</v>
      </c>
      <c r="R9663" s="34">
        <f t="shared" si="452"/>
        <v>0</v>
      </c>
    </row>
    <row r="9664" spans="15:18" x14ac:dyDescent="0.35">
      <c r="O9664" s="34" t="str">
        <f t="shared" si="450"/>
        <v>Blank</v>
      </c>
      <c r="Q9664" s="34">
        <f t="shared" si="451"/>
        <v>1</v>
      </c>
      <c r="R9664" s="34">
        <f t="shared" si="452"/>
        <v>0</v>
      </c>
    </row>
    <row r="9665" spans="15:18" x14ac:dyDescent="0.35">
      <c r="O9665" s="34" t="str">
        <f t="shared" si="450"/>
        <v>Blank</v>
      </c>
      <c r="Q9665" s="34">
        <f t="shared" si="451"/>
        <v>1</v>
      </c>
      <c r="R9665" s="34">
        <f t="shared" si="452"/>
        <v>0</v>
      </c>
    </row>
    <row r="9666" spans="15:18" x14ac:dyDescent="0.35">
      <c r="O9666" s="34" t="str">
        <f t="shared" si="450"/>
        <v>Blank</v>
      </c>
      <c r="Q9666" s="34">
        <f t="shared" si="451"/>
        <v>1</v>
      </c>
      <c r="R9666" s="34">
        <f t="shared" si="452"/>
        <v>0</v>
      </c>
    </row>
    <row r="9667" spans="15:18" x14ac:dyDescent="0.35">
      <c r="O9667" s="34" t="str">
        <f t="shared" si="450"/>
        <v>Blank</v>
      </c>
      <c r="Q9667" s="34">
        <f t="shared" si="451"/>
        <v>1</v>
      </c>
      <c r="R9667" s="34">
        <f t="shared" si="452"/>
        <v>0</v>
      </c>
    </row>
    <row r="9668" spans="15:18" x14ac:dyDescent="0.35">
      <c r="O9668" s="34" t="str">
        <f t="shared" si="450"/>
        <v>Blank</v>
      </c>
      <c r="Q9668" s="34">
        <f t="shared" si="451"/>
        <v>1</v>
      </c>
      <c r="R9668" s="34">
        <f t="shared" si="452"/>
        <v>0</v>
      </c>
    </row>
    <row r="9669" spans="15:18" x14ac:dyDescent="0.35">
      <c r="O9669" s="34" t="str">
        <f t="shared" si="450"/>
        <v>Blank</v>
      </c>
      <c r="Q9669" s="34">
        <f t="shared" si="451"/>
        <v>1</v>
      </c>
      <c r="R9669" s="34">
        <f t="shared" si="452"/>
        <v>0</v>
      </c>
    </row>
    <row r="9670" spans="15:18" x14ac:dyDescent="0.35">
      <c r="O9670" s="34" t="str">
        <f t="shared" si="450"/>
        <v>Blank</v>
      </c>
      <c r="Q9670" s="34">
        <f t="shared" si="451"/>
        <v>1</v>
      </c>
      <c r="R9670" s="34">
        <f t="shared" si="452"/>
        <v>0</v>
      </c>
    </row>
    <row r="9671" spans="15:18" x14ac:dyDescent="0.35">
      <c r="O9671" s="34" t="str">
        <f t="shared" si="450"/>
        <v>Blank</v>
      </c>
      <c r="Q9671" s="34">
        <f t="shared" si="451"/>
        <v>1</v>
      </c>
      <c r="R9671" s="34">
        <f t="shared" si="452"/>
        <v>0</v>
      </c>
    </row>
    <row r="9672" spans="15:18" x14ac:dyDescent="0.35">
      <c r="O9672" s="34" t="str">
        <f t="shared" ref="O9672:O9735" si="453">IF(ISBLANK(D9672),"Blank","Not Blank")</f>
        <v>Blank</v>
      </c>
      <c r="Q9672" s="34">
        <f t="shared" si="451"/>
        <v>1</v>
      </c>
      <c r="R9672" s="34">
        <f t="shared" si="452"/>
        <v>0</v>
      </c>
    </row>
    <row r="9673" spans="15:18" x14ac:dyDescent="0.35">
      <c r="O9673" s="34" t="str">
        <f t="shared" si="453"/>
        <v>Blank</v>
      </c>
      <c r="Q9673" s="34">
        <f t="shared" ref="Q9673:Q9736" si="454">COUNTIF(J9673,"&lt;&gt;*R*")</f>
        <v>1</v>
      </c>
      <c r="R9673" s="34">
        <f t="shared" ref="R9673:R9736" si="455">IF(AND(O9673="Blank",K9673&lt;50,Q9673=1),K9673,0)</f>
        <v>0</v>
      </c>
    </row>
    <row r="9674" spans="15:18" x14ac:dyDescent="0.35">
      <c r="O9674" s="34" t="str">
        <f t="shared" si="453"/>
        <v>Blank</v>
      </c>
      <c r="Q9674" s="34">
        <f t="shared" si="454"/>
        <v>1</v>
      </c>
      <c r="R9674" s="34">
        <f t="shared" si="455"/>
        <v>0</v>
      </c>
    </row>
    <row r="9675" spans="15:18" x14ac:dyDescent="0.35">
      <c r="O9675" s="34" t="str">
        <f t="shared" si="453"/>
        <v>Blank</v>
      </c>
      <c r="Q9675" s="34">
        <f t="shared" si="454"/>
        <v>1</v>
      </c>
      <c r="R9675" s="34">
        <f t="shared" si="455"/>
        <v>0</v>
      </c>
    </row>
    <row r="9676" spans="15:18" x14ac:dyDescent="0.35">
      <c r="O9676" s="34" t="str">
        <f t="shared" si="453"/>
        <v>Blank</v>
      </c>
      <c r="Q9676" s="34">
        <f t="shared" si="454"/>
        <v>1</v>
      </c>
      <c r="R9676" s="34">
        <f t="shared" si="455"/>
        <v>0</v>
      </c>
    </row>
    <row r="9677" spans="15:18" x14ac:dyDescent="0.35">
      <c r="O9677" s="34" t="str">
        <f t="shared" si="453"/>
        <v>Blank</v>
      </c>
      <c r="Q9677" s="34">
        <f t="shared" si="454"/>
        <v>1</v>
      </c>
      <c r="R9677" s="34">
        <f t="shared" si="455"/>
        <v>0</v>
      </c>
    </row>
    <row r="9678" spans="15:18" x14ac:dyDescent="0.35">
      <c r="O9678" s="34" t="str">
        <f t="shared" si="453"/>
        <v>Blank</v>
      </c>
      <c r="Q9678" s="34">
        <f t="shared" si="454"/>
        <v>1</v>
      </c>
      <c r="R9678" s="34">
        <f t="shared" si="455"/>
        <v>0</v>
      </c>
    </row>
    <row r="9679" spans="15:18" x14ac:dyDescent="0.35">
      <c r="O9679" s="34" t="str">
        <f t="shared" si="453"/>
        <v>Blank</v>
      </c>
      <c r="Q9679" s="34">
        <f t="shared" si="454"/>
        <v>1</v>
      </c>
      <c r="R9679" s="34">
        <f t="shared" si="455"/>
        <v>0</v>
      </c>
    </row>
    <row r="9680" spans="15:18" x14ac:dyDescent="0.35">
      <c r="O9680" s="34" t="str">
        <f t="shared" si="453"/>
        <v>Blank</v>
      </c>
      <c r="Q9680" s="34">
        <f t="shared" si="454"/>
        <v>1</v>
      </c>
      <c r="R9680" s="34">
        <f t="shared" si="455"/>
        <v>0</v>
      </c>
    </row>
    <row r="9681" spans="15:18" x14ac:dyDescent="0.35">
      <c r="O9681" s="34" t="str">
        <f t="shared" si="453"/>
        <v>Blank</v>
      </c>
      <c r="Q9681" s="34">
        <f t="shared" si="454"/>
        <v>1</v>
      </c>
      <c r="R9681" s="34">
        <f t="shared" si="455"/>
        <v>0</v>
      </c>
    </row>
    <row r="9682" spans="15:18" x14ac:dyDescent="0.35">
      <c r="O9682" s="34" t="str">
        <f t="shared" si="453"/>
        <v>Blank</v>
      </c>
      <c r="Q9682" s="34">
        <f t="shared" si="454"/>
        <v>1</v>
      </c>
      <c r="R9682" s="34">
        <f t="shared" si="455"/>
        <v>0</v>
      </c>
    </row>
    <row r="9683" spans="15:18" x14ac:dyDescent="0.35">
      <c r="O9683" s="34" t="str">
        <f t="shared" si="453"/>
        <v>Blank</v>
      </c>
      <c r="Q9683" s="34">
        <f t="shared" si="454"/>
        <v>1</v>
      </c>
      <c r="R9683" s="34">
        <f t="shared" si="455"/>
        <v>0</v>
      </c>
    </row>
    <row r="9684" spans="15:18" x14ac:dyDescent="0.35">
      <c r="O9684" s="34" t="str">
        <f t="shared" si="453"/>
        <v>Blank</v>
      </c>
      <c r="Q9684" s="34">
        <f t="shared" si="454"/>
        <v>1</v>
      </c>
      <c r="R9684" s="34">
        <f t="shared" si="455"/>
        <v>0</v>
      </c>
    </row>
    <row r="9685" spans="15:18" x14ac:dyDescent="0.35">
      <c r="O9685" s="34" t="str">
        <f t="shared" si="453"/>
        <v>Blank</v>
      </c>
      <c r="Q9685" s="34">
        <f t="shared" si="454"/>
        <v>1</v>
      </c>
      <c r="R9685" s="34">
        <f t="shared" si="455"/>
        <v>0</v>
      </c>
    </row>
    <row r="9686" spans="15:18" x14ac:dyDescent="0.35">
      <c r="O9686" s="34" t="str">
        <f t="shared" si="453"/>
        <v>Blank</v>
      </c>
      <c r="Q9686" s="34">
        <f t="shared" si="454"/>
        <v>1</v>
      </c>
      <c r="R9686" s="34">
        <f t="shared" si="455"/>
        <v>0</v>
      </c>
    </row>
    <row r="9687" spans="15:18" x14ac:dyDescent="0.35">
      <c r="O9687" s="34" t="str">
        <f t="shared" si="453"/>
        <v>Blank</v>
      </c>
      <c r="Q9687" s="34">
        <f t="shared" si="454"/>
        <v>1</v>
      </c>
      <c r="R9687" s="34">
        <f t="shared" si="455"/>
        <v>0</v>
      </c>
    </row>
    <row r="9688" spans="15:18" x14ac:dyDescent="0.35">
      <c r="O9688" s="34" t="str">
        <f t="shared" si="453"/>
        <v>Blank</v>
      </c>
      <c r="Q9688" s="34">
        <f t="shared" si="454"/>
        <v>1</v>
      </c>
      <c r="R9688" s="34">
        <f t="shared" si="455"/>
        <v>0</v>
      </c>
    </row>
    <row r="9689" spans="15:18" x14ac:dyDescent="0.35">
      <c r="O9689" s="34" t="str">
        <f t="shared" si="453"/>
        <v>Blank</v>
      </c>
      <c r="Q9689" s="34">
        <f t="shared" si="454"/>
        <v>1</v>
      </c>
      <c r="R9689" s="34">
        <f t="shared" si="455"/>
        <v>0</v>
      </c>
    </row>
    <row r="9690" spans="15:18" x14ac:dyDescent="0.35">
      <c r="O9690" s="34" t="str">
        <f t="shared" si="453"/>
        <v>Blank</v>
      </c>
      <c r="Q9690" s="34">
        <f t="shared" si="454"/>
        <v>1</v>
      </c>
      <c r="R9690" s="34">
        <f t="shared" si="455"/>
        <v>0</v>
      </c>
    </row>
    <row r="9691" spans="15:18" x14ac:dyDescent="0.35">
      <c r="O9691" s="34" t="str">
        <f t="shared" si="453"/>
        <v>Blank</v>
      </c>
      <c r="Q9691" s="34">
        <f t="shared" si="454"/>
        <v>1</v>
      </c>
      <c r="R9691" s="34">
        <f t="shared" si="455"/>
        <v>0</v>
      </c>
    </row>
    <row r="9692" spans="15:18" x14ac:dyDescent="0.35">
      <c r="O9692" s="34" t="str">
        <f t="shared" si="453"/>
        <v>Blank</v>
      </c>
      <c r="Q9692" s="34">
        <f t="shared" si="454"/>
        <v>1</v>
      </c>
      <c r="R9692" s="34">
        <f t="shared" si="455"/>
        <v>0</v>
      </c>
    </row>
    <row r="9693" spans="15:18" x14ac:dyDescent="0.35">
      <c r="O9693" s="34" t="str">
        <f t="shared" si="453"/>
        <v>Blank</v>
      </c>
      <c r="Q9693" s="34">
        <f t="shared" si="454"/>
        <v>1</v>
      </c>
      <c r="R9693" s="34">
        <f t="shared" si="455"/>
        <v>0</v>
      </c>
    </row>
    <row r="9694" spans="15:18" x14ac:dyDescent="0.35">
      <c r="O9694" s="34" t="str">
        <f t="shared" si="453"/>
        <v>Blank</v>
      </c>
      <c r="Q9694" s="34">
        <f t="shared" si="454"/>
        <v>1</v>
      </c>
      <c r="R9694" s="34">
        <f t="shared" si="455"/>
        <v>0</v>
      </c>
    </row>
    <row r="9695" spans="15:18" x14ac:dyDescent="0.35">
      <c r="O9695" s="34" t="str">
        <f t="shared" si="453"/>
        <v>Blank</v>
      </c>
      <c r="Q9695" s="34">
        <f t="shared" si="454"/>
        <v>1</v>
      </c>
      <c r="R9695" s="34">
        <f t="shared" si="455"/>
        <v>0</v>
      </c>
    </row>
    <row r="9696" spans="15:18" x14ac:dyDescent="0.35">
      <c r="O9696" s="34" t="str">
        <f t="shared" si="453"/>
        <v>Blank</v>
      </c>
      <c r="Q9696" s="34">
        <f t="shared" si="454"/>
        <v>1</v>
      </c>
      <c r="R9696" s="34">
        <f t="shared" si="455"/>
        <v>0</v>
      </c>
    </row>
    <row r="9697" spans="15:18" x14ac:dyDescent="0.35">
      <c r="O9697" s="34" t="str">
        <f t="shared" si="453"/>
        <v>Blank</v>
      </c>
      <c r="Q9697" s="34">
        <f t="shared" si="454"/>
        <v>1</v>
      </c>
      <c r="R9697" s="34">
        <f t="shared" si="455"/>
        <v>0</v>
      </c>
    </row>
    <row r="9698" spans="15:18" x14ac:dyDescent="0.35">
      <c r="O9698" s="34" t="str">
        <f t="shared" si="453"/>
        <v>Blank</v>
      </c>
      <c r="Q9698" s="34">
        <f t="shared" si="454"/>
        <v>1</v>
      </c>
      <c r="R9698" s="34">
        <f t="shared" si="455"/>
        <v>0</v>
      </c>
    </row>
    <row r="9699" spans="15:18" x14ac:dyDescent="0.35">
      <c r="O9699" s="34" t="str">
        <f t="shared" si="453"/>
        <v>Blank</v>
      </c>
      <c r="Q9699" s="34">
        <f t="shared" si="454"/>
        <v>1</v>
      </c>
      <c r="R9699" s="34">
        <f t="shared" si="455"/>
        <v>0</v>
      </c>
    </row>
    <row r="9700" spans="15:18" x14ac:dyDescent="0.35">
      <c r="O9700" s="34" t="str">
        <f t="shared" si="453"/>
        <v>Blank</v>
      </c>
      <c r="Q9700" s="34">
        <f t="shared" si="454"/>
        <v>1</v>
      </c>
      <c r="R9700" s="34">
        <f t="shared" si="455"/>
        <v>0</v>
      </c>
    </row>
    <row r="9701" spans="15:18" x14ac:dyDescent="0.35">
      <c r="O9701" s="34" t="str">
        <f t="shared" si="453"/>
        <v>Blank</v>
      </c>
      <c r="Q9701" s="34">
        <f t="shared" si="454"/>
        <v>1</v>
      </c>
      <c r="R9701" s="34">
        <f t="shared" si="455"/>
        <v>0</v>
      </c>
    </row>
    <row r="9702" spans="15:18" x14ac:dyDescent="0.35">
      <c r="O9702" s="34" t="str">
        <f t="shared" si="453"/>
        <v>Blank</v>
      </c>
      <c r="Q9702" s="34">
        <f t="shared" si="454"/>
        <v>1</v>
      </c>
      <c r="R9702" s="34">
        <f t="shared" si="455"/>
        <v>0</v>
      </c>
    </row>
    <row r="9703" spans="15:18" x14ac:dyDescent="0.35">
      <c r="O9703" s="34" t="str">
        <f t="shared" si="453"/>
        <v>Blank</v>
      </c>
      <c r="Q9703" s="34">
        <f t="shared" si="454"/>
        <v>1</v>
      </c>
      <c r="R9703" s="34">
        <f t="shared" si="455"/>
        <v>0</v>
      </c>
    </row>
    <row r="9704" spans="15:18" x14ac:dyDescent="0.35">
      <c r="O9704" s="34" t="str">
        <f t="shared" si="453"/>
        <v>Blank</v>
      </c>
      <c r="Q9704" s="34">
        <f t="shared" si="454"/>
        <v>1</v>
      </c>
      <c r="R9704" s="34">
        <f t="shared" si="455"/>
        <v>0</v>
      </c>
    </row>
    <row r="9705" spans="15:18" x14ac:dyDescent="0.35">
      <c r="O9705" s="34" t="str">
        <f t="shared" si="453"/>
        <v>Blank</v>
      </c>
      <c r="Q9705" s="34">
        <f t="shared" si="454"/>
        <v>1</v>
      </c>
      <c r="R9705" s="34">
        <f t="shared" si="455"/>
        <v>0</v>
      </c>
    </row>
    <row r="9706" spans="15:18" x14ac:dyDescent="0.35">
      <c r="O9706" s="34" t="str">
        <f t="shared" si="453"/>
        <v>Blank</v>
      </c>
      <c r="Q9706" s="34">
        <f t="shared" si="454"/>
        <v>1</v>
      </c>
      <c r="R9706" s="34">
        <f t="shared" si="455"/>
        <v>0</v>
      </c>
    </row>
    <row r="9707" spans="15:18" x14ac:dyDescent="0.35">
      <c r="O9707" s="34" t="str">
        <f t="shared" si="453"/>
        <v>Blank</v>
      </c>
      <c r="Q9707" s="34">
        <f t="shared" si="454"/>
        <v>1</v>
      </c>
      <c r="R9707" s="34">
        <f t="shared" si="455"/>
        <v>0</v>
      </c>
    </row>
    <row r="9708" spans="15:18" x14ac:dyDescent="0.35">
      <c r="O9708" s="34" t="str">
        <f t="shared" si="453"/>
        <v>Blank</v>
      </c>
      <c r="Q9708" s="34">
        <f t="shared" si="454"/>
        <v>1</v>
      </c>
      <c r="R9708" s="34">
        <f t="shared" si="455"/>
        <v>0</v>
      </c>
    </row>
    <row r="9709" spans="15:18" x14ac:dyDescent="0.35">
      <c r="O9709" s="34" t="str">
        <f t="shared" si="453"/>
        <v>Blank</v>
      </c>
      <c r="Q9709" s="34">
        <f t="shared" si="454"/>
        <v>1</v>
      </c>
      <c r="R9709" s="34">
        <f t="shared" si="455"/>
        <v>0</v>
      </c>
    </row>
    <row r="9710" spans="15:18" x14ac:dyDescent="0.35">
      <c r="O9710" s="34" t="str">
        <f t="shared" si="453"/>
        <v>Blank</v>
      </c>
      <c r="Q9710" s="34">
        <f t="shared" si="454"/>
        <v>1</v>
      </c>
      <c r="R9710" s="34">
        <f t="shared" si="455"/>
        <v>0</v>
      </c>
    </row>
    <row r="9711" spans="15:18" x14ac:dyDescent="0.35">
      <c r="O9711" s="34" t="str">
        <f t="shared" si="453"/>
        <v>Blank</v>
      </c>
      <c r="Q9711" s="34">
        <f t="shared" si="454"/>
        <v>1</v>
      </c>
      <c r="R9711" s="34">
        <f t="shared" si="455"/>
        <v>0</v>
      </c>
    </row>
    <row r="9712" spans="15:18" x14ac:dyDescent="0.35">
      <c r="O9712" s="34" t="str">
        <f t="shared" si="453"/>
        <v>Blank</v>
      </c>
      <c r="Q9712" s="34">
        <f t="shared" si="454"/>
        <v>1</v>
      </c>
      <c r="R9712" s="34">
        <f t="shared" si="455"/>
        <v>0</v>
      </c>
    </row>
    <row r="9713" spans="15:18" x14ac:dyDescent="0.35">
      <c r="O9713" s="34" t="str">
        <f t="shared" si="453"/>
        <v>Blank</v>
      </c>
      <c r="Q9713" s="34">
        <f t="shared" si="454"/>
        <v>1</v>
      </c>
      <c r="R9713" s="34">
        <f t="shared" si="455"/>
        <v>0</v>
      </c>
    </row>
    <row r="9714" spans="15:18" x14ac:dyDescent="0.35">
      <c r="O9714" s="34" t="str">
        <f t="shared" si="453"/>
        <v>Blank</v>
      </c>
      <c r="Q9714" s="34">
        <f t="shared" si="454"/>
        <v>1</v>
      </c>
      <c r="R9714" s="34">
        <f t="shared" si="455"/>
        <v>0</v>
      </c>
    </row>
    <row r="9715" spans="15:18" x14ac:dyDescent="0.35">
      <c r="O9715" s="34" t="str">
        <f t="shared" si="453"/>
        <v>Blank</v>
      </c>
      <c r="Q9715" s="34">
        <f t="shared" si="454"/>
        <v>1</v>
      </c>
      <c r="R9715" s="34">
        <f t="shared" si="455"/>
        <v>0</v>
      </c>
    </row>
    <row r="9716" spans="15:18" x14ac:dyDescent="0.35">
      <c r="O9716" s="34" t="str">
        <f t="shared" si="453"/>
        <v>Blank</v>
      </c>
      <c r="Q9716" s="34">
        <f t="shared" si="454"/>
        <v>1</v>
      </c>
      <c r="R9716" s="34">
        <f t="shared" si="455"/>
        <v>0</v>
      </c>
    </row>
    <row r="9717" spans="15:18" x14ac:dyDescent="0.35">
      <c r="O9717" s="34" t="str">
        <f t="shared" si="453"/>
        <v>Blank</v>
      </c>
      <c r="Q9717" s="34">
        <f t="shared" si="454"/>
        <v>1</v>
      </c>
      <c r="R9717" s="34">
        <f t="shared" si="455"/>
        <v>0</v>
      </c>
    </row>
    <row r="9718" spans="15:18" x14ac:dyDescent="0.35">
      <c r="O9718" s="34" t="str">
        <f t="shared" si="453"/>
        <v>Blank</v>
      </c>
      <c r="Q9718" s="34">
        <f t="shared" si="454"/>
        <v>1</v>
      </c>
      <c r="R9718" s="34">
        <f t="shared" si="455"/>
        <v>0</v>
      </c>
    </row>
    <row r="9719" spans="15:18" x14ac:dyDescent="0.35">
      <c r="O9719" s="34" t="str">
        <f t="shared" si="453"/>
        <v>Blank</v>
      </c>
      <c r="Q9719" s="34">
        <f t="shared" si="454"/>
        <v>1</v>
      </c>
      <c r="R9719" s="34">
        <f t="shared" si="455"/>
        <v>0</v>
      </c>
    </row>
    <row r="9720" spans="15:18" x14ac:dyDescent="0.35">
      <c r="O9720" s="34" t="str">
        <f t="shared" si="453"/>
        <v>Blank</v>
      </c>
      <c r="Q9720" s="34">
        <f t="shared" si="454"/>
        <v>1</v>
      </c>
      <c r="R9720" s="34">
        <f t="shared" si="455"/>
        <v>0</v>
      </c>
    </row>
    <row r="9721" spans="15:18" x14ac:dyDescent="0.35">
      <c r="O9721" s="34" t="str">
        <f t="shared" si="453"/>
        <v>Blank</v>
      </c>
      <c r="Q9721" s="34">
        <f t="shared" si="454"/>
        <v>1</v>
      </c>
      <c r="R9721" s="34">
        <f t="shared" si="455"/>
        <v>0</v>
      </c>
    </row>
    <row r="9722" spans="15:18" x14ac:dyDescent="0.35">
      <c r="O9722" s="34" t="str">
        <f t="shared" si="453"/>
        <v>Blank</v>
      </c>
      <c r="Q9722" s="34">
        <f t="shared" si="454"/>
        <v>1</v>
      </c>
      <c r="R9722" s="34">
        <f t="shared" si="455"/>
        <v>0</v>
      </c>
    </row>
    <row r="9723" spans="15:18" x14ac:dyDescent="0.35">
      <c r="O9723" s="34" t="str">
        <f t="shared" si="453"/>
        <v>Blank</v>
      </c>
      <c r="Q9723" s="34">
        <f t="shared" si="454"/>
        <v>1</v>
      </c>
      <c r="R9723" s="34">
        <f t="shared" si="455"/>
        <v>0</v>
      </c>
    </row>
    <row r="9724" spans="15:18" x14ac:dyDescent="0.35">
      <c r="O9724" s="34" t="str">
        <f t="shared" si="453"/>
        <v>Blank</v>
      </c>
      <c r="Q9724" s="34">
        <f t="shared" si="454"/>
        <v>1</v>
      </c>
      <c r="R9724" s="34">
        <f t="shared" si="455"/>
        <v>0</v>
      </c>
    </row>
    <row r="9725" spans="15:18" x14ac:dyDescent="0.35">
      <c r="O9725" s="34" t="str">
        <f t="shared" si="453"/>
        <v>Blank</v>
      </c>
      <c r="Q9725" s="34">
        <f t="shared" si="454"/>
        <v>1</v>
      </c>
      <c r="R9725" s="34">
        <f t="shared" si="455"/>
        <v>0</v>
      </c>
    </row>
    <row r="9726" spans="15:18" x14ac:dyDescent="0.35">
      <c r="O9726" s="34" t="str">
        <f t="shared" si="453"/>
        <v>Blank</v>
      </c>
      <c r="Q9726" s="34">
        <f t="shared" si="454"/>
        <v>1</v>
      </c>
      <c r="R9726" s="34">
        <f t="shared" si="455"/>
        <v>0</v>
      </c>
    </row>
    <row r="9727" spans="15:18" x14ac:dyDescent="0.35">
      <c r="O9727" s="34" t="str">
        <f t="shared" si="453"/>
        <v>Blank</v>
      </c>
      <c r="Q9727" s="34">
        <f t="shared" si="454"/>
        <v>1</v>
      </c>
      <c r="R9727" s="34">
        <f t="shared" si="455"/>
        <v>0</v>
      </c>
    </row>
    <row r="9728" spans="15:18" x14ac:dyDescent="0.35">
      <c r="O9728" s="34" t="str">
        <f t="shared" si="453"/>
        <v>Blank</v>
      </c>
      <c r="Q9728" s="34">
        <f t="shared" si="454"/>
        <v>1</v>
      </c>
      <c r="R9728" s="34">
        <f t="shared" si="455"/>
        <v>0</v>
      </c>
    </row>
    <row r="9729" spans="15:18" x14ac:dyDescent="0.35">
      <c r="O9729" s="34" t="str">
        <f t="shared" si="453"/>
        <v>Blank</v>
      </c>
      <c r="Q9729" s="34">
        <f t="shared" si="454"/>
        <v>1</v>
      </c>
      <c r="R9729" s="34">
        <f t="shared" si="455"/>
        <v>0</v>
      </c>
    </row>
    <row r="9730" spans="15:18" x14ac:dyDescent="0.35">
      <c r="O9730" s="34" t="str">
        <f t="shared" si="453"/>
        <v>Blank</v>
      </c>
      <c r="Q9730" s="34">
        <f t="shared" si="454"/>
        <v>1</v>
      </c>
      <c r="R9730" s="34">
        <f t="shared" si="455"/>
        <v>0</v>
      </c>
    </row>
    <row r="9731" spans="15:18" x14ac:dyDescent="0.35">
      <c r="O9731" s="34" t="str">
        <f t="shared" si="453"/>
        <v>Blank</v>
      </c>
      <c r="Q9731" s="34">
        <f t="shared" si="454"/>
        <v>1</v>
      </c>
      <c r="R9731" s="34">
        <f t="shared" si="455"/>
        <v>0</v>
      </c>
    </row>
    <row r="9732" spans="15:18" x14ac:dyDescent="0.35">
      <c r="O9732" s="34" t="str">
        <f t="shared" si="453"/>
        <v>Blank</v>
      </c>
      <c r="Q9732" s="34">
        <f t="shared" si="454"/>
        <v>1</v>
      </c>
      <c r="R9732" s="34">
        <f t="shared" si="455"/>
        <v>0</v>
      </c>
    </row>
    <row r="9733" spans="15:18" x14ac:dyDescent="0.35">
      <c r="O9733" s="34" t="str">
        <f t="shared" si="453"/>
        <v>Blank</v>
      </c>
      <c r="Q9733" s="34">
        <f t="shared" si="454"/>
        <v>1</v>
      </c>
      <c r="R9733" s="34">
        <f t="shared" si="455"/>
        <v>0</v>
      </c>
    </row>
    <row r="9734" spans="15:18" x14ac:dyDescent="0.35">
      <c r="O9734" s="34" t="str">
        <f t="shared" si="453"/>
        <v>Blank</v>
      </c>
      <c r="Q9734" s="34">
        <f t="shared" si="454"/>
        <v>1</v>
      </c>
      <c r="R9734" s="34">
        <f t="shared" si="455"/>
        <v>0</v>
      </c>
    </row>
    <row r="9735" spans="15:18" x14ac:dyDescent="0.35">
      <c r="O9735" s="34" t="str">
        <f t="shared" si="453"/>
        <v>Blank</v>
      </c>
      <c r="Q9735" s="34">
        <f t="shared" si="454"/>
        <v>1</v>
      </c>
      <c r="R9735" s="34">
        <f t="shared" si="455"/>
        <v>0</v>
      </c>
    </row>
    <row r="9736" spans="15:18" x14ac:dyDescent="0.35">
      <c r="O9736" s="34" t="str">
        <f t="shared" ref="O9736:O9799" si="456">IF(ISBLANK(D9736),"Blank","Not Blank")</f>
        <v>Blank</v>
      </c>
      <c r="Q9736" s="34">
        <f t="shared" si="454"/>
        <v>1</v>
      </c>
      <c r="R9736" s="34">
        <f t="shared" si="455"/>
        <v>0</v>
      </c>
    </row>
    <row r="9737" spans="15:18" x14ac:dyDescent="0.35">
      <c r="O9737" s="34" t="str">
        <f t="shared" si="456"/>
        <v>Blank</v>
      </c>
      <c r="Q9737" s="34">
        <f t="shared" ref="Q9737:Q9800" si="457">COUNTIF(J9737,"&lt;&gt;*R*")</f>
        <v>1</v>
      </c>
      <c r="R9737" s="34">
        <f t="shared" ref="R9737:R9800" si="458">IF(AND(O9737="Blank",K9737&lt;50,Q9737=1),K9737,0)</f>
        <v>0</v>
      </c>
    </row>
    <row r="9738" spans="15:18" x14ac:dyDescent="0.35">
      <c r="O9738" s="34" t="str">
        <f t="shared" si="456"/>
        <v>Blank</v>
      </c>
      <c r="Q9738" s="34">
        <f t="shared" si="457"/>
        <v>1</v>
      </c>
      <c r="R9738" s="34">
        <f t="shared" si="458"/>
        <v>0</v>
      </c>
    </row>
    <row r="9739" spans="15:18" x14ac:dyDescent="0.35">
      <c r="O9739" s="34" t="str">
        <f t="shared" si="456"/>
        <v>Blank</v>
      </c>
      <c r="Q9739" s="34">
        <f t="shared" si="457"/>
        <v>1</v>
      </c>
      <c r="R9739" s="34">
        <f t="shared" si="458"/>
        <v>0</v>
      </c>
    </row>
    <row r="9740" spans="15:18" x14ac:dyDescent="0.35">
      <c r="O9740" s="34" t="str">
        <f t="shared" si="456"/>
        <v>Blank</v>
      </c>
      <c r="Q9740" s="34">
        <f t="shared" si="457"/>
        <v>1</v>
      </c>
      <c r="R9740" s="34">
        <f t="shared" si="458"/>
        <v>0</v>
      </c>
    </row>
    <row r="9741" spans="15:18" x14ac:dyDescent="0.35">
      <c r="O9741" s="34" t="str">
        <f t="shared" si="456"/>
        <v>Blank</v>
      </c>
      <c r="Q9741" s="34">
        <f t="shared" si="457"/>
        <v>1</v>
      </c>
      <c r="R9741" s="34">
        <f t="shared" si="458"/>
        <v>0</v>
      </c>
    </row>
    <row r="9742" spans="15:18" x14ac:dyDescent="0.35">
      <c r="O9742" s="34" t="str">
        <f t="shared" si="456"/>
        <v>Blank</v>
      </c>
      <c r="Q9742" s="34">
        <f t="shared" si="457"/>
        <v>1</v>
      </c>
      <c r="R9742" s="34">
        <f t="shared" si="458"/>
        <v>0</v>
      </c>
    </row>
    <row r="9743" spans="15:18" x14ac:dyDescent="0.35">
      <c r="O9743" s="34" t="str">
        <f t="shared" si="456"/>
        <v>Blank</v>
      </c>
      <c r="Q9743" s="34">
        <f t="shared" si="457"/>
        <v>1</v>
      </c>
      <c r="R9743" s="34">
        <f t="shared" si="458"/>
        <v>0</v>
      </c>
    </row>
    <row r="9744" spans="15:18" x14ac:dyDescent="0.35">
      <c r="O9744" s="34" t="str">
        <f t="shared" si="456"/>
        <v>Blank</v>
      </c>
      <c r="Q9744" s="34">
        <f t="shared" si="457"/>
        <v>1</v>
      </c>
      <c r="R9744" s="34">
        <f t="shared" si="458"/>
        <v>0</v>
      </c>
    </row>
    <row r="9745" spans="15:18" x14ac:dyDescent="0.35">
      <c r="O9745" s="34" t="str">
        <f t="shared" si="456"/>
        <v>Blank</v>
      </c>
      <c r="Q9745" s="34">
        <f t="shared" si="457"/>
        <v>1</v>
      </c>
      <c r="R9745" s="34">
        <f t="shared" si="458"/>
        <v>0</v>
      </c>
    </row>
    <row r="9746" spans="15:18" x14ac:dyDescent="0.35">
      <c r="O9746" s="34" t="str">
        <f t="shared" si="456"/>
        <v>Blank</v>
      </c>
      <c r="Q9746" s="34">
        <f t="shared" si="457"/>
        <v>1</v>
      </c>
      <c r="R9746" s="34">
        <f t="shared" si="458"/>
        <v>0</v>
      </c>
    </row>
    <row r="9747" spans="15:18" x14ac:dyDescent="0.35">
      <c r="O9747" s="34" t="str">
        <f t="shared" si="456"/>
        <v>Blank</v>
      </c>
      <c r="Q9747" s="34">
        <f t="shared" si="457"/>
        <v>1</v>
      </c>
      <c r="R9747" s="34">
        <f t="shared" si="458"/>
        <v>0</v>
      </c>
    </row>
    <row r="9748" spans="15:18" x14ac:dyDescent="0.35">
      <c r="O9748" s="34" t="str">
        <f t="shared" si="456"/>
        <v>Blank</v>
      </c>
      <c r="Q9748" s="34">
        <f t="shared" si="457"/>
        <v>1</v>
      </c>
      <c r="R9748" s="34">
        <f t="shared" si="458"/>
        <v>0</v>
      </c>
    </row>
    <row r="9749" spans="15:18" x14ac:dyDescent="0.35">
      <c r="O9749" s="34" t="str">
        <f t="shared" si="456"/>
        <v>Blank</v>
      </c>
      <c r="Q9749" s="34">
        <f t="shared" si="457"/>
        <v>1</v>
      </c>
      <c r="R9749" s="34">
        <f t="shared" si="458"/>
        <v>0</v>
      </c>
    </row>
    <row r="9750" spans="15:18" x14ac:dyDescent="0.35">
      <c r="O9750" s="34" t="str">
        <f t="shared" si="456"/>
        <v>Blank</v>
      </c>
      <c r="Q9750" s="34">
        <f t="shared" si="457"/>
        <v>1</v>
      </c>
      <c r="R9750" s="34">
        <f t="shared" si="458"/>
        <v>0</v>
      </c>
    </row>
    <row r="9751" spans="15:18" x14ac:dyDescent="0.35">
      <c r="O9751" s="34" t="str">
        <f t="shared" si="456"/>
        <v>Blank</v>
      </c>
      <c r="Q9751" s="34">
        <f t="shared" si="457"/>
        <v>1</v>
      </c>
      <c r="R9751" s="34">
        <f t="shared" si="458"/>
        <v>0</v>
      </c>
    </row>
    <row r="9752" spans="15:18" x14ac:dyDescent="0.35">
      <c r="O9752" s="34" t="str">
        <f t="shared" si="456"/>
        <v>Blank</v>
      </c>
      <c r="Q9752" s="34">
        <f t="shared" si="457"/>
        <v>1</v>
      </c>
      <c r="R9752" s="34">
        <f t="shared" si="458"/>
        <v>0</v>
      </c>
    </row>
    <row r="9753" spans="15:18" x14ac:dyDescent="0.35">
      <c r="O9753" s="34" t="str">
        <f t="shared" si="456"/>
        <v>Blank</v>
      </c>
      <c r="Q9753" s="34">
        <f t="shared" si="457"/>
        <v>1</v>
      </c>
      <c r="R9753" s="34">
        <f t="shared" si="458"/>
        <v>0</v>
      </c>
    </row>
    <row r="9754" spans="15:18" x14ac:dyDescent="0.35">
      <c r="O9754" s="34" t="str">
        <f t="shared" si="456"/>
        <v>Blank</v>
      </c>
      <c r="Q9754" s="34">
        <f t="shared" si="457"/>
        <v>1</v>
      </c>
      <c r="R9754" s="34">
        <f t="shared" si="458"/>
        <v>0</v>
      </c>
    </row>
    <row r="9755" spans="15:18" x14ac:dyDescent="0.35">
      <c r="O9755" s="34" t="str">
        <f t="shared" si="456"/>
        <v>Blank</v>
      </c>
      <c r="Q9755" s="34">
        <f t="shared" si="457"/>
        <v>1</v>
      </c>
      <c r="R9755" s="34">
        <f t="shared" si="458"/>
        <v>0</v>
      </c>
    </row>
    <row r="9756" spans="15:18" x14ac:dyDescent="0.35">
      <c r="O9756" s="34" t="str">
        <f t="shared" si="456"/>
        <v>Blank</v>
      </c>
      <c r="Q9756" s="34">
        <f t="shared" si="457"/>
        <v>1</v>
      </c>
      <c r="R9756" s="34">
        <f t="shared" si="458"/>
        <v>0</v>
      </c>
    </row>
    <row r="9757" spans="15:18" x14ac:dyDescent="0.35">
      <c r="O9757" s="34" t="str">
        <f t="shared" si="456"/>
        <v>Blank</v>
      </c>
      <c r="Q9757" s="34">
        <f t="shared" si="457"/>
        <v>1</v>
      </c>
      <c r="R9757" s="34">
        <f t="shared" si="458"/>
        <v>0</v>
      </c>
    </row>
    <row r="9758" spans="15:18" x14ac:dyDescent="0.35">
      <c r="O9758" s="34" t="str">
        <f t="shared" si="456"/>
        <v>Blank</v>
      </c>
      <c r="Q9758" s="34">
        <f t="shared" si="457"/>
        <v>1</v>
      </c>
      <c r="R9758" s="34">
        <f t="shared" si="458"/>
        <v>0</v>
      </c>
    </row>
    <row r="9759" spans="15:18" x14ac:dyDescent="0.35">
      <c r="O9759" s="34" t="str">
        <f t="shared" si="456"/>
        <v>Blank</v>
      </c>
      <c r="Q9759" s="34">
        <f t="shared" si="457"/>
        <v>1</v>
      </c>
      <c r="R9759" s="34">
        <f t="shared" si="458"/>
        <v>0</v>
      </c>
    </row>
    <row r="9760" spans="15:18" x14ac:dyDescent="0.35">
      <c r="O9760" s="34" t="str">
        <f t="shared" si="456"/>
        <v>Blank</v>
      </c>
      <c r="Q9760" s="34">
        <f t="shared" si="457"/>
        <v>1</v>
      </c>
      <c r="R9760" s="34">
        <f t="shared" si="458"/>
        <v>0</v>
      </c>
    </row>
    <row r="9761" spans="15:18" x14ac:dyDescent="0.35">
      <c r="O9761" s="34" t="str">
        <f t="shared" si="456"/>
        <v>Blank</v>
      </c>
      <c r="Q9761" s="34">
        <f t="shared" si="457"/>
        <v>1</v>
      </c>
      <c r="R9761" s="34">
        <f t="shared" si="458"/>
        <v>0</v>
      </c>
    </row>
    <row r="9762" spans="15:18" x14ac:dyDescent="0.35">
      <c r="O9762" s="34" t="str">
        <f t="shared" si="456"/>
        <v>Blank</v>
      </c>
      <c r="Q9762" s="34">
        <f t="shared" si="457"/>
        <v>1</v>
      </c>
      <c r="R9762" s="34">
        <f t="shared" si="458"/>
        <v>0</v>
      </c>
    </row>
    <row r="9763" spans="15:18" x14ac:dyDescent="0.35">
      <c r="O9763" s="34" t="str">
        <f t="shared" si="456"/>
        <v>Blank</v>
      </c>
      <c r="Q9763" s="34">
        <f t="shared" si="457"/>
        <v>1</v>
      </c>
      <c r="R9763" s="34">
        <f t="shared" si="458"/>
        <v>0</v>
      </c>
    </row>
    <row r="9764" spans="15:18" x14ac:dyDescent="0.35">
      <c r="O9764" s="34" t="str">
        <f t="shared" si="456"/>
        <v>Blank</v>
      </c>
      <c r="Q9764" s="34">
        <f t="shared" si="457"/>
        <v>1</v>
      </c>
      <c r="R9764" s="34">
        <f t="shared" si="458"/>
        <v>0</v>
      </c>
    </row>
    <row r="9765" spans="15:18" x14ac:dyDescent="0.35">
      <c r="O9765" s="34" t="str">
        <f t="shared" si="456"/>
        <v>Blank</v>
      </c>
      <c r="Q9765" s="34">
        <f t="shared" si="457"/>
        <v>1</v>
      </c>
      <c r="R9765" s="34">
        <f t="shared" si="458"/>
        <v>0</v>
      </c>
    </row>
    <row r="9766" spans="15:18" x14ac:dyDescent="0.35">
      <c r="O9766" s="34" t="str">
        <f t="shared" si="456"/>
        <v>Blank</v>
      </c>
      <c r="Q9766" s="34">
        <f t="shared" si="457"/>
        <v>1</v>
      </c>
      <c r="R9766" s="34">
        <f t="shared" si="458"/>
        <v>0</v>
      </c>
    </row>
    <row r="9767" spans="15:18" x14ac:dyDescent="0.35">
      <c r="O9767" s="34" t="str">
        <f t="shared" si="456"/>
        <v>Blank</v>
      </c>
      <c r="Q9767" s="34">
        <f t="shared" si="457"/>
        <v>1</v>
      </c>
      <c r="R9767" s="34">
        <f t="shared" si="458"/>
        <v>0</v>
      </c>
    </row>
    <row r="9768" spans="15:18" x14ac:dyDescent="0.35">
      <c r="O9768" s="34" t="str">
        <f t="shared" si="456"/>
        <v>Blank</v>
      </c>
      <c r="Q9768" s="34">
        <f t="shared" si="457"/>
        <v>1</v>
      </c>
      <c r="R9768" s="34">
        <f t="shared" si="458"/>
        <v>0</v>
      </c>
    </row>
    <row r="9769" spans="15:18" x14ac:dyDescent="0.35">
      <c r="O9769" s="34" t="str">
        <f t="shared" si="456"/>
        <v>Blank</v>
      </c>
      <c r="Q9769" s="34">
        <f t="shared" si="457"/>
        <v>1</v>
      </c>
      <c r="R9769" s="34">
        <f t="shared" si="458"/>
        <v>0</v>
      </c>
    </row>
    <row r="9770" spans="15:18" x14ac:dyDescent="0.35">
      <c r="O9770" s="34" t="str">
        <f t="shared" si="456"/>
        <v>Blank</v>
      </c>
      <c r="Q9770" s="34">
        <f t="shared" si="457"/>
        <v>1</v>
      </c>
      <c r="R9770" s="34">
        <f t="shared" si="458"/>
        <v>0</v>
      </c>
    </row>
    <row r="9771" spans="15:18" x14ac:dyDescent="0.35">
      <c r="O9771" s="34" t="str">
        <f t="shared" si="456"/>
        <v>Blank</v>
      </c>
      <c r="Q9771" s="34">
        <f t="shared" si="457"/>
        <v>1</v>
      </c>
      <c r="R9771" s="34">
        <f t="shared" si="458"/>
        <v>0</v>
      </c>
    </row>
    <row r="9772" spans="15:18" x14ac:dyDescent="0.35">
      <c r="O9772" s="34" t="str">
        <f t="shared" si="456"/>
        <v>Blank</v>
      </c>
      <c r="Q9772" s="34">
        <f t="shared" si="457"/>
        <v>1</v>
      </c>
      <c r="R9772" s="34">
        <f t="shared" si="458"/>
        <v>0</v>
      </c>
    </row>
    <row r="9773" spans="15:18" x14ac:dyDescent="0.35">
      <c r="O9773" s="34" t="str">
        <f t="shared" si="456"/>
        <v>Blank</v>
      </c>
      <c r="Q9773" s="34">
        <f t="shared" si="457"/>
        <v>1</v>
      </c>
      <c r="R9773" s="34">
        <f t="shared" si="458"/>
        <v>0</v>
      </c>
    </row>
    <row r="9774" spans="15:18" x14ac:dyDescent="0.35">
      <c r="O9774" s="34" t="str">
        <f t="shared" si="456"/>
        <v>Blank</v>
      </c>
      <c r="Q9774" s="34">
        <f t="shared" si="457"/>
        <v>1</v>
      </c>
      <c r="R9774" s="34">
        <f t="shared" si="458"/>
        <v>0</v>
      </c>
    </row>
    <row r="9775" spans="15:18" x14ac:dyDescent="0.35">
      <c r="O9775" s="34" t="str">
        <f t="shared" si="456"/>
        <v>Blank</v>
      </c>
      <c r="Q9775" s="34">
        <f t="shared" si="457"/>
        <v>1</v>
      </c>
      <c r="R9775" s="34">
        <f t="shared" si="458"/>
        <v>0</v>
      </c>
    </row>
    <row r="9776" spans="15:18" x14ac:dyDescent="0.35">
      <c r="O9776" s="34" t="str">
        <f t="shared" si="456"/>
        <v>Blank</v>
      </c>
      <c r="Q9776" s="34">
        <f t="shared" si="457"/>
        <v>1</v>
      </c>
      <c r="R9776" s="34">
        <f t="shared" si="458"/>
        <v>0</v>
      </c>
    </row>
    <row r="9777" spans="15:18" x14ac:dyDescent="0.35">
      <c r="O9777" s="34" t="str">
        <f t="shared" si="456"/>
        <v>Blank</v>
      </c>
      <c r="Q9777" s="34">
        <f t="shared" si="457"/>
        <v>1</v>
      </c>
      <c r="R9777" s="34">
        <f t="shared" si="458"/>
        <v>0</v>
      </c>
    </row>
    <row r="9778" spans="15:18" x14ac:dyDescent="0.35">
      <c r="O9778" s="34" t="str">
        <f t="shared" si="456"/>
        <v>Blank</v>
      </c>
      <c r="Q9778" s="34">
        <f t="shared" si="457"/>
        <v>1</v>
      </c>
      <c r="R9778" s="34">
        <f t="shared" si="458"/>
        <v>0</v>
      </c>
    </row>
    <row r="9779" spans="15:18" x14ac:dyDescent="0.35">
      <c r="O9779" s="34" t="str">
        <f t="shared" si="456"/>
        <v>Blank</v>
      </c>
      <c r="Q9779" s="34">
        <f t="shared" si="457"/>
        <v>1</v>
      </c>
      <c r="R9779" s="34">
        <f t="shared" si="458"/>
        <v>0</v>
      </c>
    </row>
    <row r="9780" spans="15:18" x14ac:dyDescent="0.35">
      <c r="O9780" s="34" t="str">
        <f t="shared" si="456"/>
        <v>Blank</v>
      </c>
      <c r="Q9780" s="34">
        <f t="shared" si="457"/>
        <v>1</v>
      </c>
      <c r="R9780" s="34">
        <f t="shared" si="458"/>
        <v>0</v>
      </c>
    </row>
    <row r="9781" spans="15:18" x14ac:dyDescent="0.35">
      <c r="O9781" s="34" t="str">
        <f t="shared" si="456"/>
        <v>Blank</v>
      </c>
      <c r="Q9781" s="34">
        <f t="shared" si="457"/>
        <v>1</v>
      </c>
      <c r="R9781" s="34">
        <f t="shared" si="458"/>
        <v>0</v>
      </c>
    </row>
    <row r="9782" spans="15:18" x14ac:dyDescent="0.35">
      <c r="O9782" s="34" t="str">
        <f t="shared" si="456"/>
        <v>Blank</v>
      </c>
      <c r="Q9782" s="34">
        <f t="shared" si="457"/>
        <v>1</v>
      </c>
      <c r="R9782" s="34">
        <f t="shared" si="458"/>
        <v>0</v>
      </c>
    </row>
    <row r="9783" spans="15:18" x14ac:dyDescent="0.35">
      <c r="O9783" s="34" t="str">
        <f t="shared" si="456"/>
        <v>Blank</v>
      </c>
      <c r="Q9783" s="34">
        <f t="shared" si="457"/>
        <v>1</v>
      </c>
      <c r="R9783" s="34">
        <f t="shared" si="458"/>
        <v>0</v>
      </c>
    </row>
    <row r="9784" spans="15:18" x14ac:dyDescent="0.35">
      <c r="O9784" s="34" t="str">
        <f t="shared" si="456"/>
        <v>Blank</v>
      </c>
      <c r="Q9784" s="34">
        <f t="shared" si="457"/>
        <v>1</v>
      </c>
      <c r="R9784" s="34">
        <f t="shared" si="458"/>
        <v>0</v>
      </c>
    </row>
    <row r="9785" spans="15:18" x14ac:dyDescent="0.35">
      <c r="O9785" s="34" t="str">
        <f t="shared" si="456"/>
        <v>Blank</v>
      </c>
      <c r="Q9785" s="34">
        <f t="shared" si="457"/>
        <v>1</v>
      </c>
      <c r="R9785" s="34">
        <f t="shared" si="458"/>
        <v>0</v>
      </c>
    </row>
    <row r="9786" spans="15:18" x14ac:dyDescent="0.35">
      <c r="O9786" s="34" t="str">
        <f t="shared" si="456"/>
        <v>Blank</v>
      </c>
      <c r="Q9786" s="34">
        <f t="shared" si="457"/>
        <v>1</v>
      </c>
      <c r="R9786" s="34">
        <f t="shared" si="458"/>
        <v>0</v>
      </c>
    </row>
    <row r="9787" spans="15:18" x14ac:dyDescent="0.35">
      <c r="O9787" s="34" t="str">
        <f t="shared" si="456"/>
        <v>Blank</v>
      </c>
      <c r="Q9787" s="34">
        <f t="shared" si="457"/>
        <v>1</v>
      </c>
      <c r="R9787" s="34">
        <f t="shared" si="458"/>
        <v>0</v>
      </c>
    </row>
    <row r="9788" spans="15:18" x14ac:dyDescent="0.35">
      <c r="O9788" s="34" t="str">
        <f t="shared" si="456"/>
        <v>Blank</v>
      </c>
      <c r="Q9788" s="34">
        <f t="shared" si="457"/>
        <v>1</v>
      </c>
      <c r="R9788" s="34">
        <f t="shared" si="458"/>
        <v>0</v>
      </c>
    </row>
    <row r="9789" spans="15:18" x14ac:dyDescent="0.35">
      <c r="O9789" s="34" t="str">
        <f t="shared" si="456"/>
        <v>Blank</v>
      </c>
      <c r="Q9789" s="34">
        <f t="shared" si="457"/>
        <v>1</v>
      </c>
      <c r="R9789" s="34">
        <f t="shared" si="458"/>
        <v>0</v>
      </c>
    </row>
    <row r="9790" spans="15:18" x14ac:dyDescent="0.35">
      <c r="O9790" s="34" t="str">
        <f t="shared" si="456"/>
        <v>Blank</v>
      </c>
      <c r="Q9790" s="34">
        <f t="shared" si="457"/>
        <v>1</v>
      </c>
      <c r="R9790" s="34">
        <f t="shared" si="458"/>
        <v>0</v>
      </c>
    </row>
    <row r="9791" spans="15:18" x14ac:dyDescent="0.35">
      <c r="O9791" s="34" t="str">
        <f t="shared" si="456"/>
        <v>Blank</v>
      </c>
      <c r="Q9791" s="34">
        <f t="shared" si="457"/>
        <v>1</v>
      </c>
      <c r="R9791" s="34">
        <f t="shared" si="458"/>
        <v>0</v>
      </c>
    </row>
    <row r="9792" spans="15:18" x14ac:dyDescent="0.35">
      <c r="O9792" s="34" t="str">
        <f t="shared" si="456"/>
        <v>Blank</v>
      </c>
      <c r="Q9792" s="34">
        <f t="shared" si="457"/>
        <v>1</v>
      </c>
      <c r="R9792" s="34">
        <f t="shared" si="458"/>
        <v>0</v>
      </c>
    </row>
    <row r="9793" spans="15:18" x14ac:dyDescent="0.35">
      <c r="O9793" s="34" t="str">
        <f t="shared" si="456"/>
        <v>Blank</v>
      </c>
      <c r="Q9793" s="34">
        <f t="shared" si="457"/>
        <v>1</v>
      </c>
      <c r="R9793" s="34">
        <f t="shared" si="458"/>
        <v>0</v>
      </c>
    </row>
    <row r="9794" spans="15:18" x14ac:dyDescent="0.35">
      <c r="O9794" s="34" t="str">
        <f t="shared" si="456"/>
        <v>Blank</v>
      </c>
      <c r="Q9794" s="34">
        <f t="shared" si="457"/>
        <v>1</v>
      </c>
      <c r="R9794" s="34">
        <f t="shared" si="458"/>
        <v>0</v>
      </c>
    </row>
    <row r="9795" spans="15:18" x14ac:dyDescent="0.35">
      <c r="O9795" s="34" t="str">
        <f t="shared" si="456"/>
        <v>Blank</v>
      </c>
      <c r="Q9795" s="34">
        <f t="shared" si="457"/>
        <v>1</v>
      </c>
      <c r="R9795" s="34">
        <f t="shared" si="458"/>
        <v>0</v>
      </c>
    </row>
    <row r="9796" spans="15:18" x14ac:dyDescent="0.35">
      <c r="O9796" s="34" t="str">
        <f t="shared" si="456"/>
        <v>Blank</v>
      </c>
      <c r="Q9796" s="34">
        <f t="shared" si="457"/>
        <v>1</v>
      </c>
      <c r="R9796" s="34">
        <f t="shared" si="458"/>
        <v>0</v>
      </c>
    </row>
    <row r="9797" spans="15:18" x14ac:dyDescent="0.35">
      <c r="O9797" s="34" t="str">
        <f t="shared" si="456"/>
        <v>Blank</v>
      </c>
      <c r="Q9797" s="34">
        <f t="shared" si="457"/>
        <v>1</v>
      </c>
      <c r="R9797" s="34">
        <f t="shared" si="458"/>
        <v>0</v>
      </c>
    </row>
    <row r="9798" spans="15:18" x14ac:dyDescent="0.35">
      <c r="O9798" s="34" t="str">
        <f t="shared" si="456"/>
        <v>Blank</v>
      </c>
      <c r="Q9798" s="34">
        <f t="shared" si="457"/>
        <v>1</v>
      </c>
      <c r="R9798" s="34">
        <f t="shared" si="458"/>
        <v>0</v>
      </c>
    </row>
    <row r="9799" spans="15:18" x14ac:dyDescent="0.35">
      <c r="O9799" s="34" t="str">
        <f t="shared" si="456"/>
        <v>Blank</v>
      </c>
      <c r="Q9799" s="34">
        <f t="shared" si="457"/>
        <v>1</v>
      </c>
      <c r="R9799" s="34">
        <f t="shared" si="458"/>
        <v>0</v>
      </c>
    </row>
    <row r="9800" spans="15:18" x14ac:dyDescent="0.35">
      <c r="O9800" s="34" t="str">
        <f t="shared" ref="O9800:O9863" si="459">IF(ISBLANK(D9800),"Blank","Not Blank")</f>
        <v>Blank</v>
      </c>
      <c r="Q9800" s="34">
        <f t="shared" si="457"/>
        <v>1</v>
      </c>
      <c r="R9800" s="34">
        <f t="shared" si="458"/>
        <v>0</v>
      </c>
    </row>
    <row r="9801" spans="15:18" x14ac:dyDescent="0.35">
      <c r="O9801" s="34" t="str">
        <f t="shared" si="459"/>
        <v>Blank</v>
      </c>
      <c r="Q9801" s="34">
        <f t="shared" ref="Q9801:Q9864" si="460">COUNTIF(J9801,"&lt;&gt;*R*")</f>
        <v>1</v>
      </c>
      <c r="R9801" s="34">
        <f t="shared" ref="R9801:R9864" si="461">IF(AND(O9801="Blank",K9801&lt;50,Q9801=1),K9801,0)</f>
        <v>0</v>
      </c>
    </row>
    <row r="9802" spans="15:18" x14ac:dyDescent="0.35">
      <c r="O9802" s="34" t="str">
        <f t="shared" si="459"/>
        <v>Blank</v>
      </c>
      <c r="Q9802" s="34">
        <f t="shared" si="460"/>
        <v>1</v>
      </c>
      <c r="R9802" s="34">
        <f t="shared" si="461"/>
        <v>0</v>
      </c>
    </row>
    <row r="9803" spans="15:18" x14ac:dyDescent="0.35">
      <c r="O9803" s="34" t="str">
        <f t="shared" si="459"/>
        <v>Blank</v>
      </c>
      <c r="Q9803" s="34">
        <f t="shared" si="460"/>
        <v>1</v>
      </c>
      <c r="R9803" s="34">
        <f t="shared" si="461"/>
        <v>0</v>
      </c>
    </row>
    <row r="9804" spans="15:18" x14ac:dyDescent="0.35">
      <c r="O9804" s="34" t="str">
        <f t="shared" si="459"/>
        <v>Blank</v>
      </c>
      <c r="Q9804" s="34">
        <f t="shared" si="460"/>
        <v>1</v>
      </c>
      <c r="R9804" s="34">
        <f t="shared" si="461"/>
        <v>0</v>
      </c>
    </row>
    <row r="9805" spans="15:18" x14ac:dyDescent="0.35">
      <c r="O9805" s="34" t="str">
        <f t="shared" si="459"/>
        <v>Blank</v>
      </c>
      <c r="Q9805" s="34">
        <f t="shared" si="460"/>
        <v>1</v>
      </c>
      <c r="R9805" s="34">
        <f t="shared" si="461"/>
        <v>0</v>
      </c>
    </row>
    <row r="9806" spans="15:18" x14ac:dyDescent="0.35">
      <c r="O9806" s="34" t="str">
        <f t="shared" si="459"/>
        <v>Blank</v>
      </c>
      <c r="Q9806" s="34">
        <f t="shared" si="460"/>
        <v>1</v>
      </c>
      <c r="R9806" s="34">
        <f t="shared" si="461"/>
        <v>0</v>
      </c>
    </row>
    <row r="9807" spans="15:18" x14ac:dyDescent="0.35">
      <c r="O9807" s="34" t="str">
        <f t="shared" si="459"/>
        <v>Blank</v>
      </c>
      <c r="Q9807" s="34">
        <f t="shared" si="460"/>
        <v>1</v>
      </c>
      <c r="R9807" s="34">
        <f t="shared" si="461"/>
        <v>0</v>
      </c>
    </row>
    <row r="9808" spans="15:18" x14ac:dyDescent="0.35">
      <c r="O9808" s="34" t="str">
        <f t="shared" si="459"/>
        <v>Blank</v>
      </c>
      <c r="Q9808" s="34">
        <f t="shared" si="460"/>
        <v>1</v>
      </c>
      <c r="R9808" s="34">
        <f t="shared" si="461"/>
        <v>0</v>
      </c>
    </row>
    <row r="9809" spans="15:18" x14ac:dyDescent="0.35">
      <c r="O9809" s="34" t="str">
        <f t="shared" si="459"/>
        <v>Blank</v>
      </c>
      <c r="Q9809" s="34">
        <f t="shared" si="460"/>
        <v>1</v>
      </c>
      <c r="R9809" s="34">
        <f t="shared" si="461"/>
        <v>0</v>
      </c>
    </row>
    <row r="9810" spans="15:18" x14ac:dyDescent="0.35">
      <c r="O9810" s="34" t="str">
        <f t="shared" si="459"/>
        <v>Blank</v>
      </c>
      <c r="Q9810" s="34">
        <f t="shared" si="460"/>
        <v>1</v>
      </c>
      <c r="R9810" s="34">
        <f t="shared" si="461"/>
        <v>0</v>
      </c>
    </row>
    <row r="9811" spans="15:18" x14ac:dyDescent="0.35">
      <c r="O9811" s="34" t="str">
        <f t="shared" si="459"/>
        <v>Blank</v>
      </c>
      <c r="Q9811" s="34">
        <f t="shared" si="460"/>
        <v>1</v>
      </c>
      <c r="R9811" s="34">
        <f t="shared" si="461"/>
        <v>0</v>
      </c>
    </row>
    <row r="9812" spans="15:18" x14ac:dyDescent="0.35">
      <c r="O9812" s="34" t="str">
        <f t="shared" si="459"/>
        <v>Blank</v>
      </c>
      <c r="Q9812" s="34">
        <f t="shared" si="460"/>
        <v>1</v>
      </c>
      <c r="R9812" s="34">
        <f t="shared" si="461"/>
        <v>0</v>
      </c>
    </row>
    <row r="9813" spans="15:18" x14ac:dyDescent="0.35">
      <c r="O9813" s="34" t="str">
        <f t="shared" si="459"/>
        <v>Blank</v>
      </c>
      <c r="Q9813" s="34">
        <f t="shared" si="460"/>
        <v>1</v>
      </c>
      <c r="R9813" s="34">
        <f t="shared" si="461"/>
        <v>0</v>
      </c>
    </row>
    <row r="9814" spans="15:18" x14ac:dyDescent="0.35">
      <c r="O9814" s="34" t="str">
        <f t="shared" si="459"/>
        <v>Blank</v>
      </c>
      <c r="Q9814" s="34">
        <f t="shared" si="460"/>
        <v>1</v>
      </c>
      <c r="R9814" s="34">
        <f t="shared" si="461"/>
        <v>0</v>
      </c>
    </row>
    <row r="9815" spans="15:18" x14ac:dyDescent="0.35">
      <c r="O9815" s="34" t="str">
        <f t="shared" si="459"/>
        <v>Blank</v>
      </c>
      <c r="Q9815" s="34">
        <f t="shared" si="460"/>
        <v>1</v>
      </c>
      <c r="R9815" s="34">
        <f t="shared" si="461"/>
        <v>0</v>
      </c>
    </row>
    <row r="9816" spans="15:18" x14ac:dyDescent="0.35">
      <c r="O9816" s="34" t="str">
        <f t="shared" si="459"/>
        <v>Blank</v>
      </c>
      <c r="Q9816" s="34">
        <f t="shared" si="460"/>
        <v>1</v>
      </c>
      <c r="R9816" s="34">
        <f t="shared" si="461"/>
        <v>0</v>
      </c>
    </row>
    <row r="9817" spans="15:18" x14ac:dyDescent="0.35">
      <c r="O9817" s="34" t="str">
        <f t="shared" si="459"/>
        <v>Blank</v>
      </c>
      <c r="Q9817" s="34">
        <f t="shared" si="460"/>
        <v>1</v>
      </c>
      <c r="R9817" s="34">
        <f t="shared" si="461"/>
        <v>0</v>
      </c>
    </row>
    <row r="9818" spans="15:18" x14ac:dyDescent="0.35">
      <c r="O9818" s="34" t="str">
        <f t="shared" si="459"/>
        <v>Blank</v>
      </c>
      <c r="Q9818" s="34">
        <f t="shared" si="460"/>
        <v>1</v>
      </c>
      <c r="R9818" s="34">
        <f t="shared" si="461"/>
        <v>0</v>
      </c>
    </row>
    <row r="9819" spans="15:18" x14ac:dyDescent="0.35">
      <c r="O9819" s="34" t="str">
        <f t="shared" si="459"/>
        <v>Blank</v>
      </c>
      <c r="Q9819" s="34">
        <f t="shared" si="460"/>
        <v>1</v>
      </c>
      <c r="R9819" s="34">
        <f t="shared" si="461"/>
        <v>0</v>
      </c>
    </row>
    <row r="9820" spans="15:18" x14ac:dyDescent="0.35">
      <c r="O9820" s="34" t="str">
        <f t="shared" si="459"/>
        <v>Blank</v>
      </c>
      <c r="Q9820" s="34">
        <f t="shared" si="460"/>
        <v>1</v>
      </c>
      <c r="R9820" s="34">
        <f t="shared" si="461"/>
        <v>0</v>
      </c>
    </row>
    <row r="9821" spans="15:18" x14ac:dyDescent="0.35">
      <c r="O9821" s="34" t="str">
        <f t="shared" si="459"/>
        <v>Blank</v>
      </c>
      <c r="Q9821" s="34">
        <f t="shared" si="460"/>
        <v>1</v>
      </c>
      <c r="R9821" s="34">
        <f t="shared" si="461"/>
        <v>0</v>
      </c>
    </row>
    <row r="9822" spans="15:18" x14ac:dyDescent="0.35">
      <c r="O9822" s="34" t="str">
        <f t="shared" si="459"/>
        <v>Blank</v>
      </c>
      <c r="Q9822" s="34">
        <f t="shared" si="460"/>
        <v>1</v>
      </c>
      <c r="R9822" s="34">
        <f t="shared" si="461"/>
        <v>0</v>
      </c>
    </row>
    <row r="9823" spans="15:18" x14ac:dyDescent="0.35">
      <c r="O9823" s="34" t="str">
        <f t="shared" si="459"/>
        <v>Blank</v>
      </c>
      <c r="Q9823" s="34">
        <f t="shared" si="460"/>
        <v>1</v>
      </c>
      <c r="R9823" s="34">
        <f t="shared" si="461"/>
        <v>0</v>
      </c>
    </row>
    <row r="9824" spans="15:18" x14ac:dyDescent="0.35">
      <c r="O9824" s="34" t="str">
        <f t="shared" si="459"/>
        <v>Blank</v>
      </c>
      <c r="Q9824" s="34">
        <f t="shared" si="460"/>
        <v>1</v>
      </c>
      <c r="R9824" s="34">
        <f t="shared" si="461"/>
        <v>0</v>
      </c>
    </row>
    <row r="9825" spans="15:18" x14ac:dyDescent="0.35">
      <c r="O9825" s="34" t="str">
        <f t="shared" si="459"/>
        <v>Blank</v>
      </c>
      <c r="Q9825" s="34">
        <f t="shared" si="460"/>
        <v>1</v>
      </c>
      <c r="R9825" s="34">
        <f t="shared" si="461"/>
        <v>0</v>
      </c>
    </row>
    <row r="9826" spans="15:18" x14ac:dyDescent="0.35">
      <c r="O9826" s="34" t="str">
        <f t="shared" si="459"/>
        <v>Blank</v>
      </c>
      <c r="Q9826" s="34">
        <f t="shared" si="460"/>
        <v>1</v>
      </c>
      <c r="R9826" s="34">
        <f t="shared" si="461"/>
        <v>0</v>
      </c>
    </row>
    <row r="9827" spans="15:18" x14ac:dyDescent="0.35">
      <c r="O9827" s="34" t="str">
        <f t="shared" si="459"/>
        <v>Blank</v>
      </c>
      <c r="Q9827" s="34">
        <f t="shared" si="460"/>
        <v>1</v>
      </c>
      <c r="R9827" s="34">
        <f t="shared" si="461"/>
        <v>0</v>
      </c>
    </row>
    <row r="9828" spans="15:18" x14ac:dyDescent="0.35">
      <c r="O9828" s="34" t="str">
        <f t="shared" si="459"/>
        <v>Blank</v>
      </c>
      <c r="Q9828" s="34">
        <f t="shared" si="460"/>
        <v>1</v>
      </c>
      <c r="R9828" s="34">
        <f t="shared" si="461"/>
        <v>0</v>
      </c>
    </row>
    <row r="9829" spans="15:18" x14ac:dyDescent="0.35">
      <c r="O9829" s="34" t="str">
        <f t="shared" si="459"/>
        <v>Blank</v>
      </c>
      <c r="Q9829" s="34">
        <f t="shared" si="460"/>
        <v>1</v>
      </c>
      <c r="R9829" s="34">
        <f t="shared" si="461"/>
        <v>0</v>
      </c>
    </row>
    <row r="9830" spans="15:18" x14ac:dyDescent="0.35">
      <c r="O9830" s="34" t="str">
        <f t="shared" si="459"/>
        <v>Blank</v>
      </c>
      <c r="Q9830" s="34">
        <f t="shared" si="460"/>
        <v>1</v>
      </c>
      <c r="R9830" s="34">
        <f t="shared" si="461"/>
        <v>0</v>
      </c>
    </row>
    <row r="9831" spans="15:18" x14ac:dyDescent="0.35">
      <c r="O9831" s="34" t="str">
        <f t="shared" si="459"/>
        <v>Blank</v>
      </c>
      <c r="Q9831" s="34">
        <f t="shared" si="460"/>
        <v>1</v>
      </c>
      <c r="R9831" s="34">
        <f t="shared" si="461"/>
        <v>0</v>
      </c>
    </row>
    <row r="9832" spans="15:18" x14ac:dyDescent="0.35">
      <c r="O9832" s="34" t="str">
        <f t="shared" si="459"/>
        <v>Blank</v>
      </c>
      <c r="Q9832" s="34">
        <f t="shared" si="460"/>
        <v>1</v>
      </c>
      <c r="R9832" s="34">
        <f t="shared" si="461"/>
        <v>0</v>
      </c>
    </row>
    <row r="9833" spans="15:18" x14ac:dyDescent="0.35">
      <c r="O9833" s="34" t="str">
        <f t="shared" si="459"/>
        <v>Blank</v>
      </c>
      <c r="Q9833" s="34">
        <f t="shared" si="460"/>
        <v>1</v>
      </c>
      <c r="R9833" s="34">
        <f t="shared" si="461"/>
        <v>0</v>
      </c>
    </row>
    <row r="9834" spans="15:18" x14ac:dyDescent="0.35">
      <c r="O9834" s="34" t="str">
        <f t="shared" si="459"/>
        <v>Blank</v>
      </c>
      <c r="Q9834" s="34">
        <f t="shared" si="460"/>
        <v>1</v>
      </c>
      <c r="R9834" s="34">
        <f t="shared" si="461"/>
        <v>0</v>
      </c>
    </row>
    <row r="9835" spans="15:18" x14ac:dyDescent="0.35">
      <c r="O9835" s="34" t="str">
        <f t="shared" si="459"/>
        <v>Blank</v>
      </c>
      <c r="Q9835" s="34">
        <f t="shared" si="460"/>
        <v>1</v>
      </c>
      <c r="R9835" s="34">
        <f t="shared" si="461"/>
        <v>0</v>
      </c>
    </row>
    <row r="9836" spans="15:18" x14ac:dyDescent="0.35">
      <c r="O9836" s="34" t="str">
        <f t="shared" si="459"/>
        <v>Blank</v>
      </c>
      <c r="Q9836" s="34">
        <f t="shared" si="460"/>
        <v>1</v>
      </c>
      <c r="R9836" s="34">
        <f t="shared" si="461"/>
        <v>0</v>
      </c>
    </row>
    <row r="9837" spans="15:18" x14ac:dyDescent="0.35">
      <c r="O9837" s="34" t="str">
        <f t="shared" si="459"/>
        <v>Blank</v>
      </c>
      <c r="Q9837" s="34">
        <f t="shared" si="460"/>
        <v>1</v>
      </c>
      <c r="R9837" s="34">
        <f t="shared" si="461"/>
        <v>0</v>
      </c>
    </row>
    <row r="9838" spans="15:18" x14ac:dyDescent="0.35">
      <c r="O9838" s="34" t="str">
        <f t="shared" si="459"/>
        <v>Blank</v>
      </c>
      <c r="Q9838" s="34">
        <f t="shared" si="460"/>
        <v>1</v>
      </c>
      <c r="R9838" s="34">
        <f t="shared" si="461"/>
        <v>0</v>
      </c>
    </row>
    <row r="9839" spans="15:18" x14ac:dyDescent="0.35">
      <c r="O9839" s="34" t="str">
        <f t="shared" si="459"/>
        <v>Blank</v>
      </c>
      <c r="Q9839" s="34">
        <f t="shared" si="460"/>
        <v>1</v>
      </c>
      <c r="R9839" s="34">
        <f t="shared" si="461"/>
        <v>0</v>
      </c>
    </row>
    <row r="9840" spans="15:18" x14ac:dyDescent="0.35">
      <c r="O9840" s="34" t="str">
        <f t="shared" si="459"/>
        <v>Blank</v>
      </c>
      <c r="Q9840" s="34">
        <f t="shared" si="460"/>
        <v>1</v>
      </c>
      <c r="R9840" s="34">
        <f t="shared" si="461"/>
        <v>0</v>
      </c>
    </row>
    <row r="9841" spans="15:18" x14ac:dyDescent="0.35">
      <c r="O9841" s="34" t="str">
        <f t="shared" si="459"/>
        <v>Blank</v>
      </c>
      <c r="Q9841" s="34">
        <f t="shared" si="460"/>
        <v>1</v>
      </c>
      <c r="R9841" s="34">
        <f t="shared" si="461"/>
        <v>0</v>
      </c>
    </row>
    <row r="9842" spans="15:18" x14ac:dyDescent="0.35">
      <c r="O9842" s="34" t="str">
        <f t="shared" si="459"/>
        <v>Blank</v>
      </c>
      <c r="Q9842" s="34">
        <f t="shared" si="460"/>
        <v>1</v>
      </c>
      <c r="R9842" s="34">
        <f t="shared" si="461"/>
        <v>0</v>
      </c>
    </row>
    <row r="9843" spans="15:18" x14ac:dyDescent="0.35">
      <c r="O9843" s="34" t="str">
        <f t="shared" si="459"/>
        <v>Blank</v>
      </c>
      <c r="Q9843" s="34">
        <f t="shared" si="460"/>
        <v>1</v>
      </c>
      <c r="R9843" s="34">
        <f t="shared" si="461"/>
        <v>0</v>
      </c>
    </row>
    <row r="9844" spans="15:18" x14ac:dyDescent="0.35">
      <c r="O9844" s="34" t="str">
        <f t="shared" si="459"/>
        <v>Blank</v>
      </c>
      <c r="Q9844" s="34">
        <f t="shared" si="460"/>
        <v>1</v>
      </c>
      <c r="R9844" s="34">
        <f t="shared" si="461"/>
        <v>0</v>
      </c>
    </row>
    <row r="9845" spans="15:18" x14ac:dyDescent="0.35">
      <c r="O9845" s="34" t="str">
        <f t="shared" si="459"/>
        <v>Blank</v>
      </c>
      <c r="Q9845" s="34">
        <f t="shared" si="460"/>
        <v>1</v>
      </c>
      <c r="R9845" s="34">
        <f t="shared" si="461"/>
        <v>0</v>
      </c>
    </row>
    <row r="9846" spans="15:18" x14ac:dyDescent="0.35">
      <c r="O9846" s="34" t="str">
        <f t="shared" si="459"/>
        <v>Blank</v>
      </c>
      <c r="Q9846" s="34">
        <f t="shared" si="460"/>
        <v>1</v>
      </c>
      <c r="R9846" s="34">
        <f t="shared" si="461"/>
        <v>0</v>
      </c>
    </row>
    <row r="9847" spans="15:18" x14ac:dyDescent="0.35">
      <c r="O9847" s="34" t="str">
        <f t="shared" si="459"/>
        <v>Blank</v>
      </c>
      <c r="Q9847" s="34">
        <f t="shared" si="460"/>
        <v>1</v>
      </c>
      <c r="R9847" s="34">
        <f t="shared" si="461"/>
        <v>0</v>
      </c>
    </row>
    <row r="9848" spans="15:18" x14ac:dyDescent="0.35">
      <c r="O9848" s="34" t="str">
        <f t="shared" si="459"/>
        <v>Blank</v>
      </c>
      <c r="Q9848" s="34">
        <f t="shared" si="460"/>
        <v>1</v>
      </c>
      <c r="R9848" s="34">
        <f t="shared" si="461"/>
        <v>0</v>
      </c>
    </row>
    <row r="9849" spans="15:18" x14ac:dyDescent="0.35">
      <c r="O9849" s="34" t="str">
        <f t="shared" si="459"/>
        <v>Blank</v>
      </c>
      <c r="Q9849" s="34">
        <f t="shared" si="460"/>
        <v>1</v>
      </c>
      <c r="R9849" s="34">
        <f t="shared" si="461"/>
        <v>0</v>
      </c>
    </row>
    <row r="9850" spans="15:18" x14ac:dyDescent="0.35">
      <c r="O9850" s="34" t="str">
        <f t="shared" si="459"/>
        <v>Blank</v>
      </c>
      <c r="Q9850" s="34">
        <f t="shared" si="460"/>
        <v>1</v>
      </c>
      <c r="R9850" s="34">
        <f t="shared" si="461"/>
        <v>0</v>
      </c>
    </row>
    <row r="9851" spans="15:18" x14ac:dyDescent="0.35">
      <c r="O9851" s="34" t="str">
        <f t="shared" si="459"/>
        <v>Blank</v>
      </c>
      <c r="Q9851" s="34">
        <f t="shared" si="460"/>
        <v>1</v>
      </c>
      <c r="R9851" s="34">
        <f t="shared" si="461"/>
        <v>0</v>
      </c>
    </row>
    <row r="9852" spans="15:18" x14ac:dyDescent="0.35">
      <c r="O9852" s="34" t="str">
        <f t="shared" si="459"/>
        <v>Blank</v>
      </c>
      <c r="Q9852" s="34">
        <f t="shared" si="460"/>
        <v>1</v>
      </c>
      <c r="R9852" s="34">
        <f t="shared" si="461"/>
        <v>0</v>
      </c>
    </row>
    <row r="9853" spans="15:18" x14ac:dyDescent="0.35">
      <c r="O9853" s="34" t="str">
        <f t="shared" si="459"/>
        <v>Blank</v>
      </c>
      <c r="Q9853" s="34">
        <f t="shared" si="460"/>
        <v>1</v>
      </c>
      <c r="R9853" s="34">
        <f t="shared" si="461"/>
        <v>0</v>
      </c>
    </row>
    <row r="9854" spans="15:18" x14ac:dyDescent="0.35">
      <c r="O9854" s="34" t="str">
        <f t="shared" si="459"/>
        <v>Blank</v>
      </c>
      <c r="Q9854" s="34">
        <f t="shared" si="460"/>
        <v>1</v>
      </c>
      <c r="R9854" s="34">
        <f t="shared" si="461"/>
        <v>0</v>
      </c>
    </row>
    <row r="9855" spans="15:18" x14ac:dyDescent="0.35">
      <c r="O9855" s="34" t="str">
        <f t="shared" si="459"/>
        <v>Blank</v>
      </c>
      <c r="Q9855" s="34">
        <f t="shared" si="460"/>
        <v>1</v>
      </c>
      <c r="R9855" s="34">
        <f t="shared" si="461"/>
        <v>0</v>
      </c>
    </row>
    <row r="9856" spans="15:18" x14ac:dyDescent="0.35">
      <c r="O9856" s="34" t="str">
        <f t="shared" si="459"/>
        <v>Blank</v>
      </c>
      <c r="Q9856" s="34">
        <f t="shared" si="460"/>
        <v>1</v>
      </c>
      <c r="R9856" s="34">
        <f t="shared" si="461"/>
        <v>0</v>
      </c>
    </row>
    <row r="9857" spans="15:18" x14ac:dyDescent="0.35">
      <c r="O9857" s="34" t="str">
        <f t="shared" si="459"/>
        <v>Blank</v>
      </c>
      <c r="Q9857" s="34">
        <f t="shared" si="460"/>
        <v>1</v>
      </c>
      <c r="R9857" s="34">
        <f t="shared" si="461"/>
        <v>0</v>
      </c>
    </row>
    <row r="9858" spans="15:18" x14ac:dyDescent="0.35">
      <c r="O9858" s="34" t="str">
        <f t="shared" si="459"/>
        <v>Blank</v>
      </c>
      <c r="Q9858" s="34">
        <f t="shared" si="460"/>
        <v>1</v>
      </c>
      <c r="R9858" s="34">
        <f t="shared" si="461"/>
        <v>0</v>
      </c>
    </row>
    <row r="9859" spans="15:18" x14ac:dyDescent="0.35">
      <c r="O9859" s="34" t="str">
        <f t="shared" si="459"/>
        <v>Blank</v>
      </c>
      <c r="Q9859" s="34">
        <f t="shared" si="460"/>
        <v>1</v>
      </c>
      <c r="R9859" s="34">
        <f t="shared" si="461"/>
        <v>0</v>
      </c>
    </row>
    <row r="9860" spans="15:18" x14ac:dyDescent="0.35">
      <c r="O9860" s="34" t="str">
        <f t="shared" si="459"/>
        <v>Blank</v>
      </c>
      <c r="Q9860" s="34">
        <f t="shared" si="460"/>
        <v>1</v>
      </c>
      <c r="R9860" s="34">
        <f t="shared" si="461"/>
        <v>0</v>
      </c>
    </row>
    <row r="9861" spans="15:18" x14ac:dyDescent="0.35">
      <c r="O9861" s="34" t="str">
        <f t="shared" si="459"/>
        <v>Blank</v>
      </c>
      <c r="Q9861" s="34">
        <f t="shared" si="460"/>
        <v>1</v>
      </c>
      <c r="R9861" s="34">
        <f t="shared" si="461"/>
        <v>0</v>
      </c>
    </row>
    <row r="9862" spans="15:18" x14ac:dyDescent="0.35">
      <c r="O9862" s="34" t="str">
        <f t="shared" si="459"/>
        <v>Blank</v>
      </c>
      <c r="Q9862" s="34">
        <f t="shared" si="460"/>
        <v>1</v>
      </c>
      <c r="R9862" s="34">
        <f t="shared" si="461"/>
        <v>0</v>
      </c>
    </row>
    <row r="9863" spans="15:18" x14ac:dyDescent="0.35">
      <c r="O9863" s="34" t="str">
        <f t="shared" si="459"/>
        <v>Blank</v>
      </c>
      <c r="Q9863" s="34">
        <f t="shared" si="460"/>
        <v>1</v>
      </c>
      <c r="R9863" s="34">
        <f t="shared" si="461"/>
        <v>0</v>
      </c>
    </row>
    <row r="9864" spans="15:18" x14ac:dyDescent="0.35">
      <c r="O9864" s="34" t="str">
        <f t="shared" ref="O9864:O9927" si="462">IF(ISBLANK(D9864),"Blank","Not Blank")</f>
        <v>Blank</v>
      </c>
      <c r="Q9864" s="34">
        <f t="shared" si="460"/>
        <v>1</v>
      </c>
      <c r="R9864" s="34">
        <f t="shared" si="461"/>
        <v>0</v>
      </c>
    </row>
    <row r="9865" spans="15:18" x14ac:dyDescent="0.35">
      <c r="O9865" s="34" t="str">
        <f t="shared" si="462"/>
        <v>Blank</v>
      </c>
      <c r="Q9865" s="34">
        <f t="shared" ref="Q9865:Q9928" si="463">COUNTIF(J9865,"&lt;&gt;*R*")</f>
        <v>1</v>
      </c>
      <c r="R9865" s="34">
        <f t="shared" ref="R9865:R9928" si="464">IF(AND(O9865="Blank",K9865&lt;50,Q9865=1),K9865,0)</f>
        <v>0</v>
      </c>
    </row>
    <row r="9866" spans="15:18" x14ac:dyDescent="0.35">
      <c r="O9866" s="34" t="str">
        <f t="shared" si="462"/>
        <v>Blank</v>
      </c>
      <c r="Q9866" s="34">
        <f t="shared" si="463"/>
        <v>1</v>
      </c>
      <c r="R9866" s="34">
        <f t="shared" si="464"/>
        <v>0</v>
      </c>
    </row>
    <row r="9867" spans="15:18" x14ac:dyDescent="0.35">
      <c r="O9867" s="34" t="str">
        <f t="shared" si="462"/>
        <v>Blank</v>
      </c>
      <c r="Q9867" s="34">
        <f t="shared" si="463"/>
        <v>1</v>
      </c>
      <c r="R9867" s="34">
        <f t="shared" si="464"/>
        <v>0</v>
      </c>
    </row>
    <row r="9868" spans="15:18" x14ac:dyDescent="0.35">
      <c r="O9868" s="34" t="str">
        <f t="shared" si="462"/>
        <v>Blank</v>
      </c>
      <c r="Q9868" s="34">
        <f t="shared" si="463"/>
        <v>1</v>
      </c>
      <c r="R9868" s="34">
        <f t="shared" si="464"/>
        <v>0</v>
      </c>
    </row>
    <row r="9869" spans="15:18" x14ac:dyDescent="0.35">
      <c r="O9869" s="34" t="str">
        <f t="shared" si="462"/>
        <v>Blank</v>
      </c>
      <c r="Q9869" s="34">
        <f t="shared" si="463"/>
        <v>1</v>
      </c>
      <c r="R9869" s="34">
        <f t="shared" si="464"/>
        <v>0</v>
      </c>
    </row>
    <row r="9870" spans="15:18" x14ac:dyDescent="0.35">
      <c r="O9870" s="34" t="str">
        <f t="shared" si="462"/>
        <v>Blank</v>
      </c>
      <c r="Q9870" s="34">
        <f t="shared" si="463"/>
        <v>1</v>
      </c>
      <c r="R9870" s="34">
        <f t="shared" si="464"/>
        <v>0</v>
      </c>
    </row>
    <row r="9871" spans="15:18" x14ac:dyDescent="0.35">
      <c r="O9871" s="34" t="str">
        <f t="shared" si="462"/>
        <v>Blank</v>
      </c>
      <c r="Q9871" s="34">
        <f t="shared" si="463"/>
        <v>1</v>
      </c>
      <c r="R9871" s="34">
        <f t="shared" si="464"/>
        <v>0</v>
      </c>
    </row>
    <row r="9872" spans="15:18" x14ac:dyDescent="0.35">
      <c r="O9872" s="34" t="str">
        <f t="shared" si="462"/>
        <v>Blank</v>
      </c>
      <c r="Q9872" s="34">
        <f t="shared" si="463"/>
        <v>1</v>
      </c>
      <c r="R9872" s="34">
        <f t="shared" si="464"/>
        <v>0</v>
      </c>
    </row>
    <row r="9873" spans="15:18" x14ac:dyDescent="0.35">
      <c r="O9873" s="34" t="str">
        <f t="shared" si="462"/>
        <v>Blank</v>
      </c>
      <c r="Q9873" s="34">
        <f t="shared" si="463"/>
        <v>1</v>
      </c>
      <c r="R9873" s="34">
        <f t="shared" si="464"/>
        <v>0</v>
      </c>
    </row>
    <row r="9874" spans="15:18" x14ac:dyDescent="0.35">
      <c r="O9874" s="34" t="str">
        <f t="shared" si="462"/>
        <v>Blank</v>
      </c>
      <c r="Q9874" s="34">
        <f t="shared" si="463"/>
        <v>1</v>
      </c>
      <c r="R9874" s="34">
        <f t="shared" si="464"/>
        <v>0</v>
      </c>
    </row>
    <row r="9875" spans="15:18" x14ac:dyDescent="0.35">
      <c r="O9875" s="34" t="str">
        <f t="shared" si="462"/>
        <v>Blank</v>
      </c>
      <c r="Q9875" s="34">
        <f t="shared" si="463"/>
        <v>1</v>
      </c>
      <c r="R9875" s="34">
        <f t="shared" si="464"/>
        <v>0</v>
      </c>
    </row>
    <row r="9876" spans="15:18" x14ac:dyDescent="0.35">
      <c r="O9876" s="34" t="str">
        <f t="shared" si="462"/>
        <v>Blank</v>
      </c>
      <c r="Q9876" s="34">
        <f t="shared" si="463"/>
        <v>1</v>
      </c>
      <c r="R9876" s="34">
        <f t="shared" si="464"/>
        <v>0</v>
      </c>
    </row>
    <row r="9877" spans="15:18" x14ac:dyDescent="0.35">
      <c r="O9877" s="34" t="str">
        <f t="shared" si="462"/>
        <v>Blank</v>
      </c>
      <c r="Q9877" s="34">
        <f t="shared" si="463"/>
        <v>1</v>
      </c>
      <c r="R9877" s="34">
        <f t="shared" si="464"/>
        <v>0</v>
      </c>
    </row>
    <row r="9878" spans="15:18" x14ac:dyDescent="0.35">
      <c r="O9878" s="34" t="str">
        <f t="shared" si="462"/>
        <v>Blank</v>
      </c>
      <c r="Q9878" s="34">
        <f t="shared" si="463"/>
        <v>1</v>
      </c>
      <c r="R9878" s="34">
        <f t="shared" si="464"/>
        <v>0</v>
      </c>
    </row>
    <row r="9879" spans="15:18" x14ac:dyDescent="0.35">
      <c r="O9879" s="34" t="str">
        <f t="shared" si="462"/>
        <v>Blank</v>
      </c>
      <c r="Q9879" s="34">
        <f t="shared" si="463"/>
        <v>1</v>
      </c>
      <c r="R9879" s="34">
        <f t="shared" si="464"/>
        <v>0</v>
      </c>
    </row>
    <row r="9880" spans="15:18" x14ac:dyDescent="0.35">
      <c r="O9880" s="34" t="str">
        <f t="shared" si="462"/>
        <v>Blank</v>
      </c>
      <c r="Q9880" s="34">
        <f t="shared" si="463"/>
        <v>1</v>
      </c>
      <c r="R9880" s="34">
        <f t="shared" si="464"/>
        <v>0</v>
      </c>
    </row>
    <row r="9881" spans="15:18" x14ac:dyDescent="0.35">
      <c r="O9881" s="34" t="str">
        <f t="shared" si="462"/>
        <v>Blank</v>
      </c>
      <c r="Q9881" s="34">
        <f t="shared" si="463"/>
        <v>1</v>
      </c>
      <c r="R9881" s="34">
        <f t="shared" si="464"/>
        <v>0</v>
      </c>
    </row>
    <row r="9882" spans="15:18" x14ac:dyDescent="0.35">
      <c r="O9882" s="34" t="str">
        <f t="shared" si="462"/>
        <v>Blank</v>
      </c>
      <c r="Q9882" s="34">
        <f t="shared" si="463"/>
        <v>1</v>
      </c>
      <c r="R9882" s="34">
        <f t="shared" si="464"/>
        <v>0</v>
      </c>
    </row>
    <row r="9883" spans="15:18" x14ac:dyDescent="0.35">
      <c r="O9883" s="34" t="str">
        <f t="shared" si="462"/>
        <v>Blank</v>
      </c>
      <c r="Q9883" s="34">
        <f t="shared" si="463"/>
        <v>1</v>
      </c>
      <c r="R9883" s="34">
        <f t="shared" si="464"/>
        <v>0</v>
      </c>
    </row>
    <row r="9884" spans="15:18" x14ac:dyDescent="0.35">
      <c r="O9884" s="34" t="str">
        <f t="shared" si="462"/>
        <v>Blank</v>
      </c>
      <c r="Q9884" s="34">
        <f t="shared" si="463"/>
        <v>1</v>
      </c>
      <c r="R9884" s="34">
        <f t="shared" si="464"/>
        <v>0</v>
      </c>
    </row>
    <row r="9885" spans="15:18" x14ac:dyDescent="0.35">
      <c r="O9885" s="34" t="str">
        <f t="shared" si="462"/>
        <v>Blank</v>
      </c>
      <c r="Q9885" s="34">
        <f t="shared" si="463"/>
        <v>1</v>
      </c>
      <c r="R9885" s="34">
        <f t="shared" si="464"/>
        <v>0</v>
      </c>
    </row>
    <row r="9886" spans="15:18" x14ac:dyDescent="0.35">
      <c r="O9886" s="34" t="str">
        <f t="shared" si="462"/>
        <v>Blank</v>
      </c>
      <c r="Q9886" s="34">
        <f t="shared" si="463"/>
        <v>1</v>
      </c>
      <c r="R9886" s="34">
        <f t="shared" si="464"/>
        <v>0</v>
      </c>
    </row>
    <row r="9887" spans="15:18" x14ac:dyDescent="0.35">
      <c r="O9887" s="34" t="str">
        <f t="shared" si="462"/>
        <v>Blank</v>
      </c>
      <c r="Q9887" s="34">
        <f t="shared" si="463"/>
        <v>1</v>
      </c>
      <c r="R9887" s="34">
        <f t="shared" si="464"/>
        <v>0</v>
      </c>
    </row>
    <row r="9888" spans="15:18" x14ac:dyDescent="0.35">
      <c r="O9888" s="34" t="str">
        <f t="shared" si="462"/>
        <v>Blank</v>
      </c>
      <c r="Q9888" s="34">
        <f t="shared" si="463"/>
        <v>1</v>
      </c>
      <c r="R9888" s="34">
        <f t="shared" si="464"/>
        <v>0</v>
      </c>
    </row>
    <row r="9889" spans="15:18" x14ac:dyDescent="0.35">
      <c r="O9889" s="34" t="str">
        <f t="shared" si="462"/>
        <v>Blank</v>
      </c>
      <c r="Q9889" s="34">
        <f t="shared" si="463"/>
        <v>1</v>
      </c>
      <c r="R9889" s="34">
        <f t="shared" si="464"/>
        <v>0</v>
      </c>
    </row>
    <row r="9890" spans="15:18" x14ac:dyDescent="0.35">
      <c r="O9890" s="34" t="str">
        <f t="shared" si="462"/>
        <v>Blank</v>
      </c>
      <c r="Q9890" s="34">
        <f t="shared" si="463"/>
        <v>1</v>
      </c>
      <c r="R9890" s="34">
        <f t="shared" si="464"/>
        <v>0</v>
      </c>
    </row>
    <row r="9891" spans="15:18" x14ac:dyDescent="0.35">
      <c r="O9891" s="34" t="str">
        <f t="shared" si="462"/>
        <v>Blank</v>
      </c>
      <c r="Q9891" s="34">
        <f t="shared" si="463"/>
        <v>1</v>
      </c>
      <c r="R9891" s="34">
        <f t="shared" si="464"/>
        <v>0</v>
      </c>
    </row>
    <row r="9892" spans="15:18" x14ac:dyDescent="0.35">
      <c r="O9892" s="34" t="str">
        <f t="shared" si="462"/>
        <v>Blank</v>
      </c>
      <c r="Q9892" s="34">
        <f t="shared" si="463"/>
        <v>1</v>
      </c>
      <c r="R9892" s="34">
        <f t="shared" si="464"/>
        <v>0</v>
      </c>
    </row>
    <row r="9893" spans="15:18" x14ac:dyDescent="0.35">
      <c r="O9893" s="34" t="str">
        <f t="shared" si="462"/>
        <v>Blank</v>
      </c>
      <c r="Q9893" s="34">
        <f t="shared" si="463"/>
        <v>1</v>
      </c>
      <c r="R9893" s="34">
        <f t="shared" si="464"/>
        <v>0</v>
      </c>
    </row>
    <row r="9894" spans="15:18" x14ac:dyDescent="0.35">
      <c r="O9894" s="34" t="str">
        <f t="shared" si="462"/>
        <v>Blank</v>
      </c>
      <c r="Q9894" s="34">
        <f t="shared" si="463"/>
        <v>1</v>
      </c>
      <c r="R9894" s="34">
        <f t="shared" si="464"/>
        <v>0</v>
      </c>
    </row>
    <row r="9895" spans="15:18" x14ac:dyDescent="0.35">
      <c r="O9895" s="34" t="str">
        <f t="shared" si="462"/>
        <v>Blank</v>
      </c>
      <c r="Q9895" s="34">
        <f t="shared" si="463"/>
        <v>1</v>
      </c>
      <c r="R9895" s="34">
        <f t="shared" si="464"/>
        <v>0</v>
      </c>
    </row>
    <row r="9896" spans="15:18" x14ac:dyDescent="0.35">
      <c r="O9896" s="34" t="str">
        <f t="shared" si="462"/>
        <v>Blank</v>
      </c>
      <c r="Q9896" s="34">
        <f t="shared" si="463"/>
        <v>1</v>
      </c>
      <c r="R9896" s="34">
        <f t="shared" si="464"/>
        <v>0</v>
      </c>
    </row>
    <row r="9897" spans="15:18" x14ac:dyDescent="0.35">
      <c r="O9897" s="34" t="str">
        <f t="shared" si="462"/>
        <v>Blank</v>
      </c>
      <c r="Q9897" s="34">
        <f t="shared" si="463"/>
        <v>1</v>
      </c>
      <c r="R9897" s="34">
        <f t="shared" si="464"/>
        <v>0</v>
      </c>
    </row>
    <row r="9898" spans="15:18" x14ac:dyDescent="0.35">
      <c r="O9898" s="34" t="str">
        <f t="shared" si="462"/>
        <v>Blank</v>
      </c>
      <c r="Q9898" s="34">
        <f t="shared" si="463"/>
        <v>1</v>
      </c>
      <c r="R9898" s="34">
        <f t="shared" si="464"/>
        <v>0</v>
      </c>
    </row>
    <row r="9899" spans="15:18" x14ac:dyDescent="0.35">
      <c r="O9899" s="34" t="str">
        <f t="shared" si="462"/>
        <v>Blank</v>
      </c>
      <c r="Q9899" s="34">
        <f t="shared" si="463"/>
        <v>1</v>
      </c>
      <c r="R9899" s="34">
        <f t="shared" si="464"/>
        <v>0</v>
      </c>
    </row>
    <row r="9900" spans="15:18" x14ac:dyDescent="0.35">
      <c r="O9900" s="34" t="str">
        <f t="shared" si="462"/>
        <v>Blank</v>
      </c>
      <c r="Q9900" s="34">
        <f t="shared" si="463"/>
        <v>1</v>
      </c>
      <c r="R9900" s="34">
        <f t="shared" si="464"/>
        <v>0</v>
      </c>
    </row>
    <row r="9901" spans="15:18" x14ac:dyDescent="0.35">
      <c r="O9901" s="34" t="str">
        <f t="shared" si="462"/>
        <v>Blank</v>
      </c>
      <c r="Q9901" s="34">
        <f t="shared" si="463"/>
        <v>1</v>
      </c>
      <c r="R9901" s="34">
        <f t="shared" si="464"/>
        <v>0</v>
      </c>
    </row>
    <row r="9902" spans="15:18" x14ac:dyDescent="0.35">
      <c r="O9902" s="34" t="str">
        <f t="shared" si="462"/>
        <v>Blank</v>
      </c>
      <c r="Q9902" s="34">
        <f t="shared" si="463"/>
        <v>1</v>
      </c>
      <c r="R9902" s="34">
        <f t="shared" si="464"/>
        <v>0</v>
      </c>
    </row>
    <row r="9903" spans="15:18" x14ac:dyDescent="0.35">
      <c r="O9903" s="34" t="str">
        <f t="shared" si="462"/>
        <v>Blank</v>
      </c>
      <c r="Q9903" s="34">
        <f t="shared" si="463"/>
        <v>1</v>
      </c>
      <c r="R9903" s="34">
        <f t="shared" si="464"/>
        <v>0</v>
      </c>
    </row>
    <row r="9904" spans="15:18" x14ac:dyDescent="0.35">
      <c r="O9904" s="34" t="str">
        <f t="shared" si="462"/>
        <v>Blank</v>
      </c>
      <c r="Q9904" s="34">
        <f t="shared" si="463"/>
        <v>1</v>
      </c>
      <c r="R9904" s="34">
        <f t="shared" si="464"/>
        <v>0</v>
      </c>
    </row>
    <row r="9905" spans="15:18" x14ac:dyDescent="0.35">
      <c r="O9905" s="34" t="str">
        <f t="shared" si="462"/>
        <v>Blank</v>
      </c>
      <c r="Q9905" s="34">
        <f t="shared" si="463"/>
        <v>1</v>
      </c>
      <c r="R9905" s="34">
        <f t="shared" si="464"/>
        <v>0</v>
      </c>
    </row>
    <row r="9906" spans="15:18" x14ac:dyDescent="0.35">
      <c r="O9906" s="34" t="str">
        <f t="shared" si="462"/>
        <v>Blank</v>
      </c>
      <c r="Q9906" s="34">
        <f t="shared" si="463"/>
        <v>1</v>
      </c>
      <c r="R9906" s="34">
        <f t="shared" si="464"/>
        <v>0</v>
      </c>
    </row>
    <row r="9907" spans="15:18" x14ac:dyDescent="0.35">
      <c r="O9907" s="34" t="str">
        <f t="shared" si="462"/>
        <v>Blank</v>
      </c>
      <c r="Q9907" s="34">
        <f t="shared" si="463"/>
        <v>1</v>
      </c>
      <c r="R9907" s="34">
        <f t="shared" si="464"/>
        <v>0</v>
      </c>
    </row>
    <row r="9908" spans="15:18" x14ac:dyDescent="0.35">
      <c r="O9908" s="34" t="str">
        <f t="shared" si="462"/>
        <v>Blank</v>
      </c>
      <c r="Q9908" s="34">
        <f t="shared" si="463"/>
        <v>1</v>
      </c>
      <c r="R9908" s="34">
        <f t="shared" si="464"/>
        <v>0</v>
      </c>
    </row>
    <row r="9909" spans="15:18" x14ac:dyDescent="0.35">
      <c r="O9909" s="34" t="str">
        <f t="shared" si="462"/>
        <v>Blank</v>
      </c>
      <c r="Q9909" s="34">
        <f t="shared" si="463"/>
        <v>1</v>
      </c>
      <c r="R9909" s="34">
        <f t="shared" si="464"/>
        <v>0</v>
      </c>
    </row>
    <row r="9910" spans="15:18" x14ac:dyDescent="0.35">
      <c r="O9910" s="34" t="str">
        <f t="shared" si="462"/>
        <v>Blank</v>
      </c>
      <c r="Q9910" s="34">
        <f t="shared" si="463"/>
        <v>1</v>
      </c>
      <c r="R9910" s="34">
        <f t="shared" si="464"/>
        <v>0</v>
      </c>
    </row>
    <row r="9911" spans="15:18" x14ac:dyDescent="0.35">
      <c r="O9911" s="34" t="str">
        <f t="shared" si="462"/>
        <v>Blank</v>
      </c>
      <c r="Q9911" s="34">
        <f t="shared" si="463"/>
        <v>1</v>
      </c>
      <c r="R9911" s="34">
        <f t="shared" si="464"/>
        <v>0</v>
      </c>
    </row>
    <row r="9912" spans="15:18" x14ac:dyDescent="0.35">
      <c r="O9912" s="34" t="str">
        <f t="shared" si="462"/>
        <v>Blank</v>
      </c>
      <c r="Q9912" s="34">
        <f t="shared" si="463"/>
        <v>1</v>
      </c>
      <c r="R9912" s="34">
        <f t="shared" si="464"/>
        <v>0</v>
      </c>
    </row>
    <row r="9913" spans="15:18" x14ac:dyDescent="0.35">
      <c r="O9913" s="34" t="str">
        <f t="shared" si="462"/>
        <v>Blank</v>
      </c>
      <c r="Q9913" s="34">
        <f t="shared" si="463"/>
        <v>1</v>
      </c>
      <c r="R9913" s="34">
        <f t="shared" si="464"/>
        <v>0</v>
      </c>
    </row>
    <row r="9914" spans="15:18" x14ac:dyDescent="0.35">
      <c r="O9914" s="34" t="str">
        <f t="shared" si="462"/>
        <v>Blank</v>
      </c>
      <c r="Q9914" s="34">
        <f t="shared" si="463"/>
        <v>1</v>
      </c>
      <c r="R9914" s="34">
        <f t="shared" si="464"/>
        <v>0</v>
      </c>
    </row>
    <row r="9915" spans="15:18" x14ac:dyDescent="0.35">
      <c r="O9915" s="34" t="str">
        <f t="shared" si="462"/>
        <v>Blank</v>
      </c>
      <c r="Q9915" s="34">
        <f t="shared" si="463"/>
        <v>1</v>
      </c>
      <c r="R9915" s="34">
        <f t="shared" si="464"/>
        <v>0</v>
      </c>
    </row>
    <row r="9916" spans="15:18" x14ac:dyDescent="0.35">
      <c r="O9916" s="34" t="str">
        <f t="shared" si="462"/>
        <v>Blank</v>
      </c>
      <c r="Q9916" s="34">
        <f t="shared" si="463"/>
        <v>1</v>
      </c>
      <c r="R9916" s="34">
        <f t="shared" si="464"/>
        <v>0</v>
      </c>
    </row>
    <row r="9917" spans="15:18" x14ac:dyDescent="0.35">
      <c r="O9917" s="34" t="str">
        <f t="shared" si="462"/>
        <v>Blank</v>
      </c>
      <c r="Q9917" s="34">
        <f t="shared" si="463"/>
        <v>1</v>
      </c>
      <c r="R9917" s="34">
        <f t="shared" si="464"/>
        <v>0</v>
      </c>
    </row>
    <row r="9918" spans="15:18" x14ac:dyDescent="0.35">
      <c r="O9918" s="34" t="str">
        <f t="shared" si="462"/>
        <v>Blank</v>
      </c>
      <c r="Q9918" s="34">
        <f t="shared" si="463"/>
        <v>1</v>
      </c>
      <c r="R9918" s="34">
        <f t="shared" si="464"/>
        <v>0</v>
      </c>
    </row>
    <row r="9919" spans="15:18" x14ac:dyDescent="0.35">
      <c r="O9919" s="34" t="str">
        <f t="shared" si="462"/>
        <v>Blank</v>
      </c>
      <c r="Q9919" s="34">
        <f t="shared" si="463"/>
        <v>1</v>
      </c>
      <c r="R9919" s="34">
        <f t="shared" si="464"/>
        <v>0</v>
      </c>
    </row>
    <row r="9920" spans="15:18" x14ac:dyDescent="0.35">
      <c r="O9920" s="34" t="str">
        <f t="shared" si="462"/>
        <v>Blank</v>
      </c>
      <c r="Q9920" s="34">
        <f t="shared" si="463"/>
        <v>1</v>
      </c>
      <c r="R9920" s="34">
        <f t="shared" si="464"/>
        <v>0</v>
      </c>
    </row>
    <row r="9921" spans="15:18" x14ac:dyDescent="0.35">
      <c r="O9921" s="34" t="str">
        <f t="shared" si="462"/>
        <v>Blank</v>
      </c>
      <c r="Q9921" s="34">
        <f t="shared" si="463"/>
        <v>1</v>
      </c>
      <c r="R9921" s="34">
        <f t="shared" si="464"/>
        <v>0</v>
      </c>
    </row>
    <row r="9922" spans="15:18" x14ac:dyDescent="0.35">
      <c r="O9922" s="34" t="str">
        <f t="shared" si="462"/>
        <v>Blank</v>
      </c>
      <c r="Q9922" s="34">
        <f t="shared" si="463"/>
        <v>1</v>
      </c>
      <c r="R9922" s="34">
        <f t="shared" si="464"/>
        <v>0</v>
      </c>
    </row>
    <row r="9923" spans="15:18" x14ac:dyDescent="0.35">
      <c r="O9923" s="34" t="str">
        <f t="shared" si="462"/>
        <v>Blank</v>
      </c>
      <c r="Q9923" s="34">
        <f t="shared" si="463"/>
        <v>1</v>
      </c>
      <c r="R9923" s="34">
        <f t="shared" si="464"/>
        <v>0</v>
      </c>
    </row>
    <row r="9924" spans="15:18" x14ac:dyDescent="0.35">
      <c r="O9924" s="34" t="str">
        <f t="shared" si="462"/>
        <v>Blank</v>
      </c>
      <c r="Q9924" s="34">
        <f t="shared" si="463"/>
        <v>1</v>
      </c>
      <c r="R9924" s="34">
        <f t="shared" si="464"/>
        <v>0</v>
      </c>
    </row>
    <row r="9925" spans="15:18" x14ac:dyDescent="0.35">
      <c r="O9925" s="34" t="str">
        <f t="shared" si="462"/>
        <v>Blank</v>
      </c>
      <c r="Q9925" s="34">
        <f t="shared" si="463"/>
        <v>1</v>
      </c>
      <c r="R9925" s="34">
        <f t="shared" si="464"/>
        <v>0</v>
      </c>
    </row>
    <row r="9926" spans="15:18" x14ac:dyDescent="0.35">
      <c r="O9926" s="34" t="str">
        <f t="shared" si="462"/>
        <v>Blank</v>
      </c>
      <c r="Q9926" s="34">
        <f t="shared" si="463"/>
        <v>1</v>
      </c>
      <c r="R9926" s="34">
        <f t="shared" si="464"/>
        <v>0</v>
      </c>
    </row>
    <row r="9927" spans="15:18" x14ac:dyDescent="0.35">
      <c r="O9927" s="34" t="str">
        <f t="shared" si="462"/>
        <v>Blank</v>
      </c>
      <c r="Q9927" s="34">
        <f t="shared" si="463"/>
        <v>1</v>
      </c>
      <c r="R9927" s="34">
        <f t="shared" si="464"/>
        <v>0</v>
      </c>
    </row>
    <row r="9928" spans="15:18" x14ac:dyDescent="0.35">
      <c r="O9928" s="34" t="str">
        <f t="shared" ref="O9928:O9991" si="465">IF(ISBLANK(D9928),"Blank","Not Blank")</f>
        <v>Blank</v>
      </c>
      <c r="Q9928" s="34">
        <f t="shared" si="463"/>
        <v>1</v>
      </c>
      <c r="R9928" s="34">
        <f t="shared" si="464"/>
        <v>0</v>
      </c>
    </row>
    <row r="9929" spans="15:18" x14ac:dyDescent="0.35">
      <c r="O9929" s="34" t="str">
        <f t="shared" si="465"/>
        <v>Blank</v>
      </c>
      <c r="Q9929" s="34">
        <f t="shared" ref="Q9929:Q9992" si="466">COUNTIF(J9929,"&lt;&gt;*R*")</f>
        <v>1</v>
      </c>
      <c r="R9929" s="34">
        <f t="shared" ref="R9929:R9992" si="467">IF(AND(O9929="Blank",K9929&lt;50,Q9929=1),K9929,0)</f>
        <v>0</v>
      </c>
    </row>
    <row r="9930" spans="15:18" x14ac:dyDescent="0.35">
      <c r="O9930" s="34" t="str">
        <f t="shared" si="465"/>
        <v>Blank</v>
      </c>
      <c r="Q9930" s="34">
        <f t="shared" si="466"/>
        <v>1</v>
      </c>
      <c r="R9930" s="34">
        <f t="shared" si="467"/>
        <v>0</v>
      </c>
    </row>
    <row r="9931" spans="15:18" x14ac:dyDescent="0.35">
      <c r="O9931" s="34" t="str">
        <f t="shared" si="465"/>
        <v>Blank</v>
      </c>
      <c r="Q9931" s="34">
        <f t="shared" si="466"/>
        <v>1</v>
      </c>
      <c r="R9931" s="34">
        <f t="shared" si="467"/>
        <v>0</v>
      </c>
    </row>
    <row r="9932" spans="15:18" x14ac:dyDescent="0.35">
      <c r="O9932" s="34" t="str">
        <f t="shared" si="465"/>
        <v>Blank</v>
      </c>
      <c r="Q9932" s="34">
        <f t="shared" si="466"/>
        <v>1</v>
      </c>
      <c r="R9932" s="34">
        <f t="shared" si="467"/>
        <v>0</v>
      </c>
    </row>
    <row r="9933" spans="15:18" x14ac:dyDescent="0.35">
      <c r="O9933" s="34" t="str">
        <f t="shared" si="465"/>
        <v>Blank</v>
      </c>
      <c r="Q9933" s="34">
        <f t="shared" si="466"/>
        <v>1</v>
      </c>
      <c r="R9933" s="34">
        <f t="shared" si="467"/>
        <v>0</v>
      </c>
    </row>
    <row r="9934" spans="15:18" x14ac:dyDescent="0.35">
      <c r="O9934" s="34" t="str">
        <f t="shared" si="465"/>
        <v>Blank</v>
      </c>
      <c r="Q9934" s="34">
        <f t="shared" si="466"/>
        <v>1</v>
      </c>
      <c r="R9934" s="34">
        <f t="shared" si="467"/>
        <v>0</v>
      </c>
    </row>
    <row r="9935" spans="15:18" x14ac:dyDescent="0.35">
      <c r="O9935" s="34" t="str">
        <f t="shared" si="465"/>
        <v>Blank</v>
      </c>
      <c r="Q9935" s="34">
        <f t="shared" si="466"/>
        <v>1</v>
      </c>
      <c r="R9935" s="34">
        <f t="shared" si="467"/>
        <v>0</v>
      </c>
    </row>
    <row r="9936" spans="15:18" x14ac:dyDescent="0.35">
      <c r="O9936" s="34" t="str">
        <f t="shared" si="465"/>
        <v>Blank</v>
      </c>
      <c r="Q9936" s="34">
        <f t="shared" si="466"/>
        <v>1</v>
      </c>
      <c r="R9936" s="34">
        <f t="shared" si="467"/>
        <v>0</v>
      </c>
    </row>
    <row r="9937" spans="15:18" x14ac:dyDescent="0.35">
      <c r="O9937" s="34" t="str">
        <f t="shared" si="465"/>
        <v>Blank</v>
      </c>
      <c r="Q9937" s="34">
        <f t="shared" si="466"/>
        <v>1</v>
      </c>
      <c r="R9937" s="34">
        <f t="shared" si="467"/>
        <v>0</v>
      </c>
    </row>
    <row r="9938" spans="15:18" x14ac:dyDescent="0.35">
      <c r="O9938" s="34" t="str">
        <f t="shared" si="465"/>
        <v>Blank</v>
      </c>
      <c r="Q9938" s="34">
        <f t="shared" si="466"/>
        <v>1</v>
      </c>
      <c r="R9938" s="34">
        <f t="shared" si="467"/>
        <v>0</v>
      </c>
    </row>
    <row r="9939" spans="15:18" x14ac:dyDescent="0.35">
      <c r="O9939" s="34" t="str">
        <f t="shared" si="465"/>
        <v>Blank</v>
      </c>
      <c r="Q9939" s="34">
        <f t="shared" si="466"/>
        <v>1</v>
      </c>
      <c r="R9939" s="34">
        <f t="shared" si="467"/>
        <v>0</v>
      </c>
    </row>
    <row r="9940" spans="15:18" x14ac:dyDescent="0.35">
      <c r="O9940" s="34" t="str">
        <f t="shared" si="465"/>
        <v>Blank</v>
      </c>
      <c r="Q9940" s="34">
        <f t="shared" si="466"/>
        <v>1</v>
      </c>
      <c r="R9940" s="34">
        <f t="shared" si="467"/>
        <v>0</v>
      </c>
    </row>
    <row r="9941" spans="15:18" x14ac:dyDescent="0.35">
      <c r="O9941" s="34" t="str">
        <f t="shared" si="465"/>
        <v>Blank</v>
      </c>
      <c r="Q9941" s="34">
        <f t="shared" si="466"/>
        <v>1</v>
      </c>
      <c r="R9941" s="34">
        <f t="shared" si="467"/>
        <v>0</v>
      </c>
    </row>
    <row r="9942" spans="15:18" x14ac:dyDescent="0.35">
      <c r="O9942" s="34" t="str">
        <f t="shared" si="465"/>
        <v>Blank</v>
      </c>
      <c r="Q9942" s="34">
        <f t="shared" si="466"/>
        <v>1</v>
      </c>
      <c r="R9942" s="34">
        <f t="shared" si="467"/>
        <v>0</v>
      </c>
    </row>
    <row r="9943" spans="15:18" x14ac:dyDescent="0.35">
      <c r="O9943" s="34" t="str">
        <f t="shared" si="465"/>
        <v>Blank</v>
      </c>
      <c r="Q9943" s="34">
        <f t="shared" si="466"/>
        <v>1</v>
      </c>
      <c r="R9943" s="34">
        <f t="shared" si="467"/>
        <v>0</v>
      </c>
    </row>
    <row r="9944" spans="15:18" x14ac:dyDescent="0.35">
      <c r="O9944" s="34" t="str">
        <f t="shared" si="465"/>
        <v>Blank</v>
      </c>
      <c r="Q9944" s="34">
        <f t="shared" si="466"/>
        <v>1</v>
      </c>
      <c r="R9944" s="34">
        <f t="shared" si="467"/>
        <v>0</v>
      </c>
    </row>
    <row r="9945" spans="15:18" x14ac:dyDescent="0.35">
      <c r="O9945" s="34" t="str">
        <f t="shared" si="465"/>
        <v>Blank</v>
      </c>
      <c r="Q9945" s="34">
        <f t="shared" si="466"/>
        <v>1</v>
      </c>
      <c r="R9945" s="34">
        <f t="shared" si="467"/>
        <v>0</v>
      </c>
    </row>
    <row r="9946" spans="15:18" x14ac:dyDescent="0.35">
      <c r="O9946" s="34" t="str">
        <f t="shared" si="465"/>
        <v>Blank</v>
      </c>
      <c r="Q9946" s="34">
        <f t="shared" si="466"/>
        <v>1</v>
      </c>
      <c r="R9946" s="34">
        <f t="shared" si="467"/>
        <v>0</v>
      </c>
    </row>
    <row r="9947" spans="15:18" x14ac:dyDescent="0.35">
      <c r="O9947" s="34" t="str">
        <f t="shared" si="465"/>
        <v>Blank</v>
      </c>
      <c r="Q9947" s="34">
        <f t="shared" si="466"/>
        <v>1</v>
      </c>
      <c r="R9947" s="34">
        <f t="shared" si="467"/>
        <v>0</v>
      </c>
    </row>
    <row r="9948" spans="15:18" x14ac:dyDescent="0.35">
      <c r="O9948" s="34" t="str">
        <f t="shared" si="465"/>
        <v>Blank</v>
      </c>
      <c r="Q9948" s="34">
        <f t="shared" si="466"/>
        <v>1</v>
      </c>
      <c r="R9948" s="34">
        <f t="shared" si="467"/>
        <v>0</v>
      </c>
    </row>
    <row r="9949" spans="15:18" x14ac:dyDescent="0.35">
      <c r="O9949" s="34" t="str">
        <f t="shared" si="465"/>
        <v>Blank</v>
      </c>
      <c r="Q9949" s="34">
        <f t="shared" si="466"/>
        <v>1</v>
      </c>
      <c r="R9949" s="34">
        <f t="shared" si="467"/>
        <v>0</v>
      </c>
    </row>
    <row r="9950" spans="15:18" x14ac:dyDescent="0.35">
      <c r="O9950" s="34" t="str">
        <f t="shared" si="465"/>
        <v>Blank</v>
      </c>
      <c r="Q9950" s="34">
        <f t="shared" si="466"/>
        <v>1</v>
      </c>
      <c r="R9950" s="34">
        <f t="shared" si="467"/>
        <v>0</v>
      </c>
    </row>
    <row r="9951" spans="15:18" x14ac:dyDescent="0.35">
      <c r="O9951" s="34" t="str">
        <f t="shared" si="465"/>
        <v>Blank</v>
      </c>
      <c r="Q9951" s="34">
        <f t="shared" si="466"/>
        <v>1</v>
      </c>
      <c r="R9951" s="34">
        <f t="shared" si="467"/>
        <v>0</v>
      </c>
    </row>
    <row r="9952" spans="15:18" x14ac:dyDescent="0.35">
      <c r="O9952" s="34" t="str">
        <f t="shared" si="465"/>
        <v>Blank</v>
      </c>
      <c r="Q9952" s="34">
        <f t="shared" si="466"/>
        <v>1</v>
      </c>
      <c r="R9952" s="34">
        <f t="shared" si="467"/>
        <v>0</v>
      </c>
    </row>
    <row r="9953" spans="15:18" x14ac:dyDescent="0.35">
      <c r="O9953" s="34" t="str">
        <f t="shared" si="465"/>
        <v>Blank</v>
      </c>
      <c r="Q9953" s="34">
        <f t="shared" si="466"/>
        <v>1</v>
      </c>
      <c r="R9953" s="34">
        <f t="shared" si="467"/>
        <v>0</v>
      </c>
    </row>
    <row r="9954" spans="15:18" x14ac:dyDescent="0.35">
      <c r="O9954" s="34" t="str">
        <f t="shared" si="465"/>
        <v>Blank</v>
      </c>
      <c r="Q9954" s="34">
        <f t="shared" si="466"/>
        <v>1</v>
      </c>
      <c r="R9954" s="34">
        <f t="shared" si="467"/>
        <v>0</v>
      </c>
    </row>
    <row r="9955" spans="15:18" x14ac:dyDescent="0.35">
      <c r="O9955" s="34" t="str">
        <f t="shared" si="465"/>
        <v>Blank</v>
      </c>
      <c r="Q9955" s="34">
        <f t="shared" si="466"/>
        <v>1</v>
      </c>
      <c r="R9955" s="34">
        <f t="shared" si="467"/>
        <v>0</v>
      </c>
    </row>
    <row r="9956" spans="15:18" x14ac:dyDescent="0.35">
      <c r="O9956" s="34" t="str">
        <f t="shared" si="465"/>
        <v>Blank</v>
      </c>
      <c r="Q9956" s="34">
        <f t="shared" si="466"/>
        <v>1</v>
      </c>
      <c r="R9956" s="34">
        <f t="shared" si="467"/>
        <v>0</v>
      </c>
    </row>
    <row r="9957" spans="15:18" x14ac:dyDescent="0.35">
      <c r="O9957" s="34" t="str">
        <f t="shared" si="465"/>
        <v>Blank</v>
      </c>
      <c r="Q9957" s="34">
        <f t="shared" si="466"/>
        <v>1</v>
      </c>
      <c r="R9957" s="34">
        <f t="shared" si="467"/>
        <v>0</v>
      </c>
    </row>
    <row r="9958" spans="15:18" x14ac:dyDescent="0.35">
      <c r="O9958" s="34" t="str">
        <f t="shared" si="465"/>
        <v>Blank</v>
      </c>
      <c r="Q9958" s="34">
        <f t="shared" si="466"/>
        <v>1</v>
      </c>
      <c r="R9958" s="34">
        <f t="shared" si="467"/>
        <v>0</v>
      </c>
    </row>
    <row r="9959" spans="15:18" x14ac:dyDescent="0.35">
      <c r="O9959" s="34" t="str">
        <f t="shared" si="465"/>
        <v>Blank</v>
      </c>
      <c r="Q9959" s="34">
        <f t="shared" si="466"/>
        <v>1</v>
      </c>
      <c r="R9959" s="34">
        <f t="shared" si="467"/>
        <v>0</v>
      </c>
    </row>
    <row r="9960" spans="15:18" x14ac:dyDescent="0.35">
      <c r="O9960" s="34" t="str">
        <f t="shared" si="465"/>
        <v>Blank</v>
      </c>
      <c r="Q9960" s="34">
        <f t="shared" si="466"/>
        <v>1</v>
      </c>
      <c r="R9960" s="34">
        <f t="shared" si="467"/>
        <v>0</v>
      </c>
    </row>
    <row r="9961" spans="15:18" x14ac:dyDescent="0.35">
      <c r="O9961" s="34" t="str">
        <f t="shared" si="465"/>
        <v>Blank</v>
      </c>
      <c r="Q9961" s="34">
        <f t="shared" si="466"/>
        <v>1</v>
      </c>
      <c r="R9961" s="34">
        <f t="shared" si="467"/>
        <v>0</v>
      </c>
    </row>
    <row r="9962" spans="15:18" x14ac:dyDescent="0.35">
      <c r="O9962" s="34" t="str">
        <f t="shared" si="465"/>
        <v>Blank</v>
      </c>
      <c r="Q9962" s="34">
        <f t="shared" si="466"/>
        <v>1</v>
      </c>
      <c r="R9962" s="34">
        <f t="shared" si="467"/>
        <v>0</v>
      </c>
    </row>
    <row r="9963" spans="15:18" x14ac:dyDescent="0.35">
      <c r="O9963" s="34" t="str">
        <f t="shared" si="465"/>
        <v>Blank</v>
      </c>
      <c r="Q9963" s="34">
        <f t="shared" si="466"/>
        <v>1</v>
      </c>
      <c r="R9963" s="34">
        <f t="shared" si="467"/>
        <v>0</v>
      </c>
    </row>
    <row r="9964" spans="15:18" x14ac:dyDescent="0.35">
      <c r="O9964" s="34" t="str">
        <f t="shared" si="465"/>
        <v>Blank</v>
      </c>
      <c r="Q9964" s="34">
        <f t="shared" si="466"/>
        <v>1</v>
      </c>
      <c r="R9964" s="34">
        <f t="shared" si="467"/>
        <v>0</v>
      </c>
    </row>
    <row r="9965" spans="15:18" x14ac:dyDescent="0.35">
      <c r="O9965" s="34" t="str">
        <f t="shared" si="465"/>
        <v>Blank</v>
      </c>
      <c r="Q9965" s="34">
        <f t="shared" si="466"/>
        <v>1</v>
      </c>
      <c r="R9965" s="34">
        <f t="shared" si="467"/>
        <v>0</v>
      </c>
    </row>
    <row r="9966" spans="15:18" x14ac:dyDescent="0.35">
      <c r="O9966" s="34" t="str">
        <f t="shared" si="465"/>
        <v>Blank</v>
      </c>
      <c r="Q9966" s="34">
        <f t="shared" si="466"/>
        <v>1</v>
      </c>
      <c r="R9966" s="34">
        <f t="shared" si="467"/>
        <v>0</v>
      </c>
    </row>
    <row r="9967" spans="15:18" x14ac:dyDescent="0.35">
      <c r="O9967" s="34" t="str">
        <f t="shared" si="465"/>
        <v>Blank</v>
      </c>
      <c r="Q9967" s="34">
        <f t="shared" si="466"/>
        <v>1</v>
      </c>
      <c r="R9967" s="34">
        <f t="shared" si="467"/>
        <v>0</v>
      </c>
    </row>
    <row r="9968" spans="15:18" x14ac:dyDescent="0.35">
      <c r="O9968" s="34" t="str">
        <f t="shared" si="465"/>
        <v>Blank</v>
      </c>
      <c r="Q9968" s="34">
        <f t="shared" si="466"/>
        <v>1</v>
      </c>
      <c r="R9968" s="34">
        <f t="shared" si="467"/>
        <v>0</v>
      </c>
    </row>
    <row r="9969" spans="15:18" x14ac:dyDescent="0.35">
      <c r="O9969" s="34" t="str">
        <f t="shared" si="465"/>
        <v>Blank</v>
      </c>
      <c r="Q9969" s="34">
        <f t="shared" si="466"/>
        <v>1</v>
      </c>
      <c r="R9969" s="34">
        <f t="shared" si="467"/>
        <v>0</v>
      </c>
    </row>
    <row r="9970" spans="15:18" x14ac:dyDescent="0.35">
      <c r="O9970" s="34" t="str">
        <f t="shared" si="465"/>
        <v>Blank</v>
      </c>
      <c r="Q9970" s="34">
        <f t="shared" si="466"/>
        <v>1</v>
      </c>
      <c r="R9970" s="34">
        <f t="shared" si="467"/>
        <v>0</v>
      </c>
    </row>
    <row r="9971" spans="15:18" x14ac:dyDescent="0.35">
      <c r="O9971" s="34" t="str">
        <f t="shared" si="465"/>
        <v>Blank</v>
      </c>
      <c r="Q9971" s="34">
        <f t="shared" si="466"/>
        <v>1</v>
      </c>
      <c r="R9971" s="34">
        <f t="shared" si="467"/>
        <v>0</v>
      </c>
    </row>
    <row r="9972" spans="15:18" x14ac:dyDescent="0.35">
      <c r="O9972" s="34" t="str">
        <f t="shared" si="465"/>
        <v>Blank</v>
      </c>
      <c r="Q9972" s="34">
        <f t="shared" si="466"/>
        <v>1</v>
      </c>
      <c r="R9972" s="34">
        <f t="shared" si="467"/>
        <v>0</v>
      </c>
    </row>
    <row r="9973" spans="15:18" x14ac:dyDescent="0.35">
      <c r="O9973" s="34" t="str">
        <f t="shared" si="465"/>
        <v>Blank</v>
      </c>
      <c r="Q9973" s="34">
        <f t="shared" si="466"/>
        <v>1</v>
      </c>
      <c r="R9973" s="34">
        <f t="shared" si="467"/>
        <v>0</v>
      </c>
    </row>
    <row r="9974" spans="15:18" x14ac:dyDescent="0.35">
      <c r="O9974" s="34" t="str">
        <f t="shared" si="465"/>
        <v>Blank</v>
      </c>
      <c r="Q9974" s="34">
        <f t="shared" si="466"/>
        <v>1</v>
      </c>
      <c r="R9974" s="34">
        <f t="shared" si="467"/>
        <v>0</v>
      </c>
    </row>
    <row r="9975" spans="15:18" x14ac:dyDescent="0.35">
      <c r="O9975" s="34" t="str">
        <f t="shared" si="465"/>
        <v>Blank</v>
      </c>
      <c r="Q9975" s="34">
        <f t="shared" si="466"/>
        <v>1</v>
      </c>
      <c r="R9975" s="34">
        <f t="shared" si="467"/>
        <v>0</v>
      </c>
    </row>
    <row r="9976" spans="15:18" x14ac:dyDescent="0.35">
      <c r="O9976" s="34" t="str">
        <f t="shared" si="465"/>
        <v>Blank</v>
      </c>
      <c r="Q9976" s="34">
        <f t="shared" si="466"/>
        <v>1</v>
      </c>
      <c r="R9976" s="34">
        <f t="shared" si="467"/>
        <v>0</v>
      </c>
    </row>
    <row r="9977" spans="15:18" x14ac:dyDescent="0.35">
      <c r="O9977" s="34" t="str">
        <f t="shared" si="465"/>
        <v>Blank</v>
      </c>
      <c r="Q9977" s="34">
        <f t="shared" si="466"/>
        <v>1</v>
      </c>
      <c r="R9977" s="34">
        <f t="shared" si="467"/>
        <v>0</v>
      </c>
    </row>
    <row r="9978" spans="15:18" x14ac:dyDescent="0.35">
      <c r="O9978" s="34" t="str">
        <f t="shared" si="465"/>
        <v>Blank</v>
      </c>
      <c r="Q9978" s="34">
        <f t="shared" si="466"/>
        <v>1</v>
      </c>
      <c r="R9978" s="34">
        <f t="shared" si="467"/>
        <v>0</v>
      </c>
    </row>
    <row r="9979" spans="15:18" x14ac:dyDescent="0.35">
      <c r="O9979" s="34" t="str">
        <f t="shared" si="465"/>
        <v>Blank</v>
      </c>
      <c r="Q9979" s="34">
        <f t="shared" si="466"/>
        <v>1</v>
      </c>
      <c r="R9979" s="34">
        <f t="shared" si="467"/>
        <v>0</v>
      </c>
    </row>
    <row r="9980" spans="15:18" x14ac:dyDescent="0.35">
      <c r="O9980" s="34" t="str">
        <f t="shared" si="465"/>
        <v>Blank</v>
      </c>
      <c r="Q9980" s="34">
        <f t="shared" si="466"/>
        <v>1</v>
      </c>
      <c r="R9980" s="34">
        <f t="shared" si="467"/>
        <v>0</v>
      </c>
    </row>
    <row r="9981" spans="15:18" x14ac:dyDescent="0.35">
      <c r="O9981" s="34" t="str">
        <f t="shared" si="465"/>
        <v>Blank</v>
      </c>
      <c r="Q9981" s="34">
        <f t="shared" si="466"/>
        <v>1</v>
      </c>
      <c r="R9981" s="34">
        <f t="shared" si="467"/>
        <v>0</v>
      </c>
    </row>
    <row r="9982" spans="15:18" x14ac:dyDescent="0.35">
      <c r="O9982" s="34" t="str">
        <f t="shared" si="465"/>
        <v>Blank</v>
      </c>
      <c r="Q9982" s="34">
        <f t="shared" si="466"/>
        <v>1</v>
      </c>
      <c r="R9982" s="34">
        <f t="shared" si="467"/>
        <v>0</v>
      </c>
    </row>
    <row r="9983" spans="15:18" x14ac:dyDescent="0.35">
      <c r="O9983" s="34" t="str">
        <f t="shared" si="465"/>
        <v>Blank</v>
      </c>
      <c r="Q9983" s="34">
        <f t="shared" si="466"/>
        <v>1</v>
      </c>
      <c r="R9983" s="34">
        <f t="shared" si="467"/>
        <v>0</v>
      </c>
    </row>
    <row r="9984" spans="15:18" x14ac:dyDescent="0.35">
      <c r="O9984" s="34" t="str">
        <f t="shared" si="465"/>
        <v>Blank</v>
      </c>
      <c r="Q9984" s="34">
        <f t="shared" si="466"/>
        <v>1</v>
      </c>
      <c r="R9984" s="34">
        <f t="shared" si="467"/>
        <v>0</v>
      </c>
    </row>
    <row r="9985" spans="15:18" x14ac:dyDescent="0.35">
      <c r="O9985" s="34" t="str">
        <f t="shared" si="465"/>
        <v>Blank</v>
      </c>
      <c r="Q9985" s="34">
        <f t="shared" si="466"/>
        <v>1</v>
      </c>
      <c r="R9985" s="34">
        <f t="shared" si="467"/>
        <v>0</v>
      </c>
    </row>
    <row r="9986" spans="15:18" x14ac:dyDescent="0.35">
      <c r="O9986" s="34" t="str">
        <f t="shared" si="465"/>
        <v>Blank</v>
      </c>
      <c r="Q9986" s="34">
        <f t="shared" si="466"/>
        <v>1</v>
      </c>
      <c r="R9986" s="34">
        <f t="shared" si="467"/>
        <v>0</v>
      </c>
    </row>
    <row r="9987" spans="15:18" x14ac:dyDescent="0.35">
      <c r="O9987" s="34" t="str">
        <f t="shared" si="465"/>
        <v>Blank</v>
      </c>
      <c r="Q9987" s="34">
        <f t="shared" si="466"/>
        <v>1</v>
      </c>
      <c r="R9987" s="34">
        <f t="shared" si="467"/>
        <v>0</v>
      </c>
    </row>
    <row r="9988" spans="15:18" x14ac:dyDescent="0.35">
      <c r="O9988" s="34" t="str">
        <f t="shared" si="465"/>
        <v>Blank</v>
      </c>
      <c r="Q9988" s="34">
        <f t="shared" si="466"/>
        <v>1</v>
      </c>
      <c r="R9988" s="34">
        <f t="shared" si="467"/>
        <v>0</v>
      </c>
    </row>
    <row r="9989" spans="15:18" x14ac:dyDescent="0.35">
      <c r="O9989" s="34" t="str">
        <f t="shared" si="465"/>
        <v>Blank</v>
      </c>
      <c r="Q9989" s="34">
        <f t="shared" si="466"/>
        <v>1</v>
      </c>
      <c r="R9989" s="34">
        <f t="shared" si="467"/>
        <v>0</v>
      </c>
    </row>
    <row r="9990" spans="15:18" x14ac:dyDescent="0.35">
      <c r="O9990" s="34" t="str">
        <f t="shared" si="465"/>
        <v>Blank</v>
      </c>
      <c r="Q9990" s="34">
        <f t="shared" si="466"/>
        <v>1</v>
      </c>
      <c r="R9990" s="34">
        <f t="shared" si="467"/>
        <v>0</v>
      </c>
    </row>
    <row r="9991" spans="15:18" x14ac:dyDescent="0.35">
      <c r="O9991" s="34" t="str">
        <f t="shared" si="465"/>
        <v>Blank</v>
      </c>
      <c r="Q9991" s="34">
        <f t="shared" si="466"/>
        <v>1</v>
      </c>
      <c r="R9991" s="34">
        <f t="shared" si="467"/>
        <v>0</v>
      </c>
    </row>
    <row r="9992" spans="15:18" x14ac:dyDescent="0.35">
      <c r="O9992" s="34" t="str">
        <f t="shared" ref="O9992:O10055" si="468">IF(ISBLANK(D9992),"Blank","Not Blank")</f>
        <v>Blank</v>
      </c>
      <c r="Q9992" s="34">
        <f t="shared" si="466"/>
        <v>1</v>
      </c>
      <c r="R9992" s="34">
        <f t="shared" si="467"/>
        <v>0</v>
      </c>
    </row>
    <row r="9993" spans="15:18" x14ac:dyDescent="0.35">
      <c r="O9993" s="34" t="str">
        <f t="shared" si="468"/>
        <v>Blank</v>
      </c>
      <c r="Q9993" s="34">
        <f t="shared" ref="Q9993:Q10056" si="469">COUNTIF(J9993,"&lt;&gt;*R*")</f>
        <v>1</v>
      </c>
      <c r="R9993" s="34">
        <f t="shared" ref="R9993:R10056" si="470">IF(AND(O9993="Blank",K9993&lt;50,Q9993=1),K9993,0)</f>
        <v>0</v>
      </c>
    </row>
    <row r="9994" spans="15:18" x14ac:dyDescent="0.35">
      <c r="O9994" s="34" t="str">
        <f t="shared" si="468"/>
        <v>Blank</v>
      </c>
      <c r="Q9994" s="34">
        <f t="shared" si="469"/>
        <v>1</v>
      </c>
      <c r="R9994" s="34">
        <f t="shared" si="470"/>
        <v>0</v>
      </c>
    </row>
    <row r="9995" spans="15:18" x14ac:dyDescent="0.35">
      <c r="O9995" s="34" t="str">
        <f t="shared" si="468"/>
        <v>Blank</v>
      </c>
      <c r="Q9995" s="34">
        <f t="shared" si="469"/>
        <v>1</v>
      </c>
      <c r="R9995" s="34">
        <f t="shared" si="470"/>
        <v>0</v>
      </c>
    </row>
    <row r="9996" spans="15:18" x14ac:dyDescent="0.35">
      <c r="O9996" s="34" t="str">
        <f t="shared" si="468"/>
        <v>Blank</v>
      </c>
      <c r="Q9996" s="34">
        <f t="shared" si="469"/>
        <v>1</v>
      </c>
      <c r="R9996" s="34">
        <f t="shared" si="470"/>
        <v>0</v>
      </c>
    </row>
    <row r="9997" spans="15:18" x14ac:dyDescent="0.35">
      <c r="O9997" s="34" t="str">
        <f t="shared" si="468"/>
        <v>Blank</v>
      </c>
      <c r="Q9997" s="34">
        <f t="shared" si="469"/>
        <v>1</v>
      </c>
      <c r="R9997" s="34">
        <f t="shared" si="470"/>
        <v>0</v>
      </c>
    </row>
    <row r="9998" spans="15:18" x14ac:dyDescent="0.35">
      <c r="O9998" s="34" t="str">
        <f t="shared" si="468"/>
        <v>Blank</v>
      </c>
      <c r="Q9998" s="34">
        <f t="shared" si="469"/>
        <v>1</v>
      </c>
      <c r="R9998" s="34">
        <f t="shared" si="470"/>
        <v>0</v>
      </c>
    </row>
    <row r="9999" spans="15:18" x14ac:dyDescent="0.35">
      <c r="O9999" s="34" t="str">
        <f t="shared" si="468"/>
        <v>Blank</v>
      </c>
      <c r="Q9999" s="34">
        <f t="shared" si="469"/>
        <v>1</v>
      </c>
      <c r="R9999" s="34">
        <f t="shared" si="470"/>
        <v>0</v>
      </c>
    </row>
    <row r="10000" spans="15:18" x14ac:dyDescent="0.35">
      <c r="O10000" s="34" t="str">
        <f t="shared" si="468"/>
        <v>Blank</v>
      </c>
      <c r="Q10000" s="34">
        <f t="shared" si="469"/>
        <v>1</v>
      </c>
      <c r="R10000" s="34">
        <f t="shared" si="470"/>
        <v>0</v>
      </c>
    </row>
    <row r="10001" spans="15:18" x14ac:dyDescent="0.35">
      <c r="O10001" s="34" t="str">
        <f t="shared" si="468"/>
        <v>Blank</v>
      </c>
      <c r="Q10001" s="34">
        <f t="shared" si="469"/>
        <v>1</v>
      </c>
      <c r="R10001" s="34">
        <f t="shared" si="470"/>
        <v>0</v>
      </c>
    </row>
    <row r="10002" spans="15:18" x14ac:dyDescent="0.35">
      <c r="O10002" s="34" t="str">
        <f t="shared" si="468"/>
        <v>Blank</v>
      </c>
      <c r="Q10002" s="34">
        <f t="shared" si="469"/>
        <v>1</v>
      </c>
      <c r="R10002" s="34">
        <f t="shared" si="470"/>
        <v>0</v>
      </c>
    </row>
    <row r="10003" spans="15:18" x14ac:dyDescent="0.35">
      <c r="O10003" s="34" t="str">
        <f t="shared" si="468"/>
        <v>Blank</v>
      </c>
      <c r="Q10003" s="34">
        <f t="shared" si="469"/>
        <v>1</v>
      </c>
      <c r="R10003" s="34">
        <f t="shared" si="470"/>
        <v>0</v>
      </c>
    </row>
    <row r="10004" spans="15:18" x14ac:dyDescent="0.35">
      <c r="O10004" s="34" t="str">
        <f t="shared" si="468"/>
        <v>Blank</v>
      </c>
      <c r="Q10004" s="34">
        <f t="shared" si="469"/>
        <v>1</v>
      </c>
      <c r="R10004" s="34">
        <f t="shared" si="470"/>
        <v>0</v>
      </c>
    </row>
    <row r="10005" spans="15:18" x14ac:dyDescent="0.35">
      <c r="O10005" s="34" t="str">
        <f t="shared" si="468"/>
        <v>Blank</v>
      </c>
      <c r="Q10005" s="34">
        <f t="shared" si="469"/>
        <v>1</v>
      </c>
      <c r="R10005" s="34">
        <f t="shared" si="470"/>
        <v>0</v>
      </c>
    </row>
    <row r="10006" spans="15:18" x14ac:dyDescent="0.35">
      <c r="O10006" s="34" t="str">
        <f t="shared" si="468"/>
        <v>Blank</v>
      </c>
      <c r="Q10006" s="34">
        <f t="shared" si="469"/>
        <v>1</v>
      </c>
      <c r="R10006" s="34">
        <f t="shared" si="470"/>
        <v>0</v>
      </c>
    </row>
    <row r="10007" spans="15:18" x14ac:dyDescent="0.35">
      <c r="O10007" s="34" t="str">
        <f t="shared" si="468"/>
        <v>Blank</v>
      </c>
      <c r="Q10007" s="34">
        <f t="shared" si="469"/>
        <v>1</v>
      </c>
      <c r="R10007" s="34">
        <f t="shared" si="470"/>
        <v>0</v>
      </c>
    </row>
    <row r="10008" spans="15:18" x14ac:dyDescent="0.35">
      <c r="O10008" s="34" t="str">
        <f t="shared" si="468"/>
        <v>Blank</v>
      </c>
      <c r="Q10008" s="34">
        <f t="shared" si="469"/>
        <v>1</v>
      </c>
      <c r="R10008" s="34">
        <f t="shared" si="470"/>
        <v>0</v>
      </c>
    </row>
    <row r="10009" spans="15:18" x14ac:dyDescent="0.35">
      <c r="O10009" s="34" t="str">
        <f t="shared" si="468"/>
        <v>Blank</v>
      </c>
      <c r="Q10009" s="34">
        <f t="shared" si="469"/>
        <v>1</v>
      </c>
      <c r="R10009" s="34">
        <f t="shared" si="470"/>
        <v>0</v>
      </c>
    </row>
    <row r="10010" spans="15:18" x14ac:dyDescent="0.35">
      <c r="O10010" s="34" t="str">
        <f t="shared" si="468"/>
        <v>Blank</v>
      </c>
      <c r="Q10010" s="34">
        <f t="shared" si="469"/>
        <v>1</v>
      </c>
      <c r="R10010" s="34">
        <f t="shared" si="470"/>
        <v>0</v>
      </c>
    </row>
    <row r="10011" spans="15:18" x14ac:dyDescent="0.35">
      <c r="O10011" s="34" t="str">
        <f t="shared" si="468"/>
        <v>Blank</v>
      </c>
      <c r="Q10011" s="34">
        <f t="shared" si="469"/>
        <v>1</v>
      </c>
      <c r="R10011" s="34">
        <f t="shared" si="470"/>
        <v>0</v>
      </c>
    </row>
    <row r="10012" spans="15:18" x14ac:dyDescent="0.35">
      <c r="O10012" s="34" t="str">
        <f t="shared" si="468"/>
        <v>Blank</v>
      </c>
      <c r="Q10012" s="34">
        <f t="shared" si="469"/>
        <v>1</v>
      </c>
      <c r="R10012" s="34">
        <f t="shared" si="470"/>
        <v>0</v>
      </c>
    </row>
    <row r="10013" spans="15:18" x14ac:dyDescent="0.35">
      <c r="O10013" s="34" t="str">
        <f t="shared" si="468"/>
        <v>Blank</v>
      </c>
      <c r="Q10013" s="34">
        <f t="shared" si="469"/>
        <v>1</v>
      </c>
      <c r="R10013" s="34">
        <f t="shared" si="470"/>
        <v>0</v>
      </c>
    </row>
    <row r="10014" spans="15:18" x14ac:dyDescent="0.35">
      <c r="O10014" s="34" t="str">
        <f t="shared" si="468"/>
        <v>Blank</v>
      </c>
      <c r="Q10014" s="34">
        <f t="shared" si="469"/>
        <v>1</v>
      </c>
      <c r="R10014" s="34">
        <f t="shared" si="470"/>
        <v>0</v>
      </c>
    </row>
    <row r="10015" spans="15:18" x14ac:dyDescent="0.35">
      <c r="O10015" s="34" t="str">
        <f t="shared" si="468"/>
        <v>Blank</v>
      </c>
      <c r="Q10015" s="34">
        <f t="shared" si="469"/>
        <v>1</v>
      </c>
      <c r="R10015" s="34">
        <f t="shared" si="470"/>
        <v>0</v>
      </c>
    </row>
    <row r="10016" spans="15:18" x14ac:dyDescent="0.35">
      <c r="O10016" s="34" t="str">
        <f t="shared" si="468"/>
        <v>Blank</v>
      </c>
      <c r="Q10016" s="34">
        <f t="shared" si="469"/>
        <v>1</v>
      </c>
      <c r="R10016" s="34">
        <f t="shared" si="470"/>
        <v>0</v>
      </c>
    </row>
    <row r="10017" spans="15:18" x14ac:dyDescent="0.35">
      <c r="O10017" s="34" t="str">
        <f t="shared" si="468"/>
        <v>Blank</v>
      </c>
      <c r="Q10017" s="34">
        <f t="shared" si="469"/>
        <v>1</v>
      </c>
      <c r="R10017" s="34">
        <f t="shared" si="470"/>
        <v>0</v>
      </c>
    </row>
    <row r="10018" spans="15:18" x14ac:dyDescent="0.35">
      <c r="O10018" s="34" t="str">
        <f t="shared" si="468"/>
        <v>Blank</v>
      </c>
      <c r="Q10018" s="34">
        <f t="shared" si="469"/>
        <v>1</v>
      </c>
      <c r="R10018" s="34">
        <f t="shared" si="470"/>
        <v>0</v>
      </c>
    </row>
    <row r="10019" spans="15:18" x14ac:dyDescent="0.35">
      <c r="O10019" s="34" t="str">
        <f t="shared" si="468"/>
        <v>Blank</v>
      </c>
      <c r="Q10019" s="34">
        <f t="shared" si="469"/>
        <v>1</v>
      </c>
      <c r="R10019" s="34">
        <f t="shared" si="470"/>
        <v>0</v>
      </c>
    </row>
    <row r="10020" spans="15:18" x14ac:dyDescent="0.35">
      <c r="O10020" s="34" t="str">
        <f t="shared" si="468"/>
        <v>Blank</v>
      </c>
      <c r="Q10020" s="34">
        <f t="shared" si="469"/>
        <v>1</v>
      </c>
      <c r="R10020" s="34">
        <f t="shared" si="470"/>
        <v>0</v>
      </c>
    </row>
    <row r="10021" spans="15:18" x14ac:dyDescent="0.35">
      <c r="O10021" s="34" t="str">
        <f t="shared" si="468"/>
        <v>Blank</v>
      </c>
      <c r="Q10021" s="34">
        <f t="shared" si="469"/>
        <v>1</v>
      </c>
      <c r="R10021" s="34">
        <f t="shared" si="470"/>
        <v>0</v>
      </c>
    </row>
    <row r="10022" spans="15:18" x14ac:dyDescent="0.35">
      <c r="O10022" s="34" t="str">
        <f t="shared" si="468"/>
        <v>Blank</v>
      </c>
      <c r="Q10022" s="34">
        <f t="shared" si="469"/>
        <v>1</v>
      </c>
      <c r="R10022" s="34">
        <f t="shared" si="470"/>
        <v>0</v>
      </c>
    </row>
    <row r="10023" spans="15:18" x14ac:dyDescent="0.35">
      <c r="O10023" s="34" t="str">
        <f t="shared" si="468"/>
        <v>Blank</v>
      </c>
      <c r="Q10023" s="34">
        <f t="shared" si="469"/>
        <v>1</v>
      </c>
      <c r="R10023" s="34">
        <f t="shared" si="470"/>
        <v>0</v>
      </c>
    </row>
    <row r="10024" spans="15:18" x14ac:dyDescent="0.35">
      <c r="O10024" s="34" t="str">
        <f t="shared" si="468"/>
        <v>Blank</v>
      </c>
      <c r="Q10024" s="34">
        <f t="shared" si="469"/>
        <v>1</v>
      </c>
      <c r="R10024" s="34">
        <f t="shared" si="470"/>
        <v>0</v>
      </c>
    </row>
    <row r="10025" spans="15:18" x14ac:dyDescent="0.35">
      <c r="O10025" s="34" t="str">
        <f t="shared" si="468"/>
        <v>Blank</v>
      </c>
      <c r="Q10025" s="34">
        <f t="shared" si="469"/>
        <v>1</v>
      </c>
      <c r="R10025" s="34">
        <f t="shared" si="470"/>
        <v>0</v>
      </c>
    </row>
    <row r="10026" spans="15:18" x14ac:dyDescent="0.35">
      <c r="O10026" s="34" t="str">
        <f t="shared" si="468"/>
        <v>Blank</v>
      </c>
      <c r="Q10026" s="34">
        <f t="shared" si="469"/>
        <v>1</v>
      </c>
      <c r="R10026" s="34">
        <f t="shared" si="470"/>
        <v>0</v>
      </c>
    </row>
    <row r="10027" spans="15:18" x14ac:dyDescent="0.35">
      <c r="O10027" s="34" t="str">
        <f t="shared" si="468"/>
        <v>Blank</v>
      </c>
      <c r="Q10027" s="34">
        <f t="shared" si="469"/>
        <v>1</v>
      </c>
      <c r="R10027" s="34">
        <f t="shared" si="470"/>
        <v>0</v>
      </c>
    </row>
    <row r="10028" spans="15:18" x14ac:dyDescent="0.35">
      <c r="O10028" s="34" t="str">
        <f t="shared" si="468"/>
        <v>Blank</v>
      </c>
      <c r="Q10028" s="34">
        <f t="shared" si="469"/>
        <v>1</v>
      </c>
      <c r="R10028" s="34">
        <f t="shared" si="470"/>
        <v>0</v>
      </c>
    </row>
    <row r="10029" spans="15:18" x14ac:dyDescent="0.35">
      <c r="O10029" s="34" t="str">
        <f t="shared" si="468"/>
        <v>Blank</v>
      </c>
      <c r="Q10029" s="34">
        <f t="shared" si="469"/>
        <v>1</v>
      </c>
      <c r="R10029" s="34">
        <f t="shared" si="470"/>
        <v>0</v>
      </c>
    </row>
    <row r="10030" spans="15:18" x14ac:dyDescent="0.35">
      <c r="O10030" s="34" t="str">
        <f t="shared" si="468"/>
        <v>Blank</v>
      </c>
      <c r="Q10030" s="34">
        <f t="shared" si="469"/>
        <v>1</v>
      </c>
      <c r="R10030" s="34">
        <f t="shared" si="470"/>
        <v>0</v>
      </c>
    </row>
    <row r="10031" spans="15:18" x14ac:dyDescent="0.35">
      <c r="O10031" s="34" t="str">
        <f t="shared" si="468"/>
        <v>Blank</v>
      </c>
      <c r="Q10031" s="34">
        <f t="shared" si="469"/>
        <v>1</v>
      </c>
      <c r="R10031" s="34">
        <f t="shared" si="470"/>
        <v>0</v>
      </c>
    </row>
    <row r="10032" spans="15:18" x14ac:dyDescent="0.35">
      <c r="O10032" s="34" t="str">
        <f t="shared" si="468"/>
        <v>Blank</v>
      </c>
      <c r="Q10032" s="34">
        <f t="shared" si="469"/>
        <v>1</v>
      </c>
      <c r="R10032" s="34">
        <f t="shared" si="470"/>
        <v>0</v>
      </c>
    </row>
    <row r="10033" spans="15:18" x14ac:dyDescent="0.35">
      <c r="O10033" s="34" t="str">
        <f t="shared" si="468"/>
        <v>Blank</v>
      </c>
      <c r="Q10033" s="34">
        <f t="shared" si="469"/>
        <v>1</v>
      </c>
      <c r="R10033" s="34">
        <f t="shared" si="470"/>
        <v>0</v>
      </c>
    </row>
    <row r="10034" spans="15:18" x14ac:dyDescent="0.35">
      <c r="O10034" s="34" t="str">
        <f t="shared" si="468"/>
        <v>Blank</v>
      </c>
      <c r="Q10034" s="34">
        <f t="shared" si="469"/>
        <v>1</v>
      </c>
      <c r="R10034" s="34">
        <f t="shared" si="470"/>
        <v>0</v>
      </c>
    </row>
    <row r="10035" spans="15:18" x14ac:dyDescent="0.35">
      <c r="O10035" s="34" t="str">
        <f t="shared" si="468"/>
        <v>Blank</v>
      </c>
      <c r="Q10035" s="34">
        <f t="shared" si="469"/>
        <v>1</v>
      </c>
      <c r="R10035" s="34">
        <f t="shared" si="470"/>
        <v>0</v>
      </c>
    </row>
    <row r="10036" spans="15:18" x14ac:dyDescent="0.35">
      <c r="O10036" s="34" t="str">
        <f t="shared" si="468"/>
        <v>Blank</v>
      </c>
      <c r="Q10036" s="34">
        <f t="shared" si="469"/>
        <v>1</v>
      </c>
      <c r="R10036" s="34">
        <f t="shared" si="470"/>
        <v>0</v>
      </c>
    </row>
    <row r="10037" spans="15:18" x14ac:dyDescent="0.35">
      <c r="O10037" s="34" t="str">
        <f t="shared" si="468"/>
        <v>Blank</v>
      </c>
      <c r="Q10037" s="34">
        <f t="shared" si="469"/>
        <v>1</v>
      </c>
      <c r="R10037" s="34">
        <f t="shared" si="470"/>
        <v>0</v>
      </c>
    </row>
    <row r="10038" spans="15:18" x14ac:dyDescent="0.35">
      <c r="O10038" s="34" t="str">
        <f t="shared" si="468"/>
        <v>Blank</v>
      </c>
      <c r="Q10038" s="34">
        <f t="shared" si="469"/>
        <v>1</v>
      </c>
      <c r="R10038" s="34">
        <f t="shared" si="470"/>
        <v>0</v>
      </c>
    </row>
    <row r="10039" spans="15:18" x14ac:dyDescent="0.35">
      <c r="O10039" s="34" t="str">
        <f t="shared" si="468"/>
        <v>Blank</v>
      </c>
      <c r="Q10039" s="34">
        <f t="shared" si="469"/>
        <v>1</v>
      </c>
      <c r="R10039" s="34">
        <f t="shared" si="470"/>
        <v>0</v>
      </c>
    </row>
    <row r="10040" spans="15:18" x14ac:dyDescent="0.35">
      <c r="O10040" s="34" t="str">
        <f t="shared" si="468"/>
        <v>Blank</v>
      </c>
      <c r="Q10040" s="34">
        <f t="shared" si="469"/>
        <v>1</v>
      </c>
      <c r="R10040" s="34">
        <f t="shared" si="470"/>
        <v>0</v>
      </c>
    </row>
    <row r="10041" spans="15:18" x14ac:dyDescent="0.35">
      <c r="O10041" s="34" t="str">
        <f t="shared" si="468"/>
        <v>Blank</v>
      </c>
      <c r="Q10041" s="34">
        <f t="shared" si="469"/>
        <v>1</v>
      </c>
      <c r="R10041" s="34">
        <f t="shared" si="470"/>
        <v>0</v>
      </c>
    </row>
    <row r="10042" spans="15:18" x14ac:dyDescent="0.35">
      <c r="O10042" s="34" t="str">
        <f t="shared" si="468"/>
        <v>Blank</v>
      </c>
      <c r="Q10042" s="34">
        <f t="shared" si="469"/>
        <v>1</v>
      </c>
      <c r="R10042" s="34">
        <f t="shared" si="470"/>
        <v>0</v>
      </c>
    </row>
    <row r="10043" spans="15:18" x14ac:dyDescent="0.35">
      <c r="O10043" s="34" t="str">
        <f t="shared" si="468"/>
        <v>Blank</v>
      </c>
      <c r="Q10043" s="34">
        <f t="shared" si="469"/>
        <v>1</v>
      </c>
      <c r="R10043" s="34">
        <f t="shared" si="470"/>
        <v>0</v>
      </c>
    </row>
    <row r="10044" spans="15:18" x14ac:dyDescent="0.35">
      <c r="O10044" s="34" t="str">
        <f t="shared" si="468"/>
        <v>Blank</v>
      </c>
      <c r="Q10044" s="34">
        <f t="shared" si="469"/>
        <v>1</v>
      </c>
      <c r="R10044" s="34">
        <f t="shared" si="470"/>
        <v>0</v>
      </c>
    </row>
    <row r="10045" spans="15:18" x14ac:dyDescent="0.35">
      <c r="O10045" s="34" t="str">
        <f t="shared" si="468"/>
        <v>Blank</v>
      </c>
      <c r="Q10045" s="34">
        <f t="shared" si="469"/>
        <v>1</v>
      </c>
      <c r="R10045" s="34">
        <f t="shared" si="470"/>
        <v>0</v>
      </c>
    </row>
    <row r="10046" spans="15:18" x14ac:dyDescent="0.35">
      <c r="O10046" s="34" t="str">
        <f t="shared" si="468"/>
        <v>Blank</v>
      </c>
      <c r="Q10046" s="34">
        <f t="shared" si="469"/>
        <v>1</v>
      </c>
      <c r="R10046" s="34">
        <f t="shared" si="470"/>
        <v>0</v>
      </c>
    </row>
    <row r="10047" spans="15:18" x14ac:dyDescent="0.35">
      <c r="O10047" s="34" t="str">
        <f t="shared" si="468"/>
        <v>Blank</v>
      </c>
      <c r="Q10047" s="34">
        <f t="shared" si="469"/>
        <v>1</v>
      </c>
      <c r="R10047" s="34">
        <f t="shared" si="470"/>
        <v>0</v>
      </c>
    </row>
    <row r="10048" spans="15:18" x14ac:dyDescent="0.35">
      <c r="O10048" s="34" t="str">
        <f t="shared" si="468"/>
        <v>Blank</v>
      </c>
      <c r="Q10048" s="34">
        <f t="shared" si="469"/>
        <v>1</v>
      </c>
      <c r="R10048" s="34">
        <f t="shared" si="470"/>
        <v>0</v>
      </c>
    </row>
    <row r="10049" spans="15:18" x14ac:dyDescent="0.35">
      <c r="O10049" s="34" t="str">
        <f t="shared" si="468"/>
        <v>Blank</v>
      </c>
      <c r="Q10049" s="34">
        <f t="shared" si="469"/>
        <v>1</v>
      </c>
      <c r="R10049" s="34">
        <f t="shared" si="470"/>
        <v>0</v>
      </c>
    </row>
    <row r="10050" spans="15:18" x14ac:dyDescent="0.35">
      <c r="O10050" s="34" t="str">
        <f t="shared" si="468"/>
        <v>Blank</v>
      </c>
      <c r="Q10050" s="34">
        <f t="shared" si="469"/>
        <v>1</v>
      </c>
      <c r="R10050" s="34">
        <f t="shared" si="470"/>
        <v>0</v>
      </c>
    </row>
    <row r="10051" spans="15:18" x14ac:dyDescent="0.35">
      <c r="O10051" s="34" t="str">
        <f t="shared" si="468"/>
        <v>Blank</v>
      </c>
      <c r="Q10051" s="34">
        <f t="shared" si="469"/>
        <v>1</v>
      </c>
      <c r="R10051" s="34">
        <f t="shared" si="470"/>
        <v>0</v>
      </c>
    </row>
    <row r="10052" spans="15:18" x14ac:dyDescent="0.35">
      <c r="O10052" s="34" t="str">
        <f t="shared" si="468"/>
        <v>Blank</v>
      </c>
      <c r="Q10052" s="34">
        <f t="shared" si="469"/>
        <v>1</v>
      </c>
      <c r="R10052" s="34">
        <f t="shared" si="470"/>
        <v>0</v>
      </c>
    </row>
    <row r="10053" spans="15:18" x14ac:dyDescent="0.35">
      <c r="O10053" s="34" t="str">
        <f t="shared" si="468"/>
        <v>Blank</v>
      </c>
      <c r="Q10053" s="34">
        <f t="shared" si="469"/>
        <v>1</v>
      </c>
      <c r="R10053" s="34">
        <f t="shared" si="470"/>
        <v>0</v>
      </c>
    </row>
    <row r="10054" spans="15:18" x14ac:dyDescent="0.35">
      <c r="O10054" s="34" t="str">
        <f t="shared" si="468"/>
        <v>Blank</v>
      </c>
      <c r="Q10054" s="34">
        <f t="shared" si="469"/>
        <v>1</v>
      </c>
      <c r="R10054" s="34">
        <f t="shared" si="470"/>
        <v>0</v>
      </c>
    </row>
    <row r="10055" spans="15:18" x14ac:dyDescent="0.35">
      <c r="O10055" s="34" t="str">
        <f t="shared" si="468"/>
        <v>Blank</v>
      </c>
      <c r="Q10055" s="34">
        <f t="shared" si="469"/>
        <v>1</v>
      </c>
      <c r="R10055" s="34">
        <f t="shared" si="470"/>
        <v>0</v>
      </c>
    </row>
    <row r="10056" spans="15:18" x14ac:dyDescent="0.35">
      <c r="O10056" s="34" t="str">
        <f t="shared" ref="O10056:O10119" si="471">IF(ISBLANK(D10056),"Blank","Not Blank")</f>
        <v>Blank</v>
      </c>
      <c r="Q10056" s="34">
        <f t="shared" si="469"/>
        <v>1</v>
      </c>
      <c r="R10056" s="34">
        <f t="shared" si="470"/>
        <v>0</v>
      </c>
    </row>
    <row r="10057" spans="15:18" x14ac:dyDescent="0.35">
      <c r="O10057" s="34" t="str">
        <f t="shared" si="471"/>
        <v>Blank</v>
      </c>
      <c r="Q10057" s="34">
        <f t="shared" ref="Q10057:Q10120" si="472">COUNTIF(J10057,"&lt;&gt;*R*")</f>
        <v>1</v>
      </c>
      <c r="R10057" s="34">
        <f t="shared" ref="R10057:R10120" si="473">IF(AND(O10057="Blank",K10057&lt;50,Q10057=1),K10057,0)</f>
        <v>0</v>
      </c>
    </row>
    <row r="10058" spans="15:18" x14ac:dyDescent="0.35">
      <c r="O10058" s="34" t="str">
        <f t="shared" si="471"/>
        <v>Blank</v>
      </c>
      <c r="Q10058" s="34">
        <f t="shared" si="472"/>
        <v>1</v>
      </c>
      <c r="R10058" s="34">
        <f t="shared" si="473"/>
        <v>0</v>
      </c>
    </row>
    <row r="10059" spans="15:18" x14ac:dyDescent="0.35">
      <c r="O10059" s="34" t="str">
        <f t="shared" si="471"/>
        <v>Blank</v>
      </c>
      <c r="Q10059" s="34">
        <f t="shared" si="472"/>
        <v>1</v>
      </c>
      <c r="R10059" s="34">
        <f t="shared" si="473"/>
        <v>0</v>
      </c>
    </row>
    <row r="10060" spans="15:18" x14ac:dyDescent="0.35">
      <c r="O10060" s="34" t="str">
        <f t="shared" si="471"/>
        <v>Blank</v>
      </c>
      <c r="Q10060" s="34">
        <f t="shared" si="472"/>
        <v>1</v>
      </c>
      <c r="R10060" s="34">
        <f t="shared" si="473"/>
        <v>0</v>
      </c>
    </row>
    <row r="10061" spans="15:18" x14ac:dyDescent="0.35">
      <c r="O10061" s="34" t="str">
        <f t="shared" si="471"/>
        <v>Blank</v>
      </c>
      <c r="Q10061" s="34">
        <f t="shared" si="472"/>
        <v>1</v>
      </c>
      <c r="R10061" s="34">
        <f t="shared" si="473"/>
        <v>0</v>
      </c>
    </row>
    <row r="10062" spans="15:18" x14ac:dyDescent="0.35">
      <c r="O10062" s="34" t="str">
        <f t="shared" si="471"/>
        <v>Blank</v>
      </c>
      <c r="Q10062" s="34">
        <f t="shared" si="472"/>
        <v>1</v>
      </c>
      <c r="R10062" s="34">
        <f t="shared" si="473"/>
        <v>0</v>
      </c>
    </row>
    <row r="10063" spans="15:18" x14ac:dyDescent="0.35">
      <c r="O10063" s="34" t="str">
        <f t="shared" si="471"/>
        <v>Blank</v>
      </c>
      <c r="Q10063" s="34">
        <f t="shared" si="472"/>
        <v>1</v>
      </c>
      <c r="R10063" s="34">
        <f t="shared" si="473"/>
        <v>0</v>
      </c>
    </row>
    <row r="10064" spans="15:18" x14ac:dyDescent="0.35">
      <c r="O10064" s="34" t="str">
        <f t="shared" si="471"/>
        <v>Blank</v>
      </c>
      <c r="Q10064" s="34">
        <f t="shared" si="472"/>
        <v>1</v>
      </c>
      <c r="R10064" s="34">
        <f t="shared" si="473"/>
        <v>0</v>
      </c>
    </row>
    <row r="10065" spans="15:18" x14ac:dyDescent="0.35">
      <c r="O10065" s="34" t="str">
        <f t="shared" si="471"/>
        <v>Blank</v>
      </c>
      <c r="Q10065" s="34">
        <f t="shared" si="472"/>
        <v>1</v>
      </c>
      <c r="R10065" s="34">
        <f t="shared" si="473"/>
        <v>0</v>
      </c>
    </row>
    <row r="10066" spans="15:18" x14ac:dyDescent="0.35">
      <c r="O10066" s="34" t="str">
        <f t="shared" si="471"/>
        <v>Blank</v>
      </c>
      <c r="Q10066" s="34">
        <f t="shared" si="472"/>
        <v>1</v>
      </c>
      <c r="R10066" s="34">
        <f t="shared" si="473"/>
        <v>0</v>
      </c>
    </row>
    <row r="10067" spans="15:18" x14ac:dyDescent="0.35">
      <c r="O10067" s="34" t="str">
        <f t="shared" si="471"/>
        <v>Blank</v>
      </c>
      <c r="Q10067" s="34">
        <f t="shared" si="472"/>
        <v>1</v>
      </c>
      <c r="R10067" s="34">
        <f t="shared" si="473"/>
        <v>0</v>
      </c>
    </row>
    <row r="10068" spans="15:18" x14ac:dyDescent="0.35">
      <c r="O10068" s="34" t="str">
        <f t="shared" si="471"/>
        <v>Blank</v>
      </c>
      <c r="Q10068" s="34">
        <f t="shared" si="472"/>
        <v>1</v>
      </c>
      <c r="R10068" s="34">
        <f t="shared" si="473"/>
        <v>0</v>
      </c>
    </row>
    <row r="10069" spans="15:18" x14ac:dyDescent="0.35">
      <c r="O10069" s="34" t="str">
        <f t="shared" si="471"/>
        <v>Blank</v>
      </c>
      <c r="Q10069" s="34">
        <f t="shared" si="472"/>
        <v>1</v>
      </c>
      <c r="R10069" s="34">
        <f t="shared" si="473"/>
        <v>0</v>
      </c>
    </row>
    <row r="10070" spans="15:18" x14ac:dyDescent="0.35">
      <c r="O10070" s="34" t="str">
        <f t="shared" si="471"/>
        <v>Blank</v>
      </c>
      <c r="Q10070" s="34">
        <f t="shared" si="472"/>
        <v>1</v>
      </c>
      <c r="R10070" s="34">
        <f t="shared" si="473"/>
        <v>0</v>
      </c>
    </row>
    <row r="10071" spans="15:18" x14ac:dyDescent="0.35">
      <c r="O10071" s="34" t="str">
        <f t="shared" si="471"/>
        <v>Blank</v>
      </c>
      <c r="Q10071" s="34">
        <f t="shared" si="472"/>
        <v>1</v>
      </c>
      <c r="R10071" s="34">
        <f t="shared" si="473"/>
        <v>0</v>
      </c>
    </row>
    <row r="10072" spans="15:18" x14ac:dyDescent="0.35">
      <c r="O10072" s="34" t="str">
        <f t="shared" si="471"/>
        <v>Blank</v>
      </c>
      <c r="Q10072" s="34">
        <f t="shared" si="472"/>
        <v>1</v>
      </c>
      <c r="R10072" s="34">
        <f t="shared" si="473"/>
        <v>0</v>
      </c>
    </row>
    <row r="10073" spans="15:18" x14ac:dyDescent="0.35">
      <c r="O10073" s="34" t="str">
        <f t="shared" si="471"/>
        <v>Blank</v>
      </c>
      <c r="Q10073" s="34">
        <f t="shared" si="472"/>
        <v>1</v>
      </c>
      <c r="R10073" s="34">
        <f t="shared" si="473"/>
        <v>0</v>
      </c>
    </row>
    <row r="10074" spans="15:18" x14ac:dyDescent="0.35">
      <c r="O10074" s="34" t="str">
        <f t="shared" si="471"/>
        <v>Blank</v>
      </c>
      <c r="Q10074" s="34">
        <f t="shared" si="472"/>
        <v>1</v>
      </c>
      <c r="R10074" s="34">
        <f t="shared" si="473"/>
        <v>0</v>
      </c>
    </row>
    <row r="10075" spans="15:18" x14ac:dyDescent="0.35">
      <c r="O10075" s="34" t="str">
        <f t="shared" si="471"/>
        <v>Blank</v>
      </c>
      <c r="Q10075" s="34">
        <f t="shared" si="472"/>
        <v>1</v>
      </c>
      <c r="R10075" s="34">
        <f t="shared" si="473"/>
        <v>0</v>
      </c>
    </row>
    <row r="10076" spans="15:18" x14ac:dyDescent="0.35">
      <c r="O10076" s="34" t="str">
        <f t="shared" si="471"/>
        <v>Blank</v>
      </c>
      <c r="Q10076" s="34">
        <f t="shared" si="472"/>
        <v>1</v>
      </c>
      <c r="R10076" s="34">
        <f t="shared" si="473"/>
        <v>0</v>
      </c>
    </row>
    <row r="10077" spans="15:18" x14ac:dyDescent="0.35">
      <c r="O10077" s="34" t="str">
        <f t="shared" si="471"/>
        <v>Blank</v>
      </c>
      <c r="Q10077" s="34">
        <f t="shared" si="472"/>
        <v>1</v>
      </c>
      <c r="R10077" s="34">
        <f t="shared" si="473"/>
        <v>0</v>
      </c>
    </row>
    <row r="10078" spans="15:18" x14ac:dyDescent="0.35">
      <c r="O10078" s="34" t="str">
        <f t="shared" si="471"/>
        <v>Blank</v>
      </c>
      <c r="Q10078" s="34">
        <f t="shared" si="472"/>
        <v>1</v>
      </c>
      <c r="R10078" s="34">
        <f t="shared" si="473"/>
        <v>0</v>
      </c>
    </row>
    <row r="10079" spans="15:18" x14ac:dyDescent="0.35">
      <c r="O10079" s="34" t="str">
        <f t="shared" si="471"/>
        <v>Blank</v>
      </c>
      <c r="Q10079" s="34">
        <f t="shared" si="472"/>
        <v>1</v>
      </c>
      <c r="R10079" s="34">
        <f t="shared" si="473"/>
        <v>0</v>
      </c>
    </row>
    <row r="10080" spans="15:18" x14ac:dyDescent="0.35">
      <c r="O10080" s="34" t="str">
        <f t="shared" si="471"/>
        <v>Blank</v>
      </c>
      <c r="Q10080" s="34">
        <f t="shared" si="472"/>
        <v>1</v>
      </c>
      <c r="R10080" s="34">
        <f t="shared" si="473"/>
        <v>0</v>
      </c>
    </row>
    <row r="10081" spans="15:18" x14ac:dyDescent="0.35">
      <c r="O10081" s="34" t="str">
        <f t="shared" si="471"/>
        <v>Blank</v>
      </c>
      <c r="Q10081" s="34">
        <f t="shared" si="472"/>
        <v>1</v>
      </c>
      <c r="R10081" s="34">
        <f t="shared" si="473"/>
        <v>0</v>
      </c>
    </row>
    <row r="10082" spans="15:18" x14ac:dyDescent="0.35">
      <c r="O10082" s="34" t="str">
        <f t="shared" si="471"/>
        <v>Blank</v>
      </c>
      <c r="Q10082" s="34">
        <f t="shared" si="472"/>
        <v>1</v>
      </c>
      <c r="R10082" s="34">
        <f t="shared" si="473"/>
        <v>0</v>
      </c>
    </row>
    <row r="10083" spans="15:18" x14ac:dyDescent="0.35">
      <c r="O10083" s="34" t="str">
        <f t="shared" si="471"/>
        <v>Blank</v>
      </c>
      <c r="Q10083" s="34">
        <f t="shared" si="472"/>
        <v>1</v>
      </c>
      <c r="R10083" s="34">
        <f t="shared" si="473"/>
        <v>0</v>
      </c>
    </row>
    <row r="10084" spans="15:18" x14ac:dyDescent="0.35">
      <c r="O10084" s="34" t="str">
        <f t="shared" si="471"/>
        <v>Blank</v>
      </c>
      <c r="Q10084" s="34">
        <f t="shared" si="472"/>
        <v>1</v>
      </c>
      <c r="R10084" s="34">
        <f t="shared" si="473"/>
        <v>0</v>
      </c>
    </row>
    <row r="10085" spans="15:18" x14ac:dyDescent="0.35">
      <c r="O10085" s="34" t="str">
        <f t="shared" si="471"/>
        <v>Blank</v>
      </c>
      <c r="Q10085" s="34">
        <f t="shared" si="472"/>
        <v>1</v>
      </c>
      <c r="R10085" s="34">
        <f t="shared" si="473"/>
        <v>0</v>
      </c>
    </row>
    <row r="10086" spans="15:18" x14ac:dyDescent="0.35">
      <c r="O10086" s="34" t="str">
        <f t="shared" si="471"/>
        <v>Blank</v>
      </c>
      <c r="Q10086" s="34">
        <f t="shared" si="472"/>
        <v>1</v>
      </c>
      <c r="R10086" s="34">
        <f t="shared" si="473"/>
        <v>0</v>
      </c>
    </row>
    <row r="10087" spans="15:18" x14ac:dyDescent="0.35">
      <c r="O10087" s="34" t="str">
        <f t="shared" si="471"/>
        <v>Blank</v>
      </c>
      <c r="Q10087" s="34">
        <f t="shared" si="472"/>
        <v>1</v>
      </c>
      <c r="R10087" s="34">
        <f t="shared" si="473"/>
        <v>0</v>
      </c>
    </row>
    <row r="10088" spans="15:18" x14ac:dyDescent="0.35">
      <c r="O10088" s="34" t="str">
        <f t="shared" si="471"/>
        <v>Blank</v>
      </c>
      <c r="Q10088" s="34">
        <f t="shared" si="472"/>
        <v>1</v>
      </c>
      <c r="R10088" s="34">
        <f t="shared" si="473"/>
        <v>0</v>
      </c>
    </row>
    <row r="10089" spans="15:18" x14ac:dyDescent="0.35">
      <c r="O10089" s="34" t="str">
        <f t="shared" si="471"/>
        <v>Blank</v>
      </c>
      <c r="Q10089" s="34">
        <f t="shared" si="472"/>
        <v>1</v>
      </c>
      <c r="R10089" s="34">
        <f t="shared" si="473"/>
        <v>0</v>
      </c>
    </row>
    <row r="10090" spans="15:18" x14ac:dyDescent="0.35">
      <c r="O10090" s="34" t="str">
        <f t="shared" si="471"/>
        <v>Blank</v>
      </c>
      <c r="Q10090" s="34">
        <f t="shared" si="472"/>
        <v>1</v>
      </c>
      <c r="R10090" s="34">
        <f t="shared" si="473"/>
        <v>0</v>
      </c>
    </row>
    <row r="10091" spans="15:18" x14ac:dyDescent="0.35">
      <c r="O10091" s="34" t="str">
        <f t="shared" si="471"/>
        <v>Blank</v>
      </c>
      <c r="Q10091" s="34">
        <f t="shared" si="472"/>
        <v>1</v>
      </c>
      <c r="R10091" s="34">
        <f t="shared" si="473"/>
        <v>0</v>
      </c>
    </row>
    <row r="10092" spans="15:18" x14ac:dyDescent="0.35">
      <c r="O10092" s="34" t="str">
        <f t="shared" si="471"/>
        <v>Blank</v>
      </c>
      <c r="Q10092" s="34">
        <f t="shared" si="472"/>
        <v>1</v>
      </c>
      <c r="R10092" s="34">
        <f t="shared" si="473"/>
        <v>0</v>
      </c>
    </row>
    <row r="10093" spans="15:18" x14ac:dyDescent="0.35">
      <c r="O10093" s="34" t="str">
        <f t="shared" si="471"/>
        <v>Blank</v>
      </c>
      <c r="Q10093" s="34">
        <f t="shared" si="472"/>
        <v>1</v>
      </c>
      <c r="R10093" s="34">
        <f t="shared" si="473"/>
        <v>0</v>
      </c>
    </row>
    <row r="10094" spans="15:18" x14ac:dyDescent="0.35">
      <c r="O10094" s="34" t="str">
        <f t="shared" si="471"/>
        <v>Blank</v>
      </c>
      <c r="Q10094" s="34">
        <f t="shared" si="472"/>
        <v>1</v>
      </c>
      <c r="R10094" s="34">
        <f t="shared" si="473"/>
        <v>0</v>
      </c>
    </row>
    <row r="10095" spans="15:18" x14ac:dyDescent="0.35">
      <c r="O10095" s="34" t="str">
        <f t="shared" si="471"/>
        <v>Blank</v>
      </c>
      <c r="Q10095" s="34">
        <f t="shared" si="472"/>
        <v>1</v>
      </c>
      <c r="R10095" s="34">
        <f t="shared" si="473"/>
        <v>0</v>
      </c>
    </row>
    <row r="10096" spans="15:18" x14ac:dyDescent="0.35">
      <c r="O10096" s="34" t="str">
        <f t="shared" si="471"/>
        <v>Blank</v>
      </c>
      <c r="Q10096" s="34">
        <f t="shared" si="472"/>
        <v>1</v>
      </c>
      <c r="R10096" s="34">
        <f t="shared" si="473"/>
        <v>0</v>
      </c>
    </row>
    <row r="10097" spans="15:18" x14ac:dyDescent="0.35">
      <c r="O10097" s="34" t="str">
        <f t="shared" si="471"/>
        <v>Blank</v>
      </c>
      <c r="Q10097" s="34">
        <f t="shared" si="472"/>
        <v>1</v>
      </c>
      <c r="R10097" s="34">
        <f t="shared" si="473"/>
        <v>0</v>
      </c>
    </row>
    <row r="10098" spans="15:18" x14ac:dyDescent="0.35">
      <c r="O10098" s="34" t="str">
        <f t="shared" si="471"/>
        <v>Blank</v>
      </c>
      <c r="Q10098" s="34">
        <f t="shared" si="472"/>
        <v>1</v>
      </c>
      <c r="R10098" s="34">
        <f t="shared" si="473"/>
        <v>0</v>
      </c>
    </row>
    <row r="10099" spans="15:18" x14ac:dyDescent="0.35">
      <c r="O10099" s="34" t="str">
        <f t="shared" si="471"/>
        <v>Blank</v>
      </c>
      <c r="Q10099" s="34">
        <f t="shared" si="472"/>
        <v>1</v>
      </c>
      <c r="R10099" s="34">
        <f t="shared" si="473"/>
        <v>0</v>
      </c>
    </row>
    <row r="10100" spans="15:18" x14ac:dyDescent="0.35">
      <c r="O10100" s="34" t="str">
        <f t="shared" si="471"/>
        <v>Blank</v>
      </c>
      <c r="Q10100" s="34">
        <f t="shared" si="472"/>
        <v>1</v>
      </c>
      <c r="R10100" s="34">
        <f t="shared" si="473"/>
        <v>0</v>
      </c>
    </row>
    <row r="10101" spans="15:18" x14ac:dyDescent="0.35">
      <c r="O10101" s="34" t="str">
        <f t="shared" si="471"/>
        <v>Blank</v>
      </c>
      <c r="Q10101" s="34">
        <f t="shared" si="472"/>
        <v>1</v>
      </c>
      <c r="R10101" s="34">
        <f t="shared" si="473"/>
        <v>0</v>
      </c>
    </row>
    <row r="10102" spans="15:18" x14ac:dyDescent="0.35">
      <c r="O10102" s="34" t="str">
        <f t="shared" si="471"/>
        <v>Blank</v>
      </c>
      <c r="Q10102" s="34">
        <f t="shared" si="472"/>
        <v>1</v>
      </c>
      <c r="R10102" s="34">
        <f t="shared" si="473"/>
        <v>0</v>
      </c>
    </row>
    <row r="10103" spans="15:18" x14ac:dyDescent="0.35">
      <c r="O10103" s="34" t="str">
        <f t="shared" si="471"/>
        <v>Blank</v>
      </c>
      <c r="Q10103" s="34">
        <f t="shared" si="472"/>
        <v>1</v>
      </c>
      <c r="R10103" s="34">
        <f t="shared" si="473"/>
        <v>0</v>
      </c>
    </row>
    <row r="10104" spans="15:18" x14ac:dyDescent="0.35">
      <c r="O10104" s="34" t="str">
        <f t="shared" si="471"/>
        <v>Blank</v>
      </c>
      <c r="Q10104" s="34">
        <f t="shared" si="472"/>
        <v>1</v>
      </c>
      <c r="R10104" s="34">
        <f t="shared" si="473"/>
        <v>0</v>
      </c>
    </row>
    <row r="10105" spans="15:18" x14ac:dyDescent="0.35">
      <c r="O10105" s="34" t="str">
        <f t="shared" si="471"/>
        <v>Blank</v>
      </c>
      <c r="Q10105" s="34">
        <f t="shared" si="472"/>
        <v>1</v>
      </c>
      <c r="R10105" s="34">
        <f t="shared" si="473"/>
        <v>0</v>
      </c>
    </row>
    <row r="10106" spans="15:18" x14ac:dyDescent="0.35">
      <c r="O10106" s="34" t="str">
        <f t="shared" si="471"/>
        <v>Blank</v>
      </c>
      <c r="Q10106" s="34">
        <f t="shared" si="472"/>
        <v>1</v>
      </c>
      <c r="R10106" s="34">
        <f t="shared" si="473"/>
        <v>0</v>
      </c>
    </row>
    <row r="10107" spans="15:18" x14ac:dyDescent="0.35">
      <c r="O10107" s="34" t="str">
        <f t="shared" si="471"/>
        <v>Blank</v>
      </c>
      <c r="Q10107" s="34">
        <f t="shared" si="472"/>
        <v>1</v>
      </c>
      <c r="R10107" s="34">
        <f t="shared" si="473"/>
        <v>0</v>
      </c>
    </row>
    <row r="10108" spans="15:18" x14ac:dyDescent="0.35">
      <c r="O10108" s="34" t="str">
        <f t="shared" si="471"/>
        <v>Blank</v>
      </c>
      <c r="Q10108" s="34">
        <f t="shared" si="472"/>
        <v>1</v>
      </c>
      <c r="R10108" s="34">
        <f t="shared" si="473"/>
        <v>0</v>
      </c>
    </row>
    <row r="10109" spans="15:18" x14ac:dyDescent="0.35">
      <c r="O10109" s="34" t="str">
        <f t="shared" si="471"/>
        <v>Blank</v>
      </c>
      <c r="Q10109" s="34">
        <f t="shared" si="472"/>
        <v>1</v>
      </c>
      <c r="R10109" s="34">
        <f t="shared" si="473"/>
        <v>0</v>
      </c>
    </row>
    <row r="10110" spans="15:18" x14ac:dyDescent="0.35">
      <c r="O10110" s="34" t="str">
        <f t="shared" si="471"/>
        <v>Blank</v>
      </c>
      <c r="Q10110" s="34">
        <f t="shared" si="472"/>
        <v>1</v>
      </c>
      <c r="R10110" s="34">
        <f t="shared" si="473"/>
        <v>0</v>
      </c>
    </row>
    <row r="10111" spans="15:18" x14ac:dyDescent="0.35">
      <c r="O10111" s="34" t="str">
        <f t="shared" si="471"/>
        <v>Blank</v>
      </c>
      <c r="Q10111" s="34">
        <f t="shared" si="472"/>
        <v>1</v>
      </c>
      <c r="R10111" s="34">
        <f t="shared" si="473"/>
        <v>0</v>
      </c>
    </row>
    <row r="10112" spans="15:18" x14ac:dyDescent="0.35">
      <c r="O10112" s="34" t="str">
        <f t="shared" si="471"/>
        <v>Blank</v>
      </c>
      <c r="Q10112" s="34">
        <f t="shared" si="472"/>
        <v>1</v>
      </c>
      <c r="R10112" s="34">
        <f t="shared" si="473"/>
        <v>0</v>
      </c>
    </row>
    <row r="10113" spans="15:18" x14ac:dyDescent="0.35">
      <c r="O10113" s="34" t="str">
        <f t="shared" si="471"/>
        <v>Blank</v>
      </c>
      <c r="Q10113" s="34">
        <f t="shared" si="472"/>
        <v>1</v>
      </c>
      <c r="R10113" s="34">
        <f t="shared" si="473"/>
        <v>0</v>
      </c>
    </row>
    <row r="10114" spans="15:18" x14ac:dyDescent="0.35">
      <c r="O10114" s="34" t="str">
        <f t="shared" si="471"/>
        <v>Blank</v>
      </c>
      <c r="Q10114" s="34">
        <f t="shared" si="472"/>
        <v>1</v>
      </c>
      <c r="R10114" s="34">
        <f t="shared" si="473"/>
        <v>0</v>
      </c>
    </row>
    <row r="10115" spans="15:18" x14ac:dyDescent="0.35">
      <c r="O10115" s="34" t="str">
        <f t="shared" si="471"/>
        <v>Blank</v>
      </c>
      <c r="Q10115" s="34">
        <f t="shared" si="472"/>
        <v>1</v>
      </c>
      <c r="R10115" s="34">
        <f t="shared" si="473"/>
        <v>0</v>
      </c>
    </row>
    <row r="10116" spans="15:18" x14ac:dyDescent="0.35">
      <c r="O10116" s="34" t="str">
        <f t="shared" si="471"/>
        <v>Blank</v>
      </c>
      <c r="Q10116" s="34">
        <f t="shared" si="472"/>
        <v>1</v>
      </c>
      <c r="R10116" s="34">
        <f t="shared" si="473"/>
        <v>0</v>
      </c>
    </row>
    <row r="10117" spans="15:18" x14ac:dyDescent="0.35">
      <c r="O10117" s="34" t="str">
        <f t="shared" si="471"/>
        <v>Blank</v>
      </c>
      <c r="Q10117" s="34">
        <f t="shared" si="472"/>
        <v>1</v>
      </c>
      <c r="R10117" s="34">
        <f t="shared" si="473"/>
        <v>0</v>
      </c>
    </row>
    <row r="10118" spans="15:18" x14ac:dyDescent="0.35">
      <c r="O10118" s="34" t="str">
        <f t="shared" si="471"/>
        <v>Blank</v>
      </c>
      <c r="Q10118" s="34">
        <f t="shared" si="472"/>
        <v>1</v>
      </c>
      <c r="R10118" s="34">
        <f t="shared" si="473"/>
        <v>0</v>
      </c>
    </row>
    <row r="10119" spans="15:18" x14ac:dyDescent="0.35">
      <c r="O10119" s="34" t="str">
        <f t="shared" si="471"/>
        <v>Blank</v>
      </c>
      <c r="Q10119" s="34">
        <f t="shared" si="472"/>
        <v>1</v>
      </c>
      <c r="R10119" s="34">
        <f t="shared" si="473"/>
        <v>0</v>
      </c>
    </row>
    <row r="10120" spans="15:18" x14ac:dyDescent="0.35">
      <c r="O10120" s="34" t="str">
        <f t="shared" ref="O10120:O10183" si="474">IF(ISBLANK(D10120),"Blank","Not Blank")</f>
        <v>Blank</v>
      </c>
      <c r="Q10120" s="34">
        <f t="shared" si="472"/>
        <v>1</v>
      </c>
      <c r="R10120" s="34">
        <f t="shared" si="473"/>
        <v>0</v>
      </c>
    </row>
    <row r="10121" spans="15:18" x14ac:dyDescent="0.35">
      <c r="O10121" s="34" t="str">
        <f t="shared" si="474"/>
        <v>Blank</v>
      </c>
      <c r="Q10121" s="34">
        <f t="shared" ref="Q10121:Q10184" si="475">COUNTIF(J10121,"&lt;&gt;*R*")</f>
        <v>1</v>
      </c>
      <c r="R10121" s="34">
        <f t="shared" ref="R10121:R10184" si="476">IF(AND(O10121="Blank",K10121&lt;50,Q10121=1),K10121,0)</f>
        <v>0</v>
      </c>
    </row>
    <row r="10122" spans="15:18" x14ac:dyDescent="0.35">
      <c r="O10122" s="34" t="str">
        <f t="shared" si="474"/>
        <v>Blank</v>
      </c>
      <c r="Q10122" s="34">
        <f t="shared" si="475"/>
        <v>1</v>
      </c>
      <c r="R10122" s="34">
        <f t="shared" si="476"/>
        <v>0</v>
      </c>
    </row>
    <row r="10123" spans="15:18" x14ac:dyDescent="0.35">
      <c r="O10123" s="34" t="str">
        <f t="shared" si="474"/>
        <v>Blank</v>
      </c>
      <c r="Q10123" s="34">
        <f t="shared" si="475"/>
        <v>1</v>
      </c>
      <c r="R10123" s="34">
        <f t="shared" si="476"/>
        <v>0</v>
      </c>
    </row>
    <row r="10124" spans="15:18" x14ac:dyDescent="0.35">
      <c r="O10124" s="34" t="str">
        <f t="shared" si="474"/>
        <v>Blank</v>
      </c>
      <c r="Q10124" s="34">
        <f t="shared" si="475"/>
        <v>1</v>
      </c>
      <c r="R10124" s="34">
        <f t="shared" si="476"/>
        <v>0</v>
      </c>
    </row>
    <row r="10125" spans="15:18" x14ac:dyDescent="0.35">
      <c r="O10125" s="34" t="str">
        <f t="shared" si="474"/>
        <v>Blank</v>
      </c>
      <c r="Q10125" s="34">
        <f t="shared" si="475"/>
        <v>1</v>
      </c>
      <c r="R10125" s="34">
        <f t="shared" si="476"/>
        <v>0</v>
      </c>
    </row>
    <row r="10126" spans="15:18" x14ac:dyDescent="0.35">
      <c r="O10126" s="34" t="str">
        <f t="shared" si="474"/>
        <v>Blank</v>
      </c>
      <c r="Q10126" s="34">
        <f t="shared" si="475"/>
        <v>1</v>
      </c>
      <c r="R10126" s="34">
        <f t="shared" si="476"/>
        <v>0</v>
      </c>
    </row>
    <row r="10127" spans="15:18" x14ac:dyDescent="0.35">
      <c r="O10127" s="34" t="str">
        <f t="shared" si="474"/>
        <v>Blank</v>
      </c>
      <c r="Q10127" s="34">
        <f t="shared" si="475"/>
        <v>1</v>
      </c>
      <c r="R10127" s="34">
        <f t="shared" si="476"/>
        <v>0</v>
      </c>
    </row>
    <row r="10128" spans="15:18" x14ac:dyDescent="0.35">
      <c r="O10128" s="34" t="str">
        <f t="shared" si="474"/>
        <v>Blank</v>
      </c>
      <c r="Q10128" s="34">
        <f t="shared" si="475"/>
        <v>1</v>
      </c>
      <c r="R10128" s="34">
        <f t="shared" si="476"/>
        <v>0</v>
      </c>
    </row>
    <row r="10129" spans="15:18" x14ac:dyDescent="0.35">
      <c r="O10129" s="34" t="str">
        <f t="shared" si="474"/>
        <v>Blank</v>
      </c>
      <c r="Q10129" s="34">
        <f t="shared" si="475"/>
        <v>1</v>
      </c>
      <c r="R10129" s="34">
        <f t="shared" si="476"/>
        <v>0</v>
      </c>
    </row>
    <row r="10130" spans="15:18" x14ac:dyDescent="0.35">
      <c r="O10130" s="34" t="str">
        <f t="shared" si="474"/>
        <v>Blank</v>
      </c>
      <c r="Q10130" s="34">
        <f t="shared" si="475"/>
        <v>1</v>
      </c>
      <c r="R10130" s="34">
        <f t="shared" si="476"/>
        <v>0</v>
      </c>
    </row>
    <row r="10131" spans="15:18" x14ac:dyDescent="0.35">
      <c r="O10131" s="34" t="str">
        <f t="shared" si="474"/>
        <v>Blank</v>
      </c>
      <c r="Q10131" s="34">
        <f t="shared" si="475"/>
        <v>1</v>
      </c>
      <c r="R10131" s="34">
        <f t="shared" si="476"/>
        <v>0</v>
      </c>
    </row>
    <row r="10132" spans="15:18" x14ac:dyDescent="0.35">
      <c r="O10132" s="34" t="str">
        <f t="shared" si="474"/>
        <v>Blank</v>
      </c>
      <c r="Q10132" s="34">
        <f t="shared" si="475"/>
        <v>1</v>
      </c>
      <c r="R10132" s="34">
        <f t="shared" si="476"/>
        <v>0</v>
      </c>
    </row>
    <row r="10133" spans="15:18" x14ac:dyDescent="0.35">
      <c r="O10133" s="34" t="str">
        <f t="shared" si="474"/>
        <v>Blank</v>
      </c>
      <c r="Q10133" s="34">
        <f t="shared" si="475"/>
        <v>1</v>
      </c>
      <c r="R10133" s="34">
        <f t="shared" si="476"/>
        <v>0</v>
      </c>
    </row>
    <row r="10134" spans="15:18" x14ac:dyDescent="0.35">
      <c r="O10134" s="34" t="str">
        <f t="shared" si="474"/>
        <v>Blank</v>
      </c>
      <c r="Q10134" s="34">
        <f t="shared" si="475"/>
        <v>1</v>
      </c>
      <c r="R10134" s="34">
        <f t="shared" si="476"/>
        <v>0</v>
      </c>
    </row>
    <row r="10135" spans="15:18" x14ac:dyDescent="0.35">
      <c r="O10135" s="34" t="str">
        <f t="shared" si="474"/>
        <v>Blank</v>
      </c>
      <c r="Q10135" s="34">
        <f t="shared" si="475"/>
        <v>1</v>
      </c>
      <c r="R10135" s="34">
        <f t="shared" si="476"/>
        <v>0</v>
      </c>
    </row>
    <row r="10136" spans="15:18" x14ac:dyDescent="0.35">
      <c r="O10136" s="34" t="str">
        <f t="shared" si="474"/>
        <v>Blank</v>
      </c>
      <c r="Q10136" s="34">
        <f t="shared" si="475"/>
        <v>1</v>
      </c>
      <c r="R10136" s="34">
        <f t="shared" si="476"/>
        <v>0</v>
      </c>
    </row>
    <row r="10137" spans="15:18" x14ac:dyDescent="0.35">
      <c r="O10137" s="34" t="str">
        <f t="shared" si="474"/>
        <v>Blank</v>
      </c>
      <c r="Q10137" s="34">
        <f t="shared" si="475"/>
        <v>1</v>
      </c>
      <c r="R10137" s="34">
        <f t="shared" si="476"/>
        <v>0</v>
      </c>
    </row>
    <row r="10138" spans="15:18" x14ac:dyDescent="0.35">
      <c r="O10138" s="34" t="str">
        <f t="shared" si="474"/>
        <v>Blank</v>
      </c>
      <c r="Q10138" s="34">
        <f t="shared" si="475"/>
        <v>1</v>
      </c>
      <c r="R10138" s="34">
        <f t="shared" si="476"/>
        <v>0</v>
      </c>
    </row>
    <row r="10139" spans="15:18" x14ac:dyDescent="0.35">
      <c r="O10139" s="34" t="str">
        <f t="shared" si="474"/>
        <v>Blank</v>
      </c>
      <c r="Q10139" s="34">
        <f t="shared" si="475"/>
        <v>1</v>
      </c>
      <c r="R10139" s="34">
        <f t="shared" si="476"/>
        <v>0</v>
      </c>
    </row>
    <row r="10140" spans="15:18" x14ac:dyDescent="0.35">
      <c r="O10140" s="34" t="str">
        <f t="shared" si="474"/>
        <v>Blank</v>
      </c>
      <c r="Q10140" s="34">
        <f t="shared" si="475"/>
        <v>1</v>
      </c>
      <c r="R10140" s="34">
        <f t="shared" si="476"/>
        <v>0</v>
      </c>
    </row>
    <row r="10141" spans="15:18" x14ac:dyDescent="0.35">
      <c r="O10141" s="34" t="str">
        <f t="shared" si="474"/>
        <v>Blank</v>
      </c>
      <c r="Q10141" s="34">
        <f t="shared" si="475"/>
        <v>1</v>
      </c>
      <c r="R10141" s="34">
        <f t="shared" si="476"/>
        <v>0</v>
      </c>
    </row>
    <row r="10142" spans="15:18" x14ac:dyDescent="0.35">
      <c r="O10142" s="34" t="str">
        <f t="shared" si="474"/>
        <v>Blank</v>
      </c>
      <c r="Q10142" s="34">
        <f t="shared" si="475"/>
        <v>1</v>
      </c>
      <c r="R10142" s="34">
        <f t="shared" si="476"/>
        <v>0</v>
      </c>
    </row>
    <row r="10143" spans="15:18" x14ac:dyDescent="0.35">
      <c r="O10143" s="34" t="str">
        <f t="shared" si="474"/>
        <v>Blank</v>
      </c>
      <c r="Q10143" s="34">
        <f t="shared" si="475"/>
        <v>1</v>
      </c>
      <c r="R10143" s="34">
        <f t="shared" si="476"/>
        <v>0</v>
      </c>
    </row>
    <row r="10144" spans="15:18" x14ac:dyDescent="0.35">
      <c r="O10144" s="34" t="str">
        <f t="shared" si="474"/>
        <v>Blank</v>
      </c>
      <c r="Q10144" s="34">
        <f t="shared" si="475"/>
        <v>1</v>
      </c>
      <c r="R10144" s="34">
        <f t="shared" si="476"/>
        <v>0</v>
      </c>
    </row>
    <row r="10145" spans="15:18" x14ac:dyDescent="0.35">
      <c r="O10145" s="34" t="str">
        <f t="shared" si="474"/>
        <v>Blank</v>
      </c>
      <c r="Q10145" s="34">
        <f t="shared" si="475"/>
        <v>1</v>
      </c>
      <c r="R10145" s="34">
        <f t="shared" si="476"/>
        <v>0</v>
      </c>
    </row>
    <row r="10146" spans="15:18" x14ac:dyDescent="0.35">
      <c r="O10146" s="34" t="str">
        <f t="shared" si="474"/>
        <v>Blank</v>
      </c>
      <c r="Q10146" s="34">
        <f t="shared" si="475"/>
        <v>1</v>
      </c>
      <c r="R10146" s="34">
        <f t="shared" si="476"/>
        <v>0</v>
      </c>
    </row>
    <row r="10147" spans="15:18" x14ac:dyDescent="0.35">
      <c r="O10147" s="34" t="str">
        <f t="shared" si="474"/>
        <v>Blank</v>
      </c>
      <c r="Q10147" s="34">
        <f t="shared" si="475"/>
        <v>1</v>
      </c>
      <c r="R10147" s="34">
        <f t="shared" si="476"/>
        <v>0</v>
      </c>
    </row>
    <row r="10148" spans="15:18" x14ac:dyDescent="0.35">
      <c r="O10148" s="34" t="str">
        <f t="shared" si="474"/>
        <v>Blank</v>
      </c>
      <c r="Q10148" s="34">
        <f t="shared" si="475"/>
        <v>1</v>
      </c>
      <c r="R10148" s="34">
        <f t="shared" si="476"/>
        <v>0</v>
      </c>
    </row>
    <row r="10149" spans="15:18" x14ac:dyDescent="0.35">
      <c r="O10149" s="34" t="str">
        <f t="shared" si="474"/>
        <v>Blank</v>
      </c>
      <c r="Q10149" s="34">
        <f t="shared" si="475"/>
        <v>1</v>
      </c>
      <c r="R10149" s="34">
        <f t="shared" si="476"/>
        <v>0</v>
      </c>
    </row>
    <row r="10150" spans="15:18" x14ac:dyDescent="0.35">
      <c r="O10150" s="34" t="str">
        <f t="shared" si="474"/>
        <v>Blank</v>
      </c>
      <c r="Q10150" s="34">
        <f t="shared" si="475"/>
        <v>1</v>
      </c>
      <c r="R10150" s="34">
        <f t="shared" si="476"/>
        <v>0</v>
      </c>
    </row>
    <row r="10151" spans="15:18" x14ac:dyDescent="0.35">
      <c r="O10151" s="34" t="str">
        <f t="shared" si="474"/>
        <v>Blank</v>
      </c>
      <c r="Q10151" s="34">
        <f t="shared" si="475"/>
        <v>1</v>
      </c>
      <c r="R10151" s="34">
        <f t="shared" si="476"/>
        <v>0</v>
      </c>
    </row>
    <row r="10152" spans="15:18" x14ac:dyDescent="0.35">
      <c r="O10152" s="34" t="str">
        <f t="shared" si="474"/>
        <v>Blank</v>
      </c>
      <c r="Q10152" s="34">
        <f t="shared" si="475"/>
        <v>1</v>
      </c>
      <c r="R10152" s="34">
        <f t="shared" si="476"/>
        <v>0</v>
      </c>
    </row>
    <row r="10153" spans="15:18" x14ac:dyDescent="0.35">
      <c r="O10153" s="34" t="str">
        <f t="shared" si="474"/>
        <v>Blank</v>
      </c>
      <c r="Q10153" s="34">
        <f t="shared" si="475"/>
        <v>1</v>
      </c>
      <c r="R10153" s="34">
        <f t="shared" si="476"/>
        <v>0</v>
      </c>
    </row>
    <row r="10154" spans="15:18" x14ac:dyDescent="0.35">
      <c r="O10154" s="34" t="str">
        <f t="shared" si="474"/>
        <v>Blank</v>
      </c>
      <c r="Q10154" s="34">
        <f t="shared" si="475"/>
        <v>1</v>
      </c>
      <c r="R10154" s="34">
        <f t="shared" si="476"/>
        <v>0</v>
      </c>
    </row>
    <row r="10155" spans="15:18" x14ac:dyDescent="0.35">
      <c r="O10155" s="34" t="str">
        <f t="shared" si="474"/>
        <v>Blank</v>
      </c>
      <c r="Q10155" s="34">
        <f t="shared" si="475"/>
        <v>1</v>
      </c>
      <c r="R10155" s="34">
        <f t="shared" si="476"/>
        <v>0</v>
      </c>
    </row>
    <row r="10156" spans="15:18" x14ac:dyDescent="0.35">
      <c r="O10156" s="34" t="str">
        <f t="shared" si="474"/>
        <v>Blank</v>
      </c>
      <c r="Q10156" s="34">
        <f t="shared" si="475"/>
        <v>1</v>
      </c>
      <c r="R10156" s="34">
        <f t="shared" si="476"/>
        <v>0</v>
      </c>
    </row>
    <row r="10157" spans="15:18" x14ac:dyDescent="0.35">
      <c r="O10157" s="34" t="str">
        <f t="shared" si="474"/>
        <v>Blank</v>
      </c>
      <c r="Q10157" s="34">
        <f t="shared" si="475"/>
        <v>1</v>
      </c>
      <c r="R10157" s="34">
        <f t="shared" si="476"/>
        <v>0</v>
      </c>
    </row>
    <row r="10158" spans="15:18" x14ac:dyDescent="0.35">
      <c r="O10158" s="34" t="str">
        <f t="shared" si="474"/>
        <v>Blank</v>
      </c>
      <c r="Q10158" s="34">
        <f t="shared" si="475"/>
        <v>1</v>
      </c>
      <c r="R10158" s="34">
        <f t="shared" si="476"/>
        <v>0</v>
      </c>
    </row>
    <row r="10159" spans="15:18" x14ac:dyDescent="0.35">
      <c r="O10159" s="34" t="str">
        <f t="shared" si="474"/>
        <v>Blank</v>
      </c>
      <c r="Q10159" s="34">
        <f t="shared" si="475"/>
        <v>1</v>
      </c>
      <c r="R10159" s="34">
        <f t="shared" si="476"/>
        <v>0</v>
      </c>
    </row>
    <row r="10160" spans="15:18" x14ac:dyDescent="0.35">
      <c r="O10160" s="34" t="str">
        <f t="shared" si="474"/>
        <v>Blank</v>
      </c>
      <c r="Q10160" s="34">
        <f t="shared" si="475"/>
        <v>1</v>
      </c>
      <c r="R10160" s="34">
        <f t="shared" si="476"/>
        <v>0</v>
      </c>
    </row>
    <row r="10161" spans="15:18" x14ac:dyDescent="0.35">
      <c r="O10161" s="34" t="str">
        <f t="shared" si="474"/>
        <v>Blank</v>
      </c>
      <c r="Q10161" s="34">
        <f t="shared" si="475"/>
        <v>1</v>
      </c>
      <c r="R10161" s="34">
        <f t="shared" si="476"/>
        <v>0</v>
      </c>
    </row>
    <row r="10162" spans="15:18" x14ac:dyDescent="0.35">
      <c r="O10162" s="34" t="str">
        <f t="shared" si="474"/>
        <v>Blank</v>
      </c>
      <c r="Q10162" s="34">
        <f t="shared" si="475"/>
        <v>1</v>
      </c>
      <c r="R10162" s="34">
        <f t="shared" si="476"/>
        <v>0</v>
      </c>
    </row>
    <row r="10163" spans="15:18" x14ac:dyDescent="0.35">
      <c r="O10163" s="34" t="str">
        <f t="shared" si="474"/>
        <v>Blank</v>
      </c>
      <c r="Q10163" s="34">
        <f t="shared" si="475"/>
        <v>1</v>
      </c>
      <c r="R10163" s="34">
        <f t="shared" si="476"/>
        <v>0</v>
      </c>
    </row>
    <row r="10164" spans="15:18" x14ac:dyDescent="0.35">
      <c r="O10164" s="34" t="str">
        <f t="shared" si="474"/>
        <v>Blank</v>
      </c>
      <c r="Q10164" s="34">
        <f t="shared" si="475"/>
        <v>1</v>
      </c>
      <c r="R10164" s="34">
        <f t="shared" si="476"/>
        <v>0</v>
      </c>
    </row>
    <row r="10165" spans="15:18" x14ac:dyDescent="0.35">
      <c r="O10165" s="34" t="str">
        <f t="shared" si="474"/>
        <v>Blank</v>
      </c>
      <c r="Q10165" s="34">
        <f t="shared" si="475"/>
        <v>1</v>
      </c>
      <c r="R10165" s="34">
        <f t="shared" si="476"/>
        <v>0</v>
      </c>
    </row>
    <row r="10166" spans="15:18" x14ac:dyDescent="0.35">
      <c r="O10166" s="34" t="str">
        <f t="shared" si="474"/>
        <v>Blank</v>
      </c>
      <c r="Q10166" s="34">
        <f t="shared" si="475"/>
        <v>1</v>
      </c>
      <c r="R10166" s="34">
        <f t="shared" si="476"/>
        <v>0</v>
      </c>
    </row>
    <row r="10167" spans="15:18" x14ac:dyDescent="0.35">
      <c r="O10167" s="34" t="str">
        <f t="shared" si="474"/>
        <v>Blank</v>
      </c>
      <c r="Q10167" s="34">
        <f t="shared" si="475"/>
        <v>1</v>
      </c>
      <c r="R10167" s="34">
        <f t="shared" si="476"/>
        <v>0</v>
      </c>
    </row>
    <row r="10168" spans="15:18" x14ac:dyDescent="0.35">
      <c r="O10168" s="34" t="str">
        <f t="shared" si="474"/>
        <v>Blank</v>
      </c>
      <c r="Q10168" s="34">
        <f t="shared" si="475"/>
        <v>1</v>
      </c>
      <c r="R10168" s="34">
        <f t="shared" si="476"/>
        <v>0</v>
      </c>
    </row>
    <row r="10169" spans="15:18" x14ac:dyDescent="0.35">
      <c r="O10169" s="34" t="str">
        <f t="shared" si="474"/>
        <v>Blank</v>
      </c>
      <c r="Q10169" s="34">
        <f t="shared" si="475"/>
        <v>1</v>
      </c>
      <c r="R10169" s="34">
        <f t="shared" si="476"/>
        <v>0</v>
      </c>
    </row>
    <row r="10170" spans="15:18" x14ac:dyDescent="0.35">
      <c r="O10170" s="34" t="str">
        <f t="shared" si="474"/>
        <v>Blank</v>
      </c>
      <c r="Q10170" s="34">
        <f t="shared" si="475"/>
        <v>1</v>
      </c>
      <c r="R10170" s="34">
        <f t="shared" si="476"/>
        <v>0</v>
      </c>
    </row>
    <row r="10171" spans="15:18" x14ac:dyDescent="0.35">
      <c r="O10171" s="34" t="str">
        <f t="shared" si="474"/>
        <v>Blank</v>
      </c>
      <c r="Q10171" s="34">
        <f t="shared" si="475"/>
        <v>1</v>
      </c>
      <c r="R10171" s="34">
        <f t="shared" si="476"/>
        <v>0</v>
      </c>
    </row>
    <row r="10172" spans="15:18" x14ac:dyDescent="0.35">
      <c r="O10172" s="34" t="str">
        <f t="shared" si="474"/>
        <v>Blank</v>
      </c>
      <c r="Q10172" s="34">
        <f t="shared" si="475"/>
        <v>1</v>
      </c>
      <c r="R10172" s="34">
        <f t="shared" si="476"/>
        <v>0</v>
      </c>
    </row>
    <row r="10173" spans="15:18" x14ac:dyDescent="0.35">
      <c r="O10173" s="34" t="str">
        <f t="shared" si="474"/>
        <v>Blank</v>
      </c>
      <c r="Q10173" s="34">
        <f t="shared" si="475"/>
        <v>1</v>
      </c>
      <c r="R10173" s="34">
        <f t="shared" si="476"/>
        <v>0</v>
      </c>
    </row>
    <row r="10174" spans="15:18" x14ac:dyDescent="0.35">
      <c r="O10174" s="34" t="str">
        <f t="shared" si="474"/>
        <v>Blank</v>
      </c>
      <c r="Q10174" s="34">
        <f t="shared" si="475"/>
        <v>1</v>
      </c>
      <c r="R10174" s="34">
        <f t="shared" si="476"/>
        <v>0</v>
      </c>
    </row>
    <row r="10175" spans="15:18" x14ac:dyDescent="0.35">
      <c r="O10175" s="34" t="str">
        <f t="shared" si="474"/>
        <v>Blank</v>
      </c>
      <c r="Q10175" s="34">
        <f t="shared" si="475"/>
        <v>1</v>
      </c>
      <c r="R10175" s="34">
        <f t="shared" si="476"/>
        <v>0</v>
      </c>
    </row>
    <row r="10176" spans="15:18" x14ac:dyDescent="0.35">
      <c r="O10176" s="34" t="str">
        <f t="shared" si="474"/>
        <v>Blank</v>
      </c>
      <c r="Q10176" s="34">
        <f t="shared" si="475"/>
        <v>1</v>
      </c>
      <c r="R10176" s="34">
        <f t="shared" si="476"/>
        <v>0</v>
      </c>
    </row>
    <row r="10177" spans="15:18" x14ac:dyDescent="0.35">
      <c r="O10177" s="34" t="str">
        <f t="shared" si="474"/>
        <v>Blank</v>
      </c>
      <c r="Q10177" s="34">
        <f t="shared" si="475"/>
        <v>1</v>
      </c>
      <c r="R10177" s="34">
        <f t="shared" si="476"/>
        <v>0</v>
      </c>
    </row>
    <row r="10178" spans="15:18" x14ac:dyDescent="0.35">
      <c r="O10178" s="34" t="str">
        <f t="shared" si="474"/>
        <v>Blank</v>
      </c>
      <c r="Q10178" s="34">
        <f t="shared" si="475"/>
        <v>1</v>
      </c>
      <c r="R10178" s="34">
        <f t="shared" si="476"/>
        <v>0</v>
      </c>
    </row>
    <row r="10179" spans="15:18" x14ac:dyDescent="0.35">
      <c r="O10179" s="34" t="str">
        <f t="shared" si="474"/>
        <v>Blank</v>
      </c>
      <c r="Q10179" s="34">
        <f t="shared" si="475"/>
        <v>1</v>
      </c>
      <c r="R10179" s="34">
        <f t="shared" si="476"/>
        <v>0</v>
      </c>
    </row>
    <row r="10180" spans="15:18" x14ac:dyDescent="0.35">
      <c r="O10180" s="34" t="str">
        <f t="shared" si="474"/>
        <v>Blank</v>
      </c>
      <c r="Q10180" s="34">
        <f t="shared" si="475"/>
        <v>1</v>
      </c>
      <c r="R10180" s="34">
        <f t="shared" si="476"/>
        <v>0</v>
      </c>
    </row>
    <row r="10181" spans="15:18" x14ac:dyDescent="0.35">
      <c r="O10181" s="34" t="str">
        <f t="shared" si="474"/>
        <v>Blank</v>
      </c>
      <c r="Q10181" s="34">
        <f t="shared" si="475"/>
        <v>1</v>
      </c>
      <c r="R10181" s="34">
        <f t="shared" si="476"/>
        <v>0</v>
      </c>
    </row>
    <row r="10182" spans="15:18" x14ac:dyDescent="0.35">
      <c r="O10182" s="34" t="str">
        <f t="shared" si="474"/>
        <v>Blank</v>
      </c>
      <c r="Q10182" s="34">
        <f t="shared" si="475"/>
        <v>1</v>
      </c>
      <c r="R10182" s="34">
        <f t="shared" si="476"/>
        <v>0</v>
      </c>
    </row>
    <row r="10183" spans="15:18" x14ac:dyDescent="0.35">
      <c r="O10183" s="34" t="str">
        <f t="shared" si="474"/>
        <v>Blank</v>
      </c>
      <c r="Q10183" s="34">
        <f t="shared" si="475"/>
        <v>1</v>
      </c>
      <c r="R10183" s="34">
        <f t="shared" si="476"/>
        <v>0</v>
      </c>
    </row>
    <row r="10184" spans="15:18" x14ac:dyDescent="0.35">
      <c r="O10184" s="34" t="str">
        <f t="shared" ref="O10184:O10247" si="477">IF(ISBLANK(D10184),"Blank","Not Blank")</f>
        <v>Blank</v>
      </c>
      <c r="Q10184" s="34">
        <f t="shared" si="475"/>
        <v>1</v>
      </c>
      <c r="R10184" s="34">
        <f t="shared" si="476"/>
        <v>0</v>
      </c>
    </row>
    <row r="10185" spans="15:18" x14ac:dyDescent="0.35">
      <c r="O10185" s="34" t="str">
        <f t="shared" si="477"/>
        <v>Blank</v>
      </c>
      <c r="Q10185" s="34">
        <f t="shared" ref="Q10185:Q10248" si="478">COUNTIF(J10185,"&lt;&gt;*R*")</f>
        <v>1</v>
      </c>
      <c r="R10185" s="34">
        <f t="shared" ref="R10185:R10248" si="479">IF(AND(O10185="Blank",K10185&lt;50,Q10185=1),K10185,0)</f>
        <v>0</v>
      </c>
    </row>
    <row r="10186" spans="15:18" x14ac:dyDescent="0.35">
      <c r="O10186" s="34" t="str">
        <f t="shared" si="477"/>
        <v>Blank</v>
      </c>
      <c r="Q10186" s="34">
        <f t="shared" si="478"/>
        <v>1</v>
      </c>
      <c r="R10186" s="34">
        <f t="shared" si="479"/>
        <v>0</v>
      </c>
    </row>
    <row r="10187" spans="15:18" x14ac:dyDescent="0.35">
      <c r="O10187" s="34" t="str">
        <f t="shared" si="477"/>
        <v>Blank</v>
      </c>
      <c r="Q10187" s="34">
        <f t="shared" si="478"/>
        <v>1</v>
      </c>
      <c r="R10187" s="34">
        <f t="shared" si="479"/>
        <v>0</v>
      </c>
    </row>
    <row r="10188" spans="15:18" x14ac:dyDescent="0.35">
      <c r="O10188" s="34" t="str">
        <f t="shared" si="477"/>
        <v>Blank</v>
      </c>
      <c r="Q10188" s="34">
        <f t="shared" si="478"/>
        <v>1</v>
      </c>
      <c r="R10188" s="34">
        <f t="shared" si="479"/>
        <v>0</v>
      </c>
    </row>
    <row r="10189" spans="15:18" x14ac:dyDescent="0.35">
      <c r="O10189" s="34" t="str">
        <f t="shared" si="477"/>
        <v>Blank</v>
      </c>
      <c r="Q10189" s="34">
        <f t="shared" si="478"/>
        <v>1</v>
      </c>
      <c r="R10189" s="34">
        <f t="shared" si="479"/>
        <v>0</v>
      </c>
    </row>
    <row r="10190" spans="15:18" x14ac:dyDescent="0.35">
      <c r="O10190" s="34" t="str">
        <f t="shared" si="477"/>
        <v>Blank</v>
      </c>
      <c r="Q10190" s="34">
        <f t="shared" si="478"/>
        <v>1</v>
      </c>
      <c r="R10190" s="34">
        <f t="shared" si="479"/>
        <v>0</v>
      </c>
    </row>
    <row r="10191" spans="15:18" x14ac:dyDescent="0.35">
      <c r="O10191" s="34" t="str">
        <f t="shared" si="477"/>
        <v>Blank</v>
      </c>
      <c r="Q10191" s="34">
        <f t="shared" si="478"/>
        <v>1</v>
      </c>
      <c r="R10191" s="34">
        <f t="shared" si="479"/>
        <v>0</v>
      </c>
    </row>
    <row r="10192" spans="15:18" x14ac:dyDescent="0.35">
      <c r="O10192" s="34" t="str">
        <f t="shared" si="477"/>
        <v>Blank</v>
      </c>
      <c r="Q10192" s="34">
        <f t="shared" si="478"/>
        <v>1</v>
      </c>
      <c r="R10192" s="34">
        <f t="shared" si="479"/>
        <v>0</v>
      </c>
    </row>
    <row r="10193" spans="15:18" x14ac:dyDescent="0.35">
      <c r="O10193" s="34" t="str">
        <f t="shared" si="477"/>
        <v>Blank</v>
      </c>
      <c r="Q10193" s="34">
        <f t="shared" si="478"/>
        <v>1</v>
      </c>
      <c r="R10193" s="34">
        <f t="shared" si="479"/>
        <v>0</v>
      </c>
    </row>
    <row r="10194" spans="15:18" x14ac:dyDescent="0.35">
      <c r="O10194" s="34" t="str">
        <f t="shared" si="477"/>
        <v>Blank</v>
      </c>
      <c r="Q10194" s="34">
        <f t="shared" si="478"/>
        <v>1</v>
      </c>
      <c r="R10194" s="34">
        <f t="shared" si="479"/>
        <v>0</v>
      </c>
    </row>
    <row r="10195" spans="15:18" x14ac:dyDescent="0.35">
      <c r="O10195" s="34" t="str">
        <f t="shared" si="477"/>
        <v>Blank</v>
      </c>
      <c r="Q10195" s="34">
        <f t="shared" si="478"/>
        <v>1</v>
      </c>
      <c r="R10195" s="34">
        <f t="shared" si="479"/>
        <v>0</v>
      </c>
    </row>
    <row r="10196" spans="15:18" x14ac:dyDescent="0.35">
      <c r="O10196" s="34" t="str">
        <f t="shared" si="477"/>
        <v>Blank</v>
      </c>
      <c r="Q10196" s="34">
        <f t="shared" si="478"/>
        <v>1</v>
      </c>
      <c r="R10196" s="34">
        <f t="shared" si="479"/>
        <v>0</v>
      </c>
    </row>
    <row r="10197" spans="15:18" x14ac:dyDescent="0.35">
      <c r="O10197" s="34" t="str">
        <f t="shared" si="477"/>
        <v>Blank</v>
      </c>
      <c r="Q10197" s="34">
        <f t="shared" si="478"/>
        <v>1</v>
      </c>
      <c r="R10197" s="34">
        <f t="shared" si="479"/>
        <v>0</v>
      </c>
    </row>
    <row r="10198" spans="15:18" x14ac:dyDescent="0.35">
      <c r="O10198" s="34" t="str">
        <f t="shared" si="477"/>
        <v>Blank</v>
      </c>
      <c r="Q10198" s="34">
        <f t="shared" si="478"/>
        <v>1</v>
      </c>
      <c r="R10198" s="34">
        <f t="shared" si="479"/>
        <v>0</v>
      </c>
    </row>
    <row r="10199" spans="15:18" x14ac:dyDescent="0.35">
      <c r="O10199" s="34" t="str">
        <f t="shared" si="477"/>
        <v>Blank</v>
      </c>
      <c r="Q10199" s="34">
        <f t="shared" si="478"/>
        <v>1</v>
      </c>
      <c r="R10199" s="34">
        <f t="shared" si="479"/>
        <v>0</v>
      </c>
    </row>
    <row r="10200" spans="15:18" x14ac:dyDescent="0.35">
      <c r="O10200" s="34" t="str">
        <f t="shared" si="477"/>
        <v>Blank</v>
      </c>
      <c r="Q10200" s="34">
        <f t="shared" si="478"/>
        <v>1</v>
      </c>
      <c r="R10200" s="34">
        <f t="shared" si="479"/>
        <v>0</v>
      </c>
    </row>
    <row r="10201" spans="15:18" x14ac:dyDescent="0.35">
      <c r="O10201" s="34" t="str">
        <f t="shared" si="477"/>
        <v>Blank</v>
      </c>
      <c r="Q10201" s="34">
        <f t="shared" si="478"/>
        <v>1</v>
      </c>
      <c r="R10201" s="34">
        <f t="shared" si="479"/>
        <v>0</v>
      </c>
    </row>
    <row r="10202" spans="15:18" x14ac:dyDescent="0.35">
      <c r="O10202" s="34" t="str">
        <f t="shared" si="477"/>
        <v>Blank</v>
      </c>
      <c r="Q10202" s="34">
        <f t="shared" si="478"/>
        <v>1</v>
      </c>
      <c r="R10202" s="34">
        <f t="shared" si="479"/>
        <v>0</v>
      </c>
    </row>
    <row r="10203" spans="15:18" x14ac:dyDescent="0.35">
      <c r="O10203" s="34" t="str">
        <f t="shared" si="477"/>
        <v>Blank</v>
      </c>
      <c r="Q10203" s="34">
        <f t="shared" si="478"/>
        <v>1</v>
      </c>
      <c r="R10203" s="34">
        <f t="shared" si="479"/>
        <v>0</v>
      </c>
    </row>
    <row r="10204" spans="15:18" x14ac:dyDescent="0.35">
      <c r="O10204" s="34" t="str">
        <f t="shared" si="477"/>
        <v>Blank</v>
      </c>
      <c r="Q10204" s="34">
        <f t="shared" si="478"/>
        <v>1</v>
      </c>
      <c r="R10204" s="34">
        <f t="shared" si="479"/>
        <v>0</v>
      </c>
    </row>
    <row r="10205" spans="15:18" x14ac:dyDescent="0.35">
      <c r="O10205" s="34" t="str">
        <f t="shared" si="477"/>
        <v>Blank</v>
      </c>
      <c r="Q10205" s="34">
        <f t="shared" si="478"/>
        <v>1</v>
      </c>
      <c r="R10205" s="34">
        <f t="shared" si="479"/>
        <v>0</v>
      </c>
    </row>
    <row r="10206" spans="15:18" x14ac:dyDescent="0.35">
      <c r="O10206" s="34" t="str">
        <f t="shared" si="477"/>
        <v>Blank</v>
      </c>
      <c r="Q10206" s="34">
        <f t="shared" si="478"/>
        <v>1</v>
      </c>
      <c r="R10206" s="34">
        <f t="shared" si="479"/>
        <v>0</v>
      </c>
    </row>
    <row r="10207" spans="15:18" x14ac:dyDescent="0.35">
      <c r="O10207" s="34" t="str">
        <f t="shared" si="477"/>
        <v>Blank</v>
      </c>
      <c r="Q10207" s="34">
        <f t="shared" si="478"/>
        <v>1</v>
      </c>
      <c r="R10207" s="34">
        <f t="shared" si="479"/>
        <v>0</v>
      </c>
    </row>
    <row r="10208" spans="15:18" x14ac:dyDescent="0.35">
      <c r="O10208" s="34" t="str">
        <f t="shared" si="477"/>
        <v>Blank</v>
      </c>
      <c r="Q10208" s="34">
        <f t="shared" si="478"/>
        <v>1</v>
      </c>
      <c r="R10208" s="34">
        <f t="shared" si="479"/>
        <v>0</v>
      </c>
    </row>
    <row r="10209" spans="15:18" x14ac:dyDescent="0.35">
      <c r="O10209" s="34" t="str">
        <f t="shared" si="477"/>
        <v>Blank</v>
      </c>
      <c r="Q10209" s="34">
        <f t="shared" si="478"/>
        <v>1</v>
      </c>
      <c r="R10209" s="34">
        <f t="shared" si="479"/>
        <v>0</v>
      </c>
    </row>
    <row r="10210" spans="15:18" x14ac:dyDescent="0.35">
      <c r="O10210" s="34" t="str">
        <f t="shared" si="477"/>
        <v>Blank</v>
      </c>
      <c r="Q10210" s="34">
        <f t="shared" si="478"/>
        <v>1</v>
      </c>
      <c r="R10210" s="34">
        <f t="shared" si="479"/>
        <v>0</v>
      </c>
    </row>
    <row r="10211" spans="15:18" x14ac:dyDescent="0.35">
      <c r="O10211" s="34" t="str">
        <f t="shared" si="477"/>
        <v>Blank</v>
      </c>
      <c r="Q10211" s="34">
        <f t="shared" si="478"/>
        <v>1</v>
      </c>
      <c r="R10211" s="34">
        <f t="shared" si="479"/>
        <v>0</v>
      </c>
    </row>
    <row r="10212" spans="15:18" x14ac:dyDescent="0.35">
      <c r="O10212" s="34" t="str">
        <f t="shared" si="477"/>
        <v>Blank</v>
      </c>
      <c r="Q10212" s="34">
        <f t="shared" si="478"/>
        <v>1</v>
      </c>
      <c r="R10212" s="34">
        <f t="shared" si="479"/>
        <v>0</v>
      </c>
    </row>
    <row r="10213" spans="15:18" x14ac:dyDescent="0.35">
      <c r="O10213" s="34" t="str">
        <f t="shared" si="477"/>
        <v>Blank</v>
      </c>
      <c r="Q10213" s="34">
        <f t="shared" si="478"/>
        <v>1</v>
      </c>
      <c r="R10213" s="34">
        <f t="shared" si="479"/>
        <v>0</v>
      </c>
    </row>
    <row r="10214" spans="15:18" x14ac:dyDescent="0.35">
      <c r="O10214" s="34" t="str">
        <f t="shared" si="477"/>
        <v>Blank</v>
      </c>
      <c r="Q10214" s="34">
        <f t="shared" si="478"/>
        <v>1</v>
      </c>
      <c r="R10214" s="34">
        <f t="shared" si="479"/>
        <v>0</v>
      </c>
    </row>
    <row r="10215" spans="15:18" x14ac:dyDescent="0.35">
      <c r="O10215" s="34" t="str">
        <f t="shared" si="477"/>
        <v>Blank</v>
      </c>
      <c r="Q10215" s="34">
        <f t="shared" si="478"/>
        <v>1</v>
      </c>
      <c r="R10215" s="34">
        <f t="shared" si="479"/>
        <v>0</v>
      </c>
    </row>
    <row r="10216" spans="15:18" x14ac:dyDescent="0.35">
      <c r="O10216" s="34" t="str">
        <f t="shared" si="477"/>
        <v>Blank</v>
      </c>
      <c r="Q10216" s="34">
        <f t="shared" si="478"/>
        <v>1</v>
      </c>
      <c r="R10216" s="34">
        <f t="shared" si="479"/>
        <v>0</v>
      </c>
    </row>
    <row r="10217" spans="15:18" x14ac:dyDescent="0.35">
      <c r="O10217" s="34" t="str">
        <f t="shared" si="477"/>
        <v>Blank</v>
      </c>
      <c r="Q10217" s="34">
        <f t="shared" si="478"/>
        <v>1</v>
      </c>
      <c r="R10217" s="34">
        <f t="shared" si="479"/>
        <v>0</v>
      </c>
    </row>
    <row r="10218" spans="15:18" x14ac:dyDescent="0.35">
      <c r="O10218" s="34" t="str">
        <f t="shared" si="477"/>
        <v>Blank</v>
      </c>
      <c r="Q10218" s="34">
        <f t="shared" si="478"/>
        <v>1</v>
      </c>
      <c r="R10218" s="34">
        <f t="shared" si="479"/>
        <v>0</v>
      </c>
    </row>
    <row r="10219" spans="15:18" x14ac:dyDescent="0.35">
      <c r="O10219" s="34" t="str">
        <f t="shared" si="477"/>
        <v>Blank</v>
      </c>
      <c r="Q10219" s="34">
        <f t="shared" si="478"/>
        <v>1</v>
      </c>
      <c r="R10219" s="34">
        <f t="shared" si="479"/>
        <v>0</v>
      </c>
    </row>
    <row r="10220" spans="15:18" x14ac:dyDescent="0.35">
      <c r="O10220" s="34" t="str">
        <f t="shared" si="477"/>
        <v>Blank</v>
      </c>
      <c r="Q10220" s="34">
        <f t="shared" si="478"/>
        <v>1</v>
      </c>
      <c r="R10220" s="34">
        <f t="shared" si="479"/>
        <v>0</v>
      </c>
    </row>
    <row r="10221" spans="15:18" x14ac:dyDescent="0.35">
      <c r="O10221" s="34" t="str">
        <f t="shared" si="477"/>
        <v>Blank</v>
      </c>
      <c r="Q10221" s="34">
        <f t="shared" si="478"/>
        <v>1</v>
      </c>
      <c r="R10221" s="34">
        <f t="shared" si="479"/>
        <v>0</v>
      </c>
    </row>
    <row r="10222" spans="15:18" x14ac:dyDescent="0.35">
      <c r="O10222" s="34" t="str">
        <f t="shared" si="477"/>
        <v>Blank</v>
      </c>
      <c r="Q10222" s="34">
        <f t="shared" si="478"/>
        <v>1</v>
      </c>
      <c r="R10222" s="34">
        <f t="shared" si="479"/>
        <v>0</v>
      </c>
    </row>
    <row r="10223" spans="15:18" x14ac:dyDescent="0.35">
      <c r="O10223" s="34" t="str">
        <f t="shared" si="477"/>
        <v>Blank</v>
      </c>
      <c r="Q10223" s="34">
        <f t="shared" si="478"/>
        <v>1</v>
      </c>
      <c r="R10223" s="34">
        <f t="shared" si="479"/>
        <v>0</v>
      </c>
    </row>
    <row r="10224" spans="15:18" x14ac:dyDescent="0.35">
      <c r="O10224" s="34" t="str">
        <f t="shared" si="477"/>
        <v>Blank</v>
      </c>
      <c r="Q10224" s="34">
        <f t="shared" si="478"/>
        <v>1</v>
      </c>
      <c r="R10224" s="34">
        <f t="shared" si="479"/>
        <v>0</v>
      </c>
    </row>
    <row r="10225" spans="15:18" x14ac:dyDescent="0.35">
      <c r="O10225" s="34" t="str">
        <f t="shared" si="477"/>
        <v>Blank</v>
      </c>
      <c r="Q10225" s="34">
        <f t="shared" si="478"/>
        <v>1</v>
      </c>
      <c r="R10225" s="34">
        <f t="shared" si="479"/>
        <v>0</v>
      </c>
    </row>
    <row r="10226" spans="15:18" x14ac:dyDescent="0.35">
      <c r="O10226" s="34" t="str">
        <f t="shared" si="477"/>
        <v>Blank</v>
      </c>
      <c r="Q10226" s="34">
        <f t="shared" si="478"/>
        <v>1</v>
      </c>
      <c r="R10226" s="34">
        <f t="shared" si="479"/>
        <v>0</v>
      </c>
    </row>
    <row r="10227" spans="15:18" x14ac:dyDescent="0.35">
      <c r="O10227" s="34" t="str">
        <f t="shared" si="477"/>
        <v>Blank</v>
      </c>
      <c r="Q10227" s="34">
        <f t="shared" si="478"/>
        <v>1</v>
      </c>
      <c r="R10227" s="34">
        <f t="shared" si="479"/>
        <v>0</v>
      </c>
    </row>
    <row r="10228" spans="15:18" x14ac:dyDescent="0.35">
      <c r="O10228" s="34" t="str">
        <f t="shared" si="477"/>
        <v>Blank</v>
      </c>
      <c r="Q10228" s="34">
        <f t="shared" si="478"/>
        <v>1</v>
      </c>
      <c r="R10228" s="34">
        <f t="shared" si="479"/>
        <v>0</v>
      </c>
    </row>
    <row r="10229" spans="15:18" x14ac:dyDescent="0.35">
      <c r="O10229" s="34" t="str">
        <f t="shared" si="477"/>
        <v>Blank</v>
      </c>
      <c r="Q10229" s="34">
        <f t="shared" si="478"/>
        <v>1</v>
      </c>
      <c r="R10229" s="34">
        <f t="shared" si="479"/>
        <v>0</v>
      </c>
    </row>
    <row r="10230" spans="15:18" x14ac:dyDescent="0.35">
      <c r="O10230" s="34" t="str">
        <f t="shared" si="477"/>
        <v>Blank</v>
      </c>
      <c r="Q10230" s="34">
        <f t="shared" si="478"/>
        <v>1</v>
      </c>
      <c r="R10230" s="34">
        <f t="shared" si="479"/>
        <v>0</v>
      </c>
    </row>
    <row r="10231" spans="15:18" x14ac:dyDescent="0.35">
      <c r="O10231" s="34" t="str">
        <f t="shared" si="477"/>
        <v>Blank</v>
      </c>
      <c r="Q10231" s="34">
        <f t="shared" si="478"/>
        <v>1</v>
      </c>
      <c r="R10231" s="34">
        <f t="shared" si="479"/>
        <v>0</v>
      </c>
    </row>
    <row r="10232" spans="15:18" x14ac:dyDescent="0.35">
      <c r="O10232" s="34" t="str">
        <f t="shared" si="477"/>
        <v>Blank</v>
      </c>
      <c r="Q10232" s="34">
        <f t="shared" si="478"/>
        <v>1</v>
      </c>
      <c r="R10232" s="34">
        <f t="shared" si="479"/>
        <v>0</v>
      </c>
    </row>
    <row r="10233" spans="15:18" x14ac:dyDescent="0.35">
      <c r="O10233" s="34" t="str">
        <f t="shared" si="477"/>
        <v>Blank</v>
      </c>
      <c r="Q10233" s="34">
        <f t="shared" si="478"/>
        <v>1</v>
      </c>
      <c r="R10233" s="34">
        <f t="shared" si="479"/>
        <v>0</v>
      </c>
    </row>
    <row r="10234" spans="15:18" x14ac:dyDescent="0.35">
      <c r="O10234" s="34" t="str">
        <f t="shared" si="477"/>
        <v>Blank</v>
      </c>
      <c r="Q10234" s="34">
        <f t="shared" si="478"/>
        <v>1</v>
      </c>
      <c r="R10234" s="34">
        <f t="shared" si="479"/>
        <v>0</v>
      </c>
    </row>
    <row r="10235" spans="15:18" x14ac:dyDescent="0.35">
      <c r="O10235" s="34" t="str">
        <f t="shared" si="477"/>
        <v>Blank</v>
      </c>
      <c r="Q10235" s="34">
        <f t="shared" si="478"/>
        <v>1</v>
      </c>
      <c r="R10235" s="34">
        <f t="shared" si="479"/>
        <v>0</v>
      </c>
    </row>
    <row r="10236" spans="15:18" x14ac:dyDescent="0.35">
      <c r="O10236" s="34" t="str">
        <f t="shared" si="477"/>
        <v>Blank</v>
      </c>
      <c r="Q10236" s="34">
        <f t="shared" si="478"/>
        <v>1</v>
      </c>
      <c r="R10236" s="34">
        <f t="shared" si="479"/>
        <v>0</v>
      </c>
    </row>
    <row r="10237" spans="15:18" x14ac:dyDescent="0.35">
      <c r="O10237" s="34" t="str">
        <f t="shared" si="477"/>
        <v>Blank</v>
      </c>
      <c r="Q10237" s="34">
        <f t="shared" si="478"/>
        <v>1</v>
      </c>
      <c r="R10237" s="34">
        <f t="shared" si="479"/>
        <v>0</v>
      </c>
    </row>
    <row r="10238" spans="15:18" x14ac:dyDescent="0.35">
      <c r="O10238" s="34" t="str">
        <f t="shared" si="477"/>
        <v>Blank</v>
      </c>
      <c r="Q10238" s="34">
        <f t="shared" si="478"/>
        <v>1</v>
      </c>
      <c r="R10238" s="34">
        <f t="shared" si="479"/>
        <v>0</v>
      </c>
    </row>
    <row r="10239" spans="15:18" x14ac:dyDescent="0.35">
      <c r="O10239" s="34" t="str">
        <f t="shared" si="477"/>
        <v>Blank</v>
      </c>
      <c r="Q10239" s="34">
        <f t="shared" si="478"/>
        <v>1</v>
      </c>
      <c r="R10239" s="34">
        <f t="shared" si="479"/>
        <v>0</v>
      </c>
    </row>
    <row r="10240" spans="15:18" x14ac:dyDescent="0.35">
      <c r="O10240" s="34" t="str">
        <f t="shared" si="477"/>
        <v>Blank</v>
      </c>
      <c r="Q10240" s="34">
        <f t="shared" si="478"/>
        <v>1</v>
      </c>
      <c r="R10240" s="34">
        <f t="shared" si="479"/>
        <v>0</v>
      </c>
    </row>
    <row r="10241" spans="15:18" x14ac:dyDescent="0.35">
      <c r="O10241" s="34" t="str">
        <f t="shared" si="477"/>
        <v>Blank</v>
      </c>
      <c r="Q10241" s="34">
        <f t="shared" si="478"/>
        <v>1</v>
      </c>
      <c r="R10241" s="34">
        <f t="shared" si="479"/>
        <v>0</v>
      </c>
    </row>
    <row r="10242" spans="15:18" x14ac:dyDescent="0.35">
      <c r="O10242" s="34" t="str">
        <f t="shared" si="477"/>
        <v>Blank</v>
      </c>
      <c r="Q10242" s="34">
        <f t="shared" si="478"/>
        <v>1</v>
      </c>
      <c r="R10242" s="34">
        <f t="shared" si="479"/>
        <v>0</v>
      </c>
    </row>
    <row r="10243" spans="15:18" x14ac:dyDescent="0.35">
      <c r="O10243" s="34" t="str">
        <f t="shared" si="477"/>
        <v>Blank</v>
      </c>
      <c r="Q10243" s="34">
        <f t="shared" si="478"/>
        <v>1</v>
      </c>
      <c r="R10243" s="34">
        <f t="shared" si="479"/>
        <v>0</v>
      </c>
    </row>
    <row r="10244" spans="15:18" x14ac:dyDescent="0.35">
      <c r="O10244" s="34" t="str">
        <f t="shared" si="477"/>
        <v>Blank</v>
      </c>
      <c r="Q10244" s="34">
        <f t="shared" si="478"/>
        <v>1</v>
      </c>
      <c r="R10244" s="34">
        <f t="shared" si="479"/>
        <v>0</v>
      </c>
    </row>
    <row r="10245" spans="15:18" x14ac:dyDescent="0.35">
      <c r="O10245" s="34" t="str">
        <f t="shared" si="477"/>
        <v>Blank</v>
      </c>
      <c r="Q10245" s="34">
        <f t="shared" si="478"/>
        <v>1</v>
      </c>
      <c r="R10245" s="34">
        <f t="shared" si="479"/>
        <v>0</v>
      </c>
    </row>
    <row r="10246" spans="15:18" x14ac:dyDescent="0.35">
      <c r="O10246" s="34" t="str">
        <f t="shared" si="477"/>
        <v>Blank</v>
      </c>
      <c r="Q10246" s="34">
        <f t="shared" si="478"/>
        <v>1</v>
      </c>
      <c r="R10246" s="34">
        <f t="shared" si="479"/>
        <v>0</v>
      </c>
    </row>
    <row r="10247" spans="15:18" x14ac:dyDescent="0.35">
      <c r="O10247" s="34" t="str">
        <f t="shared" si="477"/>
        <v>Blank</v>
      </c>
      <c r="Q10247" s="34">
        <f t="shared" si="478"/>
        <v>1</v>
      </c>
      <c r="R10247" s="34">
        <f t="shared" si="479"/>
        <v>0</v>
      </c>
    </row>
    <row r="10248" spans="15:18" x14ac:dyDescent="0.35">
      <c r="O10248" s="34" t="str">
        <f t="shared" ref="O10248:O10311" si="480">IF(ISBLANK(D10248),"Blank","Not Blank")</f>
        <v>Blank</v>
      </c>
      <c r="Q10248" s="34">
        <f t="shared" si="478"/>
        <v>1</v>
      </c>
      <c r="R10248" s="34">
        <f t="shared" si="479"/>
        <v>0</v>
      </c>
    </row>
    <row r="10249" spans="15:18" x14ac:dyDescent="0.35">
      <c r="O10249" s="34" t="str">
        <f t="shared" si="480"/>
        <v>Blank</v>
      </c>
      <c r="Q10249" s="34">
        <f t="shared" ref="Q10249:Q10312" si="481">COUNTIF(J10249,"&lt;&gt;*R*")</f>
        <v>1</v>
      </c>
      <c r="R10249" s="34">
        <f t="shared" ref="R10249:R10312" si="482">IF(AND(O10249="Blank",K10249&lt;50,Q10249=1),K10249,0)</f>
        <v>0</v>
      </c>
    </row>
    <row r="10250" spans="15:18" x14ac:dyDescent="0.35">
      <c r="O10250" s="34" t="str">
        <f t="shared" si="480"/>
        <v>Blank</v>
      </c>
      <c r="Q10250" s="34">
        <f t="shared" si="481"/>
        <v>1</v>
      </c>
      <c r="R10250" s="34">
        <f t="shared" si="482"/>
        <v>0</v>
      </c>
    </row>
    <row r="10251" spans="15:18" x14ac:dyDescent="0.35">
      <c r="O10251" s="34" t="str">
        <f t="shared" si="480"/>
        <v>Blank</v>
      </c>
      <c r="Q10251" s="34">
        <f t="shared" si="481"/>
        <v>1</v>
      </c>
      <c r="R10251" s="34">
        <f t="shared" si="482"/>
        <v>0</v>
      </c>
    </row>
    <row r="10252" spans="15:18" x14ac:dyDescent="0.35">
      <c r="O10252" s="34" t="str">
        <f t="shared" si="480"/>
        <v>Blank</v>
      </c>
      <c r="Q10252" s="34">
        <f t="shared" si="481"/>
        <v>1</v>
      </c>
      <c r="R10252" s="34">
        <f t="shared" si="482"/>
        <v>0</v>
      </c>
    </row>
    <row r="10253" spans="15:18" x14ac:dyDescent="0.35">
      <c r="O10253" s="34" t="str">
        <f t="shared" si="480"/>
        <v>Blank</v>
      </c>
      <c r="Q10253" s="34">
        <f t="shared" si="481"/>
        <v>1</v>
      </c>
      <c r="R10253" s="34">
        <f t="shared" si="482"/>
        <v>0</v>
      </c>
    </row>
    <row r="10254" spans="15:18" x14ac:dyDescent="0.35">
      <c r="O10254" s="34" t="str">
        <f t="shared" si="480"/>
        <v>Blank</v>
      </c>
      <c r="Q10254" s="34">
        <f t="shared" si="481"/>
        <v>1</v>
      </c>
      <c r="R10254" s="34">
        <f t="shared" si="482"/>
        <v>0</v>
      </c>
    </row>
    <row r="10255" spans="15:18" x14ac:dyDescent="0.35">
      <c r="O10255" s="34" t="str">
        <f t="shared" si="480"/>
        <v>Blank</v>
      </c>
      <c r="Q10255" s="34">
        <f t="shared" si="481"/>
        <v>1</v>
      </c>
      <c r="R10255" s="34">
        <f t="shared" si="482"/>
        <v>0</v>
      </c>
    </row>
    <row r="10256" spans="15:18" x14ac:dyDescent="0.35">
      <c r="O10256" s="34" t="str">
        <f t="shared" si="480"/>
        <v>Blank</v>
      </c>
      <c r="Q10256" s="34">
        <f t="shared" si="481"/>
        <v>1</v>
      </c>
      <c r="R10256" s="34">
        <f t="shared" si="482"/>
        <v>0</v>
      </c>
    </row>
    <row r="10257" spans="15:18" x14ac:dyDescent="0.35">
      <c r="O10257" s="34" t="str">
        <f t="shared" si="480"/>
        <v>Blank</v>
      </c>
      <c r="Q10257" s="34">
        <f t="shared" si="481"/>
        <v>1</v>
      </c>
      <c r="R10257" s="34">
        <f t="shared" si="482"/>
        <v>0</v>
      </c>
    </row>
    <row r="10258" spans="15:18" x14ac:dyDescent="0.35">
      <c r="O10258" s="34" t="str">
        <f t="shared" si="480"/>
        <v>Blank</v>
      </c>
      <c r="Q10258" s="34">
        <f t="shared" si="481"/>
        <v>1</v>
      </c>
      <c r="R10258" s="34">
        <f t="shared" si="482"/>
        <v>0</v>
      </c>
    </row>
    <row r="10259" spans="15:18" x14ac:dyDescent="0.35">
      <c r="O10259" s="34" t="str">
        <f t="shared" si="480"/>
        <v>Blank</v>
      </c>
      <c r="Q10259" s="34">
        <f t="shared" si="481"/>
        <v>1</v>
      </c>
      <c r="R10259" s="34">
        <f t="shared" si="482"/>
        <v>0</v>
      </c>
    </row>
    <row r="10260" spans="15:18" x14ac:dyDescent="0.35">
      <c r="O10260" s="34" t="str">
        <f t="shared" si="480"/>
        <v>Blank</v>
      </c>
      <c r="Q10260" s="34">
        <f t="shared" si="481"/>
        <v>1</v>
      </c>
      <c r="R10260" s="34">
        <f t="shared" si="482"/>
        <v>0</v>
      </c>
    </row>
    <row r="10261" spans="15:18" x14ac:dyDescent="0.35">
      <c r="O10261" s="34" t="str">
        <f t="shared" si="480"/>
        <v>Blank</v>
      </c>
      <c r="Q10261" s="34">
        <f t="shared" si="481"/>
        <v>1</v>
      </c>
      <c r="R10261" s="34">
        <f t="shared" si="482"/>
        <v>0</v>
      </c>
    </row>
    <row r="10262" spans="15:18" x14ac:dyDescent="0.35">
      <c r="O10262" s="34" t="str">
        <f t="shared" si="480"/>
        <v>Blank</v>
      </c>
      <c r="Q10262" s="34">
        <f t="shared" si="481"/>
        <v>1</v>
      </c>
      <c r="R10262" s="34">
        <f t="shared" si="482"/>
        <v>0</v>
      </c>
    </row>
    <row r="10263" spans="15:18" x14ac:dyDescent="0.35">
      <c r="O10263" s="34" t="str">
        <f t="shared" si="480"/>
        <v>Blank</v>
      </c>
      <c r="Q10263" s="34">
        <f t="shared" si="481"/>
        <v>1</v>
      </c>
      <c r="R10263" s="34">
        <f t="shared" si="482"/>
        <v>0</v>
      </c>
    </row>
    <row r="10264" spans="15:18" x14ac:dyDescent="0.35">
      <c r="O10264" s="34" t="str">
        <f t="shared" si="480"/>
        <v>Blank</v>
      </c>
      <c r="Q10264" s="34">
        <f t="shared" si="481"/>
        <v>1</v>
      </c>
      <c r="R10264" s="34">
        <f t="shared" si="482"/>
        <v>0</v>
      </c>
    </row>
    <row r="10265" spans="15:18" x14ac:dyDescent="0.35">
      <c r="O10265" s="34" t="str">
        <f t="shared" si="480"/>
        <v>Blank</v>
      </c>
      <c r="Q10265" s="34">
        <f t="shared" si="481"/>
        <v>1</v>
      </c>
      <c r="R10265" s="34">
        <f t="shared" si="482"/>
        <v>0</v>
      </c>
    </row>
    <row r="10266" spans="15:18" x14ac:dyDescent="0.35">
      <c r="O10266" s="34" t="str">
        <f t="shared" si="480"/>
        <v>Blank</v>
      </c>
      <c r="Q10266" s="34">
        <f t="shared" si="481"/>
        <v>1</v>
      </c>
      <c r="R10266" s="34">
        <f t="shared" si="482"/>
        <v>0</v>
      </c>
    </row>
    <row r="10267" spans="15:18" x14ac:dyDescent="0.35">
      <c r="O10267" s="34" t="str">
        <f t="shared" si="480"/>
        <v>Blank</v>
      </c>
      <c r="Q10267" s="34">
        <f t="shared" si="481"/>
        <v>1</v>
      </c>
      <c r="R10267" s="34">
        <f t="shared" si="482"/>
        <v>0</v>
      </c>
    </row>
    <row r="10268" spans="15:18" x14ac:dyDescent="0.35">
      <c r="O10268" s="34" t="str">
        <f t="shared" si="480"/>
        <v>Blank</v>
      </c>
      <c r="Q10268" s="34">
        <f t="shared" si="481"/>
        <v>1</v>
      </c>
      <c r="R10268" s="34">
        <f t="shared" si="482"/>
        <v>0</v>
      </c>
    </row>
    <row r="10269" spans="15:18" x14ac:dyDescent="0.35">
      <c r="O10269" s="34" t="str">
        <f t="shared" si="480"/>
        <v>Blank</v>
      </c>
      <c r="Q10269" s="34">
        <f t="shared" si="481"/>
        <v>1</v>
      </c>
      <c r="R10269" s="34">
        <f t="shared" si="482"/>
        <v>0</v>
      </c>
    </row>
    <row r="10270" spans="15:18" x14ac:dyDescent="0.35">
      <c r="O10270" s="34" t="str">
        <f t="shared" si="480"/>
        <v>Blank</v>
      </c>
      <c r="Q10270" s="34">
        <f t="shared" si="481"/>
        <v>1</v>
      </c>
      <c r="R10270" s="34">
        <f t="shared" si="482"/>
        <v>0</v>
      </c>
    </row>
    <row r="10271" spans="15:18" x14ac:dyDescent="0.35">
      <c r="O10271" s="34" t="str">
        <f t="shared" si="480"/>
        <v>Blank</v>
      </c>
      <c r="Q10271" s="34">
        <f t="shared" si="481"/>
        <v>1</v>
      </c>
      <c r="R10271" s="34">
        <f t="shared" si="482"/>
        <v>0</v>
      </c>
    </row>
    <row r="10272" spans="15:18" x14ac:dyDescent="0.35">
      <c r="O10272" s="34" t="str">
        <f t="shared" si="480"/>
        <v>Blank</v>
      </c>
      <c r="Q10272" s="34">
        <f t="shared" si="481"/>
        <v>1</v>
      </c>
      <c r="R10272" s="34">
        <f t="shared" si="482"/>
        <v>0</v>
      </c>
    </row>
    <row r="10273" spans="15:18" x14ac:dyDescent="0.35">
      <c r="O10273" s="34" t="str">
        <f t="shared" si="480"/>
        <v>Blank</v>
      </c>
      <c r="Q10273" s="34">
        <f t="shared" si="481"/>
        <v>1</v>
      </c>
      <c r="R10273" s="34">
        <f t="shared" si="482"/>
        <v>0</v>
      </c>
    </row>
    <row r="10274" spans="15:18" x14ac:dyDescent="0.35">
      <c r="O10274" s="34" t="str">
        <f t="shared" si="480"/>
        <v>Blank</v>
      </c>
      <c r="Q10274" s="34">
        <f t="shared" si="481"/>
        <v>1</v>
      </c>
      <c r="R10274" s="34">
        <f t="shared" si="482"/>
        <v>0</v>
      </c>
    </row>
    <row r="10275" spans="15:18" x14ac:dyDescent="0.35">
      <c r="O10275" s="34" t="str">
        <f t="shared" si="480"/>
        <v>Blank</v>
      </c>
      <c r="Q10275" s="34">
        <f t="shared" si="481"/>
        <v>1</v>
      </c>
      <c r="R10275" s="34">
        <f t="shared" si="482"/>
        <v>0</v>
      </c>
    </row>
    <row r="10276" spans="15:18" x14ac:dyDescent="0.35">
      <c r="O10276" s="34" t="str">
        <f t="shared" si="480"/>
        <v>Blank</v>
      </c>
      <c r="Q10276" s="34">
        <f t="shared" si="481"/>
        <v>1</v>
      </c>
      <c r="R10276" s="34">
        <f t="shared" si="482"/>
        <v>0</v>
      </c>
    </row>
    <row r="10277" spans="15:18" x14ac:dyDescent="0.35">
      <c r="O10277" s="34" t="str">
        <f t="shared" si="480"/>
        <v>Blank</v>
      </c>
      <c r="Q10277" s="34">
        <f t="shared" si="481"/>
        <v>1</v>
      </c>
      <c r="R10277" s="34">
        <f t="shared" si="482"/>
        <v>0</v>
      </c>
    </row>
    <row r="10278" spans="15:18" x14ac:dyDescent="0.35">
      <c r="O10278" s="34" t="str">
        <f t="shared" si="480"/>
        <v>Blank</v>
      </c>
      <c r="Q10278" s="34">
        <f t="shared" si="481"/>
        <v>1</v>
      </c>
      <c r="R10278" s="34">
        <f t="shared" si="482"/>
        <v>0</v>
      </c>
    </row>
    <row r="10279" spans="15:18" x14ac:dyDescent="0.35">
      <c r="O10279" s="34" t="str">
        <f t="shared" si="480"/>
        <v>Blank</v>
      </c>
      <c r="Q10279" s="34">
        <f t="shared" si="481"/>
        <v>1</v>
      </c>
      <c r="R10279" s="34">
        <f t="shared" si="482"/>
        <v>0</v>
      </c>
    </row>
    <row r="10280" spans="15:18" x14ac:dyDescent="0.35">
      <c r="O10280" s="34" t="str">
        <f t="shared" si="480"/>
        <v>Blank</v>
      </c>
      <c r="Q10280" s="34">
        <f t="shared" si="481"/>
        <v>1</v>
      </c>
      <c r="R10280" s="34">
        <f t="shared" si="482"/>
        <v>0</v>
      </c>
    </row>
    <row r="10281" spans="15:18" x14ac:dyDescent="0.35">
      <c r="O10281" s="34" t="str">
        <f t="shared" si="480"/>
        <v>Blank</v>
      </c>
      <c r="Q10281" s="34">
        <f t="shared" si="481"/>
        <v>1</v>
      </c>
      <c r="R10281" s="34">
        <f t="shared" si="482"/>
        <v>0</v>
      </c>
    </row>
    <row r="10282" spans="15:18" x14ac:dyDescent="0.35">
      <c r="O10282" s="34" t="str">
        <f t="shared" si="480"/>
        <v>Blank</v>
      </c>
      <c r="Q10282" s="34">
        <f t="shared" si="481"/>
        <v>1</v>
      </c>
      <c r="R10282" s="34">
        <f t="shared" si="482"/>
        <v>0</v>
      </c>
    </row>
    <row r="10283" spans="15:18" x14ac:dyDescent="0.35">
      <c r="O10283" s="34" t="str">
        <f t="shared" si="480"/>
        <v>Blank</v>
      </c>
      <c r="Q10283" s="34">
        <f t="shared" si="481"/>
        <v>1</v>
      </c>
      <c r="R10283" s="34">
        <f t="shared" si="482"/>
        <v>0</v>
      </c>
    </row>
    <row r="10284" spans="15:18" x14ac:dyDescent="0.35">
      <c r="O10284" s="34" t="str">
        <f t="shared" si="480"/>
        <v>Blank</v>
      </c>
      <c r="Q10284" s="34">
        <f t="shared" si="481"/>
        <v>1</v>
      </c>
      <c r="R10284" s="34">
        <f t="shared" si="482"/>
        <v>0</v>
      </c>
    </row>
    <row r="10285" spans="15:18" x14ac:dyDescent="0.35">
      <c r="O10285" s="34" t="str">
        <f t="shared" si="480"/>
        <v>Blank</v>
      </c>
      <c r="Q10285" s="34">
        <f t="shared" si="481"/>
        <v>1</v>
      </c>
      <c r="R10285" s="34">
        <f t="shared" si="482"/>
        <v>0</v>
      </c>
    </row>
    <row r="10286" spans="15:18" x14ac:dyDescent="0.35">
      <c r="O10286" s="34" t="str">
        <f t="shared" si="480"/>
        <v>Blank</v>
      </c>
      <c r="Q10286" s="34">
        <f t="shared" si="481"/>
        <v>1</v>
      </c>
      <c r="R10286" s="34">
        <f t="shared" si="482"/>
        <v>0</v>
      </c>
    </row>
    <row r="10287" spans="15:18" x14ac:dyDescent="0.35">
      <c r="O10287" s="34" t="str">
        <f t="shared" si="480"/>
        <v>Blank</v>
      </c>
      <c r="Q10287" s="34">
        <f t="shared" si="481"/>
        <v>1</v>
      </c>
      <c r="R10287" s="34">
        <f t="shared" si="482"/>
        <v>0</v>
      </c>
    </row>
    <row r="10288" spans="15:18" x14ac:dyDescent="0.35">
      <c r="O10288" s="34" t="str">
        <f t="shared" si="480"/>
        <v>Blank</v>
      </c>
      <c r="Q10288" s="34">
        <f t="shared" si="481"/>
        <v>1</v>
      </c>
      <c r="R10288" s="34">
        <f t="shared" si="482"/>
        <v>0</v>
      </c>
    </row>
    <row r="10289" spans="15:18" x14ac:dyDescent="0.35">
      <c r="O10289" s="34" t="str">
        <f t="shared" si="480"/>
        <v>Blank</v>
      </c>
      <c r="Q10289" s="34">
        <f t="shared" si="481"/>
        <v>1</v>
      </c>
      <c r="R10289" s="34">
        <f t="shared" si="482"/>
        <v>0</v>
      </c>
    </row>
    <row r="10290" spans="15:18" x14ac:dyDescent="0.35">
      <c r="O10290" s="34" t="str">
        <f t="shared" si="480"/>
        <v>Blank</v>
      </c>
      <c r="Q10290" s="34">
        <f t="shared" si="481"/>
        <v>1</v>
      </c>
      <c r="R10290" s="34">
        <f t="shared" si="482"/>
        <v>0</v>
      </c>
    </row>
    <row r="10291" spans="15:18" x14ac:dyDescent="0.35">
      <c r="O10291" s="34" t="str">
        <f t="shared" si="480"/>
        <v>Blank</v>
      </c>
      <c r="Q10291" s="34">
        <f t="shared" si="481"/>
        <v>1</v>
      </c>
      <c r="R10291" s="34">
        <f t="shared" si="482"/>
        <v>0</v>
      </c>
    </row>
    <row r="10292" spans="15:18" x14ac:dyDescent="0.35">
      <c r="O10292" s="34" t="str">
        <f t="shared" si="480"/>
        <v>Blank</v>
      </c>
      <c r="Q10292" s="34">
        <f t="shared" si="481"/>
        <v>1</v>
      </c>
      <c r="R10292" s="34">
        <f t="shared" si="482"/>
        <v>0</v>
      </c>
    </row>
    <row r="10293" spans="15:18" x14ac:dyDescent="0.35">
      <c r="O10293" s="34" t="str">
        <f t="shared" si="480"/>
        <v>Blank</v>
      </c>
      <c r="Q10293" s="34">
        <f t="shared" si="481"/>
        <v>1</v>
      </c>
      <c r="R10293" s="34">
        <f t="shared" si="482"/>
        <v>0</v>
      </c>
    </row>
    <row r="10294" spans="15:18" x14ac:dyDescent="0.35">
      <c r="O10294" s="34" t="str">
        <f t="shared" si="480"/>
        <v>Blank</v>
      </c>
      <c r="Q10294" s="34">
        <f t="shared" si="481"/>
        <v>1</v>
      </c>
      <c r="R10294" s="34">
        <f t="shared" si="482"/>
        <v>0</v>
      </c>
    </row>
    <row r="10295" spans="15:18" x14ac:dyDescent="0.35">
      <c r="O10295" s="34" t="str">
        <f t="shared" si="480"/>
        <v>Blank</v>
      </c>
      <c r="Q10295" s="34">
        <f t="shared" si="481"/>
        <v>1</v>
      </c>
      <c r="R10295" s="34">
        <f t="shared" si="482"/>
        <v>0</v>
      </c>
    </row>
    <row r="10296" spans="15:18" x14ac:dyDescent="0.35">
      <c r="O10296" s="34" t="str">
        <f t="shared" si="480"/>
        <v>Blank</v>
      </c>
      <c r="Q10296" s="34">
        <f t="shared" si="481"/>
        <v>1</v>
      </c>
      <c r="R10296" s="34">
        <f t="shared" si="482"/>
        <v>0</v>
      </c>
    </row>
    <row r="10297" spans="15:18" x14ac:dyDescent="0.35">
      <c r="O10297" s="34" t="str">
        <f t="shared" si="480"/>
        <v>Blank</v>
      </c>
      <c r="Q10297" s="34">
        <f t="shared" si="481"/>
        <v>1</v>
      </c>
      <c r="R10297" s="34">
        <f t="shared" si="482"/>
        <v>0</v>
      </c>
    </row>
    <row r="10298" spans="15:18" x14ac:dyDescent="0.35">
      <c r="O10298" s="34" t="str">
        <f t="shared" si="480"/>
        <v>Blank</v>
      </c>
      <c r="Q10298" s="34">
        <f t="shared" si="481"/>
        <v>1</v>
      </c>
      <c r="R10298" s="34">
        <f t="shared" si="482"/>
        <v>0</v>
      </c>
    </row>
    <row r="10299" spans="15:18" x14ac:dyDescent="0.35">
      <c r="O10299" s="34" t="str">
        <f t="shared" si="480"/>
        <v>Blank</v>
      </c>
      <c r="Q10299" s="34">
        <f t="shared" si="481"/>
        <v>1</v>
      </c>
      <c r="R10299" s="34">
        <f t="shared" si="482"/>
        <v>0</v>
      </c>
    </row>
    <row r="10300" spans="15:18" x14ac:dyDescent="0.35">
      <c r="O10300" s="34" t="str">
        <f t="shared" si="480"/>
        <v>Blank</v>
      </c>
      <c r="Q10300" s="34">
        <f t="shared" si="481"/>
        <v>1</v>
      </c>
      <c r="R10300" s="34">
        <f t="shared" si="482"/>
        <v>0</v>
      </c>
    </row>
    <row r="10301" spans="15:18" x14ac:dyDescent="0.35">
      <c r="O10301" s="34" t="str">
        <f t="shared" si="480"/>
        <v>Blank</v>
      </c>
      <c r="Q10301" s="34">
        <f t="shared" si="481"/>
        <v>1</v>
      </c>
      <c r="R10301" s="34">
        <f t="shared" si="482"/>
        <v>0</v>
      </c>
    </row>
    <row r="10302" spans="15:18" x14ac:dyDescent="0.35">
      <c r="O10302" s="34" t="str">
        <f t="shared" si="480"/>
        <v>Blank</v>
      </c>
      <c r="Q10302" s="34">
        <f t="shared" si="481"/>
        <v>1</v>
      </c>
      <c r="R10302" s="34">
        <f t="shared" si="482"/>
        <v>0</v>
      </c>
    </row>
    <row r="10303" spans="15:18" x14ac:dyDescent="0.35">
      <c r="O10303" s="34" t="str">
        <f t="shared" si="480"/>
        <v>Blank</v>
      </c>
      <c r="Q10303" s="34">
        <f t="shared" si="481"/>
        <v>1</v>
      </c>
      <c r="R10303" s="34">
        <f t="shared" si="482"/>
        <v>0</v>
      </c>
    </row>
    <row r="10304" spans="15:18" x14ac:dyDescent="0.35">
      <c r="O10304" s="34" t="str">
        <f t="shared" si="480"/>
        <v>Blank</v>
      </c>
      <c r="Q10304" s="34">
        <f t="shared" si="481"/>
        <v>1</v>
      </c>
      <c r="R10304" s="34">
        <f t="shared" si="482"/>
        <v>0</v>
      </c>
    </row>
    <row r="10305" spans="15:18" x14ac:dyDescent="0.35">
      <c r="O10305" s="34" t="str">
        <f t="shared" si="480"/>
        <v>Blank</v>
      </c>
      <c r="Q10305" s="34">
        <f t="shared" si="481"/>
        <v>1</v>
      </c>
      <c r="R10305" s="34">
        <f t="shared" si="482"/>
        <v>0</v>
      </c>
    </row>
    <row r="10306" spans="15:18" x14ac:dyDescent="0.35">
      <c r="O10306" s="34" t="str">
        <f t="shared" si="480"/>
        <v>Blank</v>
      </c>
      <c r="Q10306" s="34">
        <f t="shared" si="481"/>
        <v>1</v>
      </c>
      <c r="R10306" s="34">
        <f t="shared" si="482"/>
        <v>0</v>
      </c>
    </row>
    <row r="10307" spans="15:18" x14ac:dyDescent="0.35">
      <c r="O10307" s="34" t="str">
        <f t="shared" si="480"/>
        <v>Blank</v>
      </c>
      <c r="Q10307" s="34">
        <f t="shared" si="481"/>
        <v>1</v>
      </c>
      <c r="R10307" s="34">
        <f t="shared" si="482"/>
        <v>0</v>
      </c>
    </row>
    <row r="10308" spans="15:18" x14ac:dyDescent="0.35">
      <c r="O10308" s="34" t="str">
        <f t="shared" si="480"/>
        <v>Blank</v>
      </c>
      <c r="Q10308" s="34">
        <f t="shared" si="481"/>
        <v>1</v>
      </c>
      <c r="R10308" s="34">
        <f t="shared" si="482"/>
        <v>0</v>
      </c>
    </row>
    <row r="10309" spans="15:18" x14ac:dyDescent="0.35">
      <c r="O10309" s="34" t="str">
        <f t="shared" si="480"/>
        <v>Blank</v>
      </c>
      <c r="Q10309" s="34">
        <f t="shared" si="481"/>
        <v>1</v>
      </c>
      <c r="R10309" s="34">
        <f t="shared" si="482"/>
        <v>0</v>
      </c>
    </row>
    <row r="10310" spans="15:18" x14ac:dyDescent="0.35">
      <c r="O10310" s="34" t="str">
        <f t="shared" si="480"/>
        <v>Blank</v>
      </c>
      <c r="Q10310" s="34">
        <f t="shared" si="481"/>
        <v>1</v>
      </c>
      <c r="R10310" s="34">
        <f t="shared" si="482"/>
        <v>0</v>
      </c>
    </row>
    <row r="10311" spans="15:18" x14ac:dyDescent="0.35">
      <c r="O10311" s="34" t="str">
        <f t="shared" si="480"/>
        <v>Blank</v>
      </c>
      <c r="Q10311" s="34">
        <f t="shared" si="481"/>
        <v>1</v>
      </c>
      <c r="R10311" s="34">
        <f t="shared" si="482"/>
        <v>0</v>
      </c>
    </row>
    <row r="10312" spans="15:18" x14ac:dyDescent="0.35">
      <c r="O10312" s="34" t="str">
        <f t="shared" ref="O10312:O10375" si="483">IF(ISBLANK(D10312),"Blank","Not Blank")</f>
        <v>Blank</v>
      </c>
      <c r="Q10312" s="34">
        <f t="shared" si="481"/>
        <v>1</v>
      </c>
      <c r="R10312" s="34">
        <f t="shared" si="482"/>
        <v>0</v>
      </c>
    </row>
    <row r="10313" spans="15:18" x14ac:dyDescent="0.35">
      <c r="O10313" s="34" t="str">
        <f t="shared" si="483"/>
        <v>Blank</v>
      </c>
      <c r="Q10313" s="34">
        <f t="shared" ref="Q10313:Q10376" si="484">COUNTIF(J10313,"&lt;&gt;*R*")</f>
        <v>1</v>
      </c>
      <c r="R10313" s="34">
        <f t="shared" ref="R10313:R10376" si="485">IF(AND(O10313="Blank",K10313&lt;50,Q10313=1),K10313,0)</f>
        <v>0</v>
      </c>
    </row>
    <row r="10314" spans="15:18" x14ac:dyDescent="0.35">
      <c r="O10314" s="34" t="str">
        <f t="shared" si="483"/>
        <v>Blank</v>
      </c>
      <c r="Q10314" s="34">
        <f t="shared" si="484"/>
        <v>1</v>
      </c>
      <c r="R10314" s="34">
        <f t="shared" si="485"/>
        <v>0</v>
      </c>
    </row>
    <row r="10315" spans="15:18" x14ac:dyDescent="0.35">
      <c r="O10315" s="34" t="str">
        <f t="shared" si="483"/>
        <v>Blank</v>
      </c>
      <c r="Q10315" s="34">
        <f t="shared" si="484"/>
        <v>1</v>
      </c>
      <c r="R10315" s="34">
        <f t="shared" si="485"/>
        <v>0</v>
      </c>
    </row>
    <row r="10316" spans="15:18" x14ac:dyDescent="0.35">
      <c r="O10316" s="34" t="str">
        <f t="shared" si="483"/>
        <v>Blank</v>
      </c>
      <c r="Q10316" s="34">
        <f t="shared" si="484"/>
        <v>1</v>
      </c>
      <c r="R10316" s="34">
        <f t="shared" si="485"/>
        <v>0</v>
      </c>
    </row>
    <row r="10317" spans="15:18" x14ac:dyDescent="0.35">
      <c r="O10317" s="34" t="str">
        <f t="shared" si="483"/>
        <v>Blank</v>
      </c>
      <c r="Q10317" s="34">
        <f t="shared" si="484"/>
        <v>1</v>
      </c>
      <c r="R10317" s="34">
        <f t="shared" si="485"/>
        <v>0</v>
      </c>
    </row>
    <row r="10318" spans="15:18" x14ac:dyDescent="0.35">
      <c r="O10318" s="34" t="str">
        <f t="shared" si="483"/>
        <v>Blank</v>
      </c>
      <c r="Q10318" s="34">
        <f t="shared" si="484"/>
        <v>1</v>
      </c>
      <c r="R10318" s="34">
        <f t="shared" si="485"/>
        <v>0</v>
      </c>
    </row>
    <row r="10319" spans="15:18" x14ac:dyDescent="0.35">
      <c r="O10319" s="34" t="str">
        <f t="shared" si="483"/>
        <v>Blank</v>
      </c>
      <c r="Q10319" s="34">
        <f t="shared" si="484"/>
        <v>1</v>
      </c>
      <c r="R10319" s="34">
        <f t="shared" si="485"/>
        <v>0</v>
      </c>
    </row>
    <row r="10320" spans="15:18" x14ac:dyDescent="0.35">
      <c r="O10320" s="34" t="str">
        <f t="shared" si="483"/>
        <v>Blank</v>
      </c>
      <c r="Q10320" s="34">
        <f t="shared" si="484"/>
        <v>1</v>
      </c>
      <c r="R10320" s="34">
        <f t="shared" si="485"/>
        <v>0</v>
      </c>
    </row>
    <row r="10321" spans="15:18" x14ac:dyDescent="0.35">
      <c r="O10321" s="34" t="str">
        <f t="shared" si="483"/>
        <v>Blank</v>
      </c>
      <c r="Q10321" s="34">
        <f t="shared" si="484"/>
        <v>1</v>
      </c>
      <c r="R10321" s="34">
        <f t="shared" si="485"/>
        <v>0</v>
      </c>
    </row>
    <row r="10322" spans="15:18" x14ac:dyDescent="0.35">
      <c r="O10322" s="34" t="str">
        <f t="shared" si="483"/>
        <v>Blank</v>
      </c>
      <c r="Q10322" s="34">
        <f t="shared" si="484"/>
        <v>1</v>
      </c>
      <c r="R10322" s="34">
        <f t="shared" si="485"/>
        <v>0</v>
      </c>
    </row>
    <row r="10323" spans="15:18" x14ac:dyDescent="0.35">
      <c r="O10323" s="34" t="str">
        <f t="shared" si="483"/>
        <v>Blank</v>
      </c>
      <c r="Q10323" s="34">
        <f t="shared" si="484"/>
        <v>1</v>
      </c>
      <c r="R10323" s="34">
        <f t="shared" si="485"/>
        <v>0</v>
      </c>
    </row>
    <row r="10324" spans="15:18" x14ac:dyDescent="0.35">
      <c r="O10324" s="34" t="str">
        <f t="shared" si="483"/>
        <v>Blank</v>
      </c>
      <c r="Q10324" s="34">
        <f t="shared" si="484"/>
        <v>1</v>
      </c>
      <c r="R10324" s="34">
        <f t="shared" si="485"/>
        <v>0</v>
      </c>
    </row>
    <row r="10325" spans="15:18" x14ac:dyDescent="0.35">
      <c r="O10325" s="34" t="str">
        <f t="shared" si="483"/>
        <v>Blank</v>
      </c>
      <c r="Q10325" s="34">
        <f t="shared" si="484"/>
        <v>1</v>
      </c>
      <c r="R10325" s="34">
        <f t="shared" si="485"/>
        <v>0</v>
      </c>
    </row>
    <row r="10326" spans="15:18" x14ac:dyDescent="0.35">
      <c r="O10326" s="34" t="str">
        <f t="shared" si="483"/>
        <v>Blank</v>
      </c>
      <c r="Q10326" s="34">
        <f t="shared" si="484"/>
        <v>1</v>
      </c>
      <c r="R10326" s="34">
        <f t="shared" si="485"/>
        <v>0</v>
      </c>
    </row>
    <row r="10327" spans="15:18" x14ac:dyDescent="0.35">
      <c r="O10327" s="34" t="str">
        <f t="shared" si="483"/>
        <v>Blank</v>
      </c>
      <c r="Q10327" s="34">
        <f t="shared" si="484"/>
        <v>1</v>
      </c>
      <c r="R10327" s="34">
        <f t="shared" si="485"/>
        <v>0</v>
      </c>
    </row>
    <row r="10328" spans="15:18" x14ac:dyDescent="0.35">
      <c r="O10328" s="34" t="str">
        <f t="shared" si="483"/>
        <v>Blank</v>
      </c>
      <c r="Q10328" s="34">
        <f t="shared" si="484"/>
        <v>1</v>
      </c>
      <c r="R10328" s="34">
        <f t="shared" si="485"/>
        <v>0</v>
      </c>
    </row>
    <row r="10329" spans="15:18" x14ac:dyDescent="0.35">
      <c r="O10329" s="34" t="str">
        <f t="shared" si="483"/>
        <v>Blank</v>
      </c>
      <c r="Q10329" s="34">
        <f t="shared" si="484"/>
        <v>1</v>
      </c>
      <c r="R10329" s="34">
        <f t="shared" si="485"/>
        <v>0</v>
      </c>
    </row>
    <row r="10330" spans="15:18" x14ac:dyDescent="0.35">
      <c r="O10330" s="34" t="str">
        <f t="shared" si="483"/>
        <v>Blank</v>
      </c>
      <c r="Q10330" s="34">
        <f t="shared" si="484"/>
        <v>1</v>
      </c>
      <c r="R10330" s="34">
        <f t="shared" si="485"/>
        <v>0</v>
      </c>
    </row>
    <row r="10331" spans="15:18" x14ac:dyDescent="0.35">
      <c r="O10331" s="34" t="str">
        <f t="shared" si="483"/>
        <v>Blank</v>
      </c>
      <c r="Q10331" s="34">
        <f t="shared" si="484"/>
        <v>1</v>
      </c>
      <c r="R10331" s="34">
        <f t="shared" si="485"/>
        <v>0</v>
      </c>
    </row>
    <row r="10332" spans="15:18" x14ac:dyDescent="0.35">
      <c r="O10332" s="34" t="str">
        <f t="shared" si="483"/>
        <v>Blank</v>
      </c>
      <c r="Q10332" s="34">
        <f t="shared" si="484"/>
        <v>1</v>
      </c>
      <c r="R10332" s="34">
        <f t="shared" si="485"/>
        <v>0</v>
      </c>
    </row>
    <row r="10333" spans="15:18" x14ac:dyDescent="0.35">
      <c r="O10333" s="34" t="str">
        <f t="shared" si="483"/>
        <v>Blank</v>
      </c>
      <c r="Q10333" s="34">
        <f t="shared" si="484"/>
        <v>1</v>
      </c>
      <c r="R10333" s="34">
        <f t="shared" si="485"/>
        <v>0</v>
      </c>
    </row>
    <row r="10334" spans="15:18" x14ac:dyDescent="0.35">
      <c r="O10334" s="34" t="str">
        <f t="shared" si="483"/>
        <v>Blank</v>
      </c>
      <c r="Q10334" s="34">
        <f t="shared" si="484"/>
        <v>1</v>
      </c>
      <c r="R10334" s="34">
        <f t="shared" si="485"/>
        <v>0</v>
      </c>
    </row>
    <row r="10335" spans="15:18" x14ac:dyDescent="0.35">
      <c r="O10335" s="34" t="str">
        <f t="shared" si="483"/>
        <v>Blank</v>
      </c>
      <c r="Q10335" s="34">
        <f t="shared" si="484"/>
        <v>1</v>
      </c>
      <c r="R10335" s="34">
        <f t="shared" si="485"/>
        <v>0</v>
      </c>
    </row>
    <row r="10336" spans="15:18" x14ac:dyDescent="0.35">
      <c r="O10336" s="34" t="str">
        <f t="shared" si="483"/>
        <v>Blank</v>
      </c>
      <c r="Q10336" s="34">
        <f t="shared" si="484"/>
        <v>1</v>
      </c>
      <c r="R10336" s="34">
        <f t="shared" si="485"/>
        <v>0</v>
      </c>
    </row>
    <row r="10337" spans="15:18" x14ac:dyDescent="0.35">
      <c r="O10337" s="34" t="str">
        <f t="shared" si="483"/>
        <v>Blank</v>
      </c>
      <c r="Q10337" s="34">
        <f t="shared" si="484"/>
        <v>1</v>
      </c>
      <c r="R10337" s="34">
        <f t="shared" si="485"/>
        <v>0</v>
      </c>
    </row>
    <row r="10338" spans="15:18" x14ac:dyDescent="0.35">
      <c r="O10338" s="34" t="str">
        <f t="shared" si="483"/>
        <v>Blank</v>
      </c>
      <c r="Q10338" s="34">
        <f t="shared" si="484"/>
        <v>1</v>
      </c>
      <c r="R10338" s="34">
        <f t="shared" si="485"/>
        <v>0</v>
      </c>
    </row>
    <row r="10339" spans="15:18" x14ac:dyDescent="0.35">
      <c r="O10339" s="34" t="str">
        <f t="shared" si="483"/>
        <v>Blank</v>
      </c>
      <c r="Q10339" s="34">
        <f t="shared" si="484"/>
        <v>1</v>
      </c>
      <c r="R10339" s="34">
        <f t="shared" si="485"/>
        <v>0</v>
      </c>
    </row>
    <row r="10340" spans="15:18" x14ac:dyDescent="0.35">
      <c r="O10340" s="34" t="str">
        <f t="shared" si="483"/>
        <v>Blank</v>
      </c>
      <c r="Q10340" s="34">
        <f t="shared" si="484"/>
        <v>1</v>
      </c>
      <c r="R10340" s="34">
        <f t="shared" si="485"/>
        <v>0</v>
      </c>
    </row>
    <row r="10341" spans="15:18" x14ac:dyDescent="0.35">
      <c r="O10341" s="34" t="str">
        <f t="shared" si="483"/>
        <v>Blank</v>
      </c>
      <c r="Q10341" s="34">
        <f t="shared" si="484"/>
        <v>1</v>
      </c>
      <c r="R10341" s="34">
        <f t="shared" si="485"/>
        <v>0</v>
      </c>
    </row>
    <row r="10342" spans="15:18" x14ac:dyDescent="0.35">
      <c r="O10342" s="34" t="str">
        <f t="shared" si="483"/>
        <v>Blank</v>
      </c>
      <c r="Q10342" s="34">
        <f t="shared" si="484"/>
        <v>1</v>
      </c>
      <c r="R10342" s="34">
        <f t="shared" si="485"/>
        <v>0</v>
      </c>
    </row>
    <row r="10343" spans="15:18" x14ac:dyDescent="0.35">
      <c r="O10343" s="34" t="str">
        <f t="shared" si="483"/>
        <v>Blank</v>
      </c>
      <c r="Q10343" s="34">
        <f t="shared" si="484"/>
        <v>1</v>
      </c>
      <c r="R10343" s="34">
        <f t="shared" si="485"/>
        <v>0</v>
      </c>
    </row>
    <row r="10344" spans="15:18" x14ac:dyDescent="0.35">
      <c r="O10344" s="34" t="str">
        <f t="shared" si="483"/>
        <v>Blank</v>
      </c>
      <c r="Q10344" s="34">
        <f t="shared" si="484"/>
        <v>1</v>
      </c>
      <c r="R10344" s="34">
        <f t="shared" si="485"/>
        <v>0</v>
      </c>
    </row>
    <row r="10345" spans="15:18" x14ac:dyDescent="0.35">
      <c r="O10345" s="34" t="str">
        <f t="shared" si="483"/>
        <v>Blank</v>
      </c>
      <c r="Q10345" s="34">
        <f t="shared" si="484"/>
        <v>1</v>
      </c>
      <c r="R10345" s="34">
        <f t="shared" si="485"/>
        <v>0</v>
      </c>
    </row>
    <row r="10346" spans="15:18" x14ac:dyDescent="0.35">
      <c r="O10346" s="34" t="str">
        <f t="shared" si="483"/>
        <v>Blank</v>
      </c>
      <c r="Q10346" s="34">
        <f t="shared" si="484"/>
        <v>1</v>
      </c>
      <c r="R10346" s="34">
        <f t="shared" si="485"/>
        <v>0</v>
      </c>
    </row>
    <row r="10347" spans="15:18" x14ac:dyDescent="0.35">
      <c r="O10347" s="34" t="str">
        <f t="shared" si="483"/>
        <v>Blank</v>
      </c>
      <c r="Q10347" s="34">
        <f t="shared" si="484"/>
        <v>1</v>
      </c>
      <c r="R10347" s="34">
        <f t="shared" si="485"/>
        <v>0</v>
      </c>
    </row>
    <row r="10348" spans="15:18" x14ac:dyDescent="0.35">
      <c r="O10348" s="34" t="str">
        <f t="shared" si="483"/>
        <v>Blank</v>
      </c>
      <c r="Q10348" s="34">
        <f t="shared" si="484"/>
        <v>1</v>
      </c>
      <c r="R10348" s="34">
        <f t="shared" si="485"/>
        <v>0</v>
      </c>
    </row>
    <row r="10349" spans="15:18" x14ac:dyDescent="0.35">
      <c r="O10349" s="34" t="str">
        <f t="shared" si="483"/>
        <v>Blank</v>
      </c>
      <c r="Q10349" s="34">
        <f t="shared" si="484"/>
        <v>1</v>
      </c>
      <c r="R10349" s="34">
        <f t="shared" si="485"/>
        <v>0</v>
      </c>
    </row>
    <row r="10350" spans="15:18" x14ac:dyDescent="0.35">
      <c r="O10350" s="34" t="str">
        <f t="shared" si="483"/>
        <v>Blank</v>
      </c>
      <c r="Q10350" s="34">
        <f t="shared" si="484"/>
        <v>1</v>
      </c>
      <c r="R10350" s="34">
        <f t="shared" si="485"/>
        <v>0</v>
      </c>
    </row>
    <row r="10351" spans="15:18" x14ac:dyDescent="0.35">
      <c r="O10351" s="34" t="str">
        <f t="shared" si="483"/>
        <v>Blank</v>
      </c>
      <c r="Q10351" s="34">
        <f t="shared" si="484"/>
        <v>1</v>
      </c>
      <c r="R10351" s="34">
        <f t="shared" si="485"/>
        <v>0</v>
      </c>
    </row>
    <row r="10352" spans="15:18" x14ac:dyDescent="0.35">
      <c r="O10352" s="34" t="str">
        <f t="shared" si="483"/>
        <v>Blank</v>
      </c>
      <c r="Q10352" s="34">
        <f t="shared" si="484"/>
        <v>1</v>
      </c>
      <c r="R10352" s="34">
        <f t="shared" si="485"/>
        <v>0</v>
      </c>
    </row>
    <row r="10353" spans="15:18" x14ac:dyDescent="0.35">
      <c r="O10353" s="34" t="str">
        <f t="shared" si="483"/>
        <v>Blank</v>
      </c>
      <c r="Q10353" s="34">
        <f t="shared" si="484"/>
        <v>1</v>
      </c>
      <c r="R10353" s="34">
        <f t="shared" si="485"/>
        <v>0</v>
      </c>
    </row>
    <row r="10354" spans="15:18" x14ac:dyDescent="0.35">
      <c r="O10354" s="34" t="str">
        <f t="shared" si="483"/>
        <v>Blank</v>
      </c>
      <c r="Q10354" s="34">
        <f t="shared" si="484"/>
        <v>1</v>
      </c>
      <c r="R10354" s="34">
        <f t="shared" si="485"/>
        <v>0</v>
      </c>
    </row>
    <row r="10355" spans="15:18" x14ac:dyDescent="0.35">
      <c r="O10355" s="34" t="str">
        <f t="shared" si="483"/>
        <v>Blank</v>
      </c>
      <c r="Q10355" s="34">
        <f t="shared" si="484"/>
        <v>1</v>
      </c>
      <c r="R10355" s="34">
        <f t="shared" si="485"/>
        <v>0</v>
      </c>
    </row>
    <row r="10356" spans="15:18" x14ac:dyDescent="0.35">
      <c r="O10356" s="34" t="str">
        <f t="shared" si="483"/>
        <v>Blank</v>
      </c>
      <c r="Q10356" s="34">
        <f t="shared" si="484"/>
        <v>1</v>
      </c>
      <c r="R10356" s="34">
        <f t="shared" si="485"/>
        <v>0</v>
      </c>
    </row>
    <row r="10357" spans="15:18" x14ac:dyDescent="0.35">
      <c r="O10357" s="34" t="str">
        <f t="shared" si="483"/>
        <v>Blank</v>
      </c>
      <c r="Q10357" s="34">
        <f t="shared" si="484"/>
        <v>1</v>
      </c>
      <c r="R10357" s="34">
        <f t="shared" si="485"/>
        <v>0</v>
      </c>
    </row>
    <row r="10358" spans="15:18" x14ac:dyDescent="0.35">
      <c r="O10358" s="34" t="str">
        <f t="shared" si="483"/>
        <v>Blank</v>
      </c>
      <c r="Q10358" s="34">
        <f t="shared" si="484"/>
        <v>1</v>
      </c>
      <c r="R10358" s="34">
        <f t="shared" si="485"/>
        <v>0</v>
      </c>
    </row>
    <row r="10359" spans="15:18" x14ac:dyDescent="0.35">
      <c r="O10359" s="34" t="str">
        <f t="shared" si="483"/>
        <v>Blank</v>
      </c>
      <c r="Q10359" s="34">
        <f t="shared" si="484"/>
        <v>1</v>
      </c>
      <c r="R10359" s="34">
        <f t="shared" si="485"/>
        <v>0</v>
      </c>
    </row>
    <row r="10360" spans="15:18" x14ac:dyDescent="0.35">
      <c r="O10360" s="34" t="str">
        <f t="shared" si="483"/>
        <v>Blank</v>
      </c>
      <c r="Q10360" s="34">
        <f t="shared" si="484"/>
        <v>1</v>
      </c>
      <c r="R10360" s="34">
        <f t="shared" si="485"/>
        <v>0</v>
      </c>
    </row>
    <row r="10361" spans="15:18" x14ac:dyDescent="0.35">
      <c r="O10361" s="34" t="str">
        <f t="shared" si="483"/>
        <v>Blank</v>
      </c>
      <c r="Q10361" s="34">
        <f t="shared" si="484"/>
        <v>1</v>
      </c>
      <c r="R10361" s="34">
        <f t="shared" si="485"/>
        <v>0</v>
      </c>
    </row>
    <row r="10362" spans="15:18" x14ac:dyDescent="0.35">
      <c r="O10362" s="34" t="str">
        <f t="shared" si="483"/>
        <v>Blank</v>
      </c>
      <c r="Q10362" s="34">
        <f t="shared" si="484"/>
        <v>1</v>
      </c>
      <c r="R10362" s="34">
        <f t="shared" si="485"/>
        <v>0</v>
      </c>
    </row>
    <row r="10363" spans="15:18" x14ac:dyDescent="0.35">
      <c r="O10363" s="34" t="str">
        <f t="shared" si="483"/>
        <v>Blank</v>
      </c>
      <c r="Q10363" s="34">
        <f t="shared" si="484"/>
        <v>1</v>
      </c>
      <c r="R10363" s="34">
        <f t="shared" si="485"/>
        <v>0</v>
      </c>
    </row>
    <row r="10364" spans="15:18" x14ac:dyDescent="0.35">
      <c r="O10364" s="34" t="str">
        <f t="shared" si="483"/>
        <v>Blank</v>
      </c>
      <c r="Q10364" s="34">
        <f t="shared" si="484"/>
        <v>1</v>
      </c>
      <c r="R10364" s="34">
        <f t="shared" si="485"/>
        <v>0</v>
      </c>
    </row>
    <row r="10365" spans="15:18" x14ac:dyDescent="0.35">
      <c r="O10365" s="34" t="str">
        <f t="shared" si="483"/>
        <v>Blank</v>
      </c>
      <c r="Q10365" s="34">
        <f t="shared" si="484"/>
        <v>1</v>
      </c>
      <c r="R10365" s="34">
        <f t="shared" si="485"/>
        <v>0</v>
      </c>
    </row>
    <row r="10366" spans="15:18" x14ac:dyDescent="0.35">
      <c r="O10366" s="34" t="str">
        <f t="shared" si="483"/>
        <v>Blank</v>
      </c>
      <c r="Q10366" s="34">
        <f t="shared" si="484"/>
        <v>1</v>
      </c>
      <c r="R10366" s="34">
        <f t="shared" si="485"/>
        <v>0</v>
      </c>
    </row>
    <row r="10367" spans="15:18" x14ac:dyDescent="0.35">
      <c r="O10367" s="34" t="str">
        <f t="shared" si="483"/>
        <v>Blank</v>
      </c>
      <c r="Q10367" s="34">
        <f t="shared" si="484"/>
        <v>1</v>
      </c>
      <c r="R10367" s="34">
        <f t="shared" si="485"/>
        <v>0</v>
      </c>
    </row>
    <row r="10368" spans="15:18" x14ac:dyDescent="0.35">
      <c r="O10368" s="34" t="str">
        <f t="shared" si="483"/>
        <v>Blank</v>
      </c>
      <c r="Q10368" s="34">
        <f t="shared" si="484"/>
        <v>1</v>
      </c>
      <c r="R10368" s="34">
        <f t="shared" si="485"/>
        <v>0</v>
      </c>
    </row>
    <row r="10369" spans="15:18" x14ac:dyDescent="0.35">
      <c r="O10369" s="34" t="str">
        <f t="shared" si="483"/>
        <v>Blank</v>
      </c>
      <c r="Q10369" s="34">
        <f t="shared" si="484"/>
        <v>1</v>
      </c>
      <c r="R10369" s="34">
        <f t="shared" si="485"/>
        <v>0</v>
      </c>
    </row>
    <row r="10370" spans="15:18" x14ac:dyDescent="0.35">
      <c r="O10370" s="34" t="str">
        <f t="shared" si="483"/>
        <v>Blank</v>
      </c>
      <c r="Q10370" s="34">
        <f t="shared" si="484"/>
        <v>1</v>
      </c>
      <c r="R10370" s="34">
        <f t="shared" si="485"/>
        <v>0</v>
      </c>
    </row>
    <row r="10371" spans="15:18" x14ac:dyDescent="0.35">
      <c r="O10371" s="34" t="str">
        <f t="shared" si="483"/>
        <v>Blank</v>
      </c>
      <c r="Q10371" s="34">
        <f t="shared" si="484"/>
        <v>1</v>
      </c>
      <c r="R10371" s="34">
        <f t="shared" si="485"/>
        <v>0</v>
      </c>
    </row>
    <row r="10372" spans="15:18" x14ac:dyDescent="0.35">
      <c r="O10372" s="34" t="str">
        <f t="shared" si="483"/>
        <v>Blank</v>
      </c>
      <c r="Q10372" s="34">
        <f t="shared" si="484"/>
        <v>1</v>
      </c>
      <c r="R10372" s="34">
        <f t="shared" si="485"/>
        <v>0</v>
      </c>
    </row>
    <row r="10373" spans="15:18" x14ac:dyDescent="0.35">
      <c r="O10373" s="34" t="str">
        <f t="shared" si="483"/>
        <v>Blank</v>
      </c>
      <c r="Q10373" s="34">
        <f t="shared" si="484"/>
        <v>1</v>
      </c>
      <c r="R10373" s="34">
        <f t="shared" si="485"/>
        <v>0</v>
      </c>
    </row>
    <row r="10374" spans="15:18" x14ac:dyDescent="0.35">
      <c r="O10374" s="34" t="str">
        <f t="shared" si="483"/>
        <v>Blank</v>
      </c>
      <c r="Q10374" s="34">
        <f t="shared" si="484"/>
        <v>1</v>
      </c>
      <c r="R10374" s="34">
        <f t="shared" si="485"/>
        <v>0</v>
      </c>
    </row>
    <row r="10375" spans="15:18" x14ac:dyDescent="0.35">
      <c r="O10375" s="34" t="str">
        <f t="shared" si="483"/>
        <v>Blank</v>
      </c>
      <c r="Q10375" s="34">
        <f t="shared" si="484"/>
        <v>1</v>
      </c>
      <c r="R10375" s="34">
        <f t="shared" si="485"/>
        <v>0</v>
      </c>
    </row>
    <row r="10376" spans="15:18" x14ac:dyDescent="0.35">
      <c r="O10376" s="34" t="str">
        <f t="shared" ref="O10376:O10439" si="486">IF(ISBLANK(D10376),"Blank","Not Blank")</f>
        <v>Blank</v>
      </c>
      <c r="Q10376" s="34">
        <f t="shared" si="484"/>
        <v>1</v>
      </c>
      <c r="R10376" s="34">
        <f t="shared" si="485"/>
        <v>0</v>
      </c>
    </row>
    <row r="10377" spans="15:18" x14ac:dyDescent="0.35">
      <c r="O10377" s="34" t="str">
        <f t="shared" si="486"/>
        <v>Blank</v>
      </c>
      <c r="Q10377" s="34">
        <f t="shared" ref="Q10377:Q10440" si="487">COUNTIF(J10377,"&lt;&gt;*R*")</f>
        <v>1</v>
      </c>
      <c r="R10377" s="34">
        <f t="shared" ref="R10377:R10440" si="488">IF(AND(O10377="Blank",K10377&lt;50,Q10377=1),K10377,0)</f>
        <v>0</v>
      </c>
    </row>
    <row r="10378" spans="15:18" x14ac:dyDescent="0.35">
      <c r="O10378" s="34" t="str">
        <f t="shared" si="486"/>
        <v>Blank</v>
      </c>
      <c r="Q10378" s="34">
        <f t="shared" si="487"/>
        <v>1</v>
      </c>
      <c r="R10378" s="34">
        <f t="shared" si="488"/>
        <v>0</v>
      </c>
    </row>
    <row r="10379" spans="15:18" x14ac:dyDescent="0.35">
      <c r="O10379" s="34" t="str">
        <f t="shared" si="486"/>
        <v>Blank</v>
      </c>
      <c r="Q10379" s="34">
        <f t="shared" si="487"/>
        <v>1</v>
      </c>
      <c r="R10379" s="34">
        <f t="shared" si="488"/>
        <v>0</v>
      </c>
    </row>
    <row r="10380" spans="15:18" x14ac:dyDescent="0.35">
      <c r="O10380" s="34" t="str">
        <f t="shared" si="486"/>
        <v>Blank</v>
      </c>
      <c r="Q10380" s="34">
        <f t="shared" si="487"/>
        <v>1</v>
      </c>
      <c r="R10380" s="34">
        <f t="shared" si="488"/>
        <v>0</v>
      </c>
    </row>
    <row r="10381" spans="15:18" x14ac:dyDescent="0.35">
      <c r="O10381" s="34" t="str">
        <f t="shared" si="486"/>
        <v>Blank</v>
      </c>
      <c r="Q10381" s="34">
        <f t="shared" si="487"/>
        <v>1</v>
      </c>
      <c r="R10381" s="34">
        <f t="shared" si="488"/>
        <v>0</v>
      </c>
    </row>
    <row r="10382" spans="15:18" x14ac:dyDescent="0.35">
      <c r="O10382" s="34" t="str">
        <f t="shared" si="486"/>
        <v>Blank</v>
      </c>
      <c r="Q10382" s="34">
        <f t="shared" si="487"/>
        <v>1</v>
      </c>
      <c r="R10382" s="34">
        <f t="shared" si="488"/>
        <v>0</v>
      </c>
    </row>
    <row r="10383" spans="15:18" x14ac:dyDescent="0.35">
      <c r="O10383" s="34" t="str">
        <f t="shared" si="486"/>
        <v>Blank</v>
      </c>
      <c r="Q10383" s="34">
        <f t="shared" si="487"/>
        <v>1</v>
      </c>
      <c r="R10383" s="34">
        <f t="shared" si="488"/>
        <v>0</v>
      </c>
    </row>
    <row r="10384" spans="15:18" x14ac:dyDescent="0.35">
      <c r="O10384" s="34" t="str">
        <f t="shared" si="486"/>
        <v>Blank</v>
      </c>
      <c r="Q10384" s="34">
        <f t="shared" si="487"/>
        <v>1</v>
      </c>
      <c r="R10384" s="34">
        <f t="shared" si="488"/>
        <v>0</v>
      </c>
    </row>
    <row r="10385" spans="15:18" x14ac:dyDescent="0.35">
      <c r="O10385" s="34" t="str">
        <f t="shared" si="486"/>
        <v>Blank</v>
      </c>
      <c r="Q10385" s="34">
        <f t="shared" si="487"/>
        <v>1</v>
      </c>
      <c r="R10385" s="34">
        <f t="shared" si="488"/>
        <v>0</v>
      </c>
    </row>
    <row r="10386" spans="15:18" x14ac:dyDescent="0.35">
      <c r="O10386" s="34" t="str">
        <f t="shared" si="486"/>
        <v>Blank</v>
      </c>
      <c r="Q10386" s="34">
        <f t="shared" si="487"/>
        <v>1</v>
      </c>
      <c r="R10386" s="34">
        <f t="shared" si="488"/>
        <v>0</v>
      </c>
    </row>
    <row r="10387" spans="15:18" x14ac:dyDescent="0.35">
      <c r="O10387" s="34" t="str">
        <f t="shared" si="486"/>
        <v>Blank</v>
      </c>
      <c r="Q10387" s="34">
        <f t="shared" si="487"/>
        <v>1</v>
      </c>
      <c r="R10387" s="34">
        <f t="shared" si="488"/>
        <v>0</v>
      </c>
    </row>
    <row r="10388" spans="15:18" x14ac:dyDescent="0.35">
      <c r="O10388" s="34" t="str">
        <f t="shared" si="486"/>
        <v>Blank</v>
      </c>
      <c r="Q10388" s="34">
        <f t="shared" si="487"/>
        <v>1</v>
      </c>
      <c r="R10388" s="34">
        <f t="shared" si="488"/>
        <v>0</v>
      </c>
    </row>
    <row r="10389" spans="15:18" x14ac:dyDescent="0.35">
      <c r="O10389" s="34" t="str">
        <f t="shared" si="486"/>
        <v>Blank</v>
      </c>
      <c r="Q10389" s="34">
        <f t="shared" si="487"/>
        <v>1</v>
      </c>
      <c r="R10389" s="34">
        <f t="shared" si="488"/>
        <v>0</v>
      </c>
    </row>
    <row r="10390" spans="15:18" x14ac:dyDescent="0.35">
      <c r="O10390" s="34" t="str">
        <f t="shared" si="486"/>
        <v>Blank</v>
      </c>
      <c r="Q10390" s="34">
        <f t="shared" si="487"/>
        <v>1</v>
      </c>
      <c r="R10390" s="34">
        <f t="shared" si="488"/>
        <v>0</v>
      </c>
    </row>
    <row r="10391" spans="15:18" x14ac:dyDescent="0.35">
      <c r="O10391" s="34" t="str">
        <f t="shared" si="486"/>
        <v>Blank</v>
      </c>
      <c r="Q10391" s="34">
        <f t="shared" si="487"/>
        <v>1</v>
      </c>
      <c r="R10391" s="34">
        <f t="shared" si="488"/>
        <v>0</v>
      </c>
    </row>
    <row r="10392" spans="15:18" x14ac:dyDescent="0.35">
      <c r="O10392" s="34" t="str">
        <f t="shared" si="486"/>
        <v>Blank</v>
      </c>
      <c r="Q10392" s="34">
        <f t="shared" si="487"/>
        <v>1</v>
      </c>
      <c r="R10392" s="34">
        <f t="shared" si="488"/>
        <v>0</v>
      </c>
    </row>
    <row r="10393" spans="15:18" x14ac:dyDescent="0.35">
      <c r="O10393" s="34" t="str">
        <f t="shared" si="486"/>
        <v>Blank</v>
      </c>
      <c r="Q10393" s="34">
        <f t="shared" si="487"/>
        <v>1</v>
      </c>
      <c r="R10393" s="34">
        <f t="shared" si="488"/>
        <v>0</v>
      </c>
    </row>
    <row r="10394" spans="15:18" x14ac:dyDescent="0.35">
      <c r="O10394" s="34" t="str">
        <f t="shared" si="486"/>
        <v>Blank</v>
      </c>
      <c r="Q10394" s="34">
        <f t="shared" si="487"/>
        <v>1</v>
      </c>
      <c r="R10394" s="34">
        <f t="shared" si="488"/>
        <v>0</v>
      </c>
    </row>
    <row r="10395" spans="15:18" x14ac:dyDescent="0.35">
      <c r="O10395" s="34" t="str">
        <f t="shared" si="486"/>
        <v>Blank</v>
      </c>
      <c r="Q10395" s="34">
        <f t="shared" si="487"/>
        <v>1</v>
      </c>
      <c r="R10395" s="34">
        <f t="shared" si="488"/>
        <v>0</v>
      </c>
    </row>
    <row r="10396" spans="15:18" x14ac:dyDescent="0.35">
      <c r="O10396" s="34" t="str">
        <f t="shared" si="486"/>
        <v>Blank</v>
      </c>
      <c r="Q10396" s="34">
        <f t="shared" si="487"/>
        <v>1</v>
      </c>
      <c r="R10396" s="34">
        <f t="shared" si="488"/>
        <v>0</v>
      </c>
    </row>
    <row r="10397" spans="15:18" x14ac:dyDescent="0.35">
      <c r="O10397" s="34" t="str">
        <f t="shared" si="486"/>
        <v>Blank</v>
      </c>
      <c r="Q10397" s="34">
        <f t="shared" si="487"/>
        <v>1</v>
      </c>
      <c r="R10397" s="34">
        <f t="shared" si="488"/>
        <v>0</v>
      </c>
    </row>
    <row r="10398" spans="15:18" x14ac:dyDescent="0.35">
      <c r="O10398" s="34" t="str">
        <f t="shared" si="486"/>
        <v>Blank</v>
      </c>
      <c r="Q10398" s="34">
        <f t="shared" si="487"/>
        <v>1</v>
      </c>
      <c r="R10398" s="34">
        <f t="shared" si="488"/>
        <v>0</v>
      </c>
    </row>
    <row r="10399" spans="15:18" x14ac:dyDescent="0.35">
      <c r="O10399" s="34" t="str">
        <f t="shared" si="486"/>
        <v>Blank</v>
      </c>
      <c r="Q10399" s="34">
        <f t="shared" si="487"/>
        <v>1</v>
      </c>
      <c r="R10399" s="34">
        <f t="shared" si="488"/>
        <v>0</v>
      </c>
    </row>
    <row r="10400" spans="15:18" x14ac:dyDescent="0.35">
      <c r="O10400" s="34" t="str">
        <f t="shared" si="486"/>
        <v>Blank</v>
      </c>
      <c r="Q10400" s="34">
        <f t="shared" si="487"/>
        <v>1</v>
      </c>
      <c r="R10400" s="34">
        <f t="shared" si="488"/>
        <v>0</v>
      </c>
    </row>
    <row r="10401" spans="15:18" x14ac:dyDescent="0.35">
      <c r="O10401" s="34" t="str">
        <f t="shared" si="486"/>
        <v>Blank</v>
      </c>
      <c r="Q10401" s="34">
        <f t="shared" si="487"/>
        <v>1</v>
      </c>
      <c r="R10401" s="34">
        <f t="shared" si="488"/>
        <v>0</v>
      </c>
    </row>
    <row r="10402" spans="15:18" x14ac:dyDescent="0.35">
      <c r="O10402" s="34" t="str">
        <f t="shared" si="486"/>
        <v>Blank</v>
      </c>
      <c r="Q10402" s="34">
        <f t="shared" si="487"/>
        <v>1</v>
      </c>
      <c r="R10402" s="34">
        <f t="shared" si="488"/>
        <v>0</v>
      </c>
    </row>
    <row r="10403" spans="15:18" x14ac:dyDescent="0.35">
      <c r="O10403" s="34" t="str">
        <f t="shared" si="486"/>
        <v>Blank</v>
      </c>
      <c r="Q10403" s="34">
        <f t="shared" si="487"/>
        <v>1</v>
      </c>
      <c r="R10403" s="34">
        <f t="shared" si="488"/>
        <v>0</v>
      </c>
    </row>
    <row r="10404" spans="15:18" x14ac:dyDescent="0.35">
      <c r="O10404" s="34" t="str">
        <f t="shared" si="486"/>
        <v>Blank</v>
      </c>
      <c r="Q10404" s="34">
        <f t="shared" si="487"/>
        <v>1</v>
      </c>
      <c r="R10404" s="34">
        <f t="shared" si="488"/>
        <v>0</v>
      </c>
    </row>
    <row r="10405" spans="15:18" x14ac:dyDescent="0.35">
      <c r="O10405" s="34" t="str">
        <f t="shared" si="486"/>
        <v>Blank</v>
      </c>
      <c r="Q10405" s="34">
        <f t="shared" si="487"/>
        <v>1</v>
      </c>
      <c r="R10405" s="34">
        <f t="shared" si="488"/>
        <v>0</v>
      </c>
    </row>
    <row r="10406" spans="15:18" x14ac:dyDescent="0.35">
      <c r="O10406" s="34" t="str">
        <f t="shared" si="486"/>
        <v>Blank</v>
      </c>
      <c r="Q10406" s="34">
        <f t="shared" si="487"/>
        <v>1</v>
      </c>
      <c r="R10406" s="34">
        <f t="shared" si="488"/>
        <v>0</v>
      </c>
    </row>
    <row r="10407" spans="15:18" x14ac:dyDescent="0.35">
      <c r="O10407" s="34" t="str">
        <f t="shared" si="486"/>
        <v>Blank</v>
      </c>
      <c r="Q10407" s="34">
        <f t="shared" si="487"/>
        <v>1</v>
      </c>
      <c r="R10407" s="34">
        <f t="shared" si="488"/>
        <v>0</v>
      </c>
    </row>
    <row r="10408" spans="15:18" x14ac:dyDescent="0.35">
      <c r="O10408" s="34" t="str">
        <f t="shared" si="486"/>
        <v>Blank</v>
      </c>
      <c r="Q10408" s="34">
        <f t="shared" si="487"/>
        <v>1</v>
      </c>
      <c r="R10408" s="34">
        <f t="shared" si="488"/>
        <v>0</v>
      </c>
    </row>
    <row r="10409" spans="15:18" x14ac:dyDescent="0.35">
      <c r="O10409" s="34" t="str">
        <f t="shared" si="486"/>
        <v>Blank</v>
      </c>
      <c r="Q10409" s="34">
        <f t="shared" si="487"/>
        <v>1</v>
      </c>
      <c r="R10409" s="34">
        <f t="shared" si="488"/>
        <v>0</v>
      </c>
    </row>
    <row r="10410" spans="15:18" x14ac:dyDescent="0.35">
      <c r="O10410" s="34" t="str">
        <f t="shared" si="486"/>
        <v>Blank</v>
      </c>
      <c r="Q10410" s="34">
        <f t="shared" si="487"/>
        <v>1</v>
      </c>
      <c r="R10410" s="34">
        <f t="shared" si="488"/>
        <v>0</v>
      </c>
    </row>
    <row r="10411" spans="15:18" x14ac:dyDescent="0.35">
      <c r="O10411" s="34" t="str">
        <f t="shared" si="486"/>
        <v>Blank</v>
      </c>
      <c r="Q10411" s="34">
        <f t="shared" si="487"/>
        <v>1</v>
      </c>
      <c r="R10411" s="34">
        <f t="shared" si="488"/>
        <v>0</v>
      </c>
    </row>
    <row r="10412" spans="15:18" x14ac:dyDescent="0.35">
      <c r="O10412" s="34" t="str">
        <f t="shared" si="486"/>
        <v>Blank</v>
      </c>
      <c r="Q10412" s="34">
        <f t="shared" si="487"/>
        <v>1</v>
      </c>
      <c r="R10412" s="34">
        <f t="shared" si="488"/>
        <v>0</v>
      </c>
    </row>
    <row r="10413" spans="15:18" x14ac:dyDescent="0.35">
      <c r="O10413" s="34" t="str">
        <f t="shared" si="486"/>
        <v>Blank</v>
      </c>
      <c r="Q10413" s="34">
        <f t="shared" si="487"/>
        <v>1</v>
      </c>
      <c r="R10413" s="34">
        <f t="shared" si="488"/>
        <v>0</v>
      </c>
    </row>
    <row r="10414" spans="15:18" x14ac:dyDescent="0.35">
      <c r="O10414" s="34" t="str">
        <f t="shared" si="486"/>
        <v>Blank</v>
      </c>
      <c r="Q10414" s="34">
        <f t="shared" si="487"/>
        <v>1</v>
      </c>
      <c r="R10414" s="34">
        <f t="shared" si="488"/>
        <v>0</v>
      </c>
    </row>
    <row r="10415" spans="15:18" x14ac:dyDescent="0.35">
      <c r="O10415" s="34" t="str">
        <f t="shared" si="486"/>
        <v>Blank</v>
      </c>
      <c r="Q10415" s="34">
        <f t="shared" si="487"/>
        <v>1</v>
      </c>
      <c r="R10415" s="34">
        <f t="shared" si="488"/>
        <v>0</v>
      </c>
    </row>
    <row r="10416" spans="15:18" x14ac:dyDescent="0.35">
      <c r="O10416" s="34" t="str">
        <f t="shared" si="486"/>
        <v>Blank</v>
      </c>
      <c r="Q10416" s="34">
        <f t="shared" si="487"/>
        <v>1</v>
      </c>
      <c r="R10416" s="34">
        <f t="shared" si="488"/>
        <v>0</v>
      </c>
    </row>
    <row r="10417" spans="15:18" x14ac:dyDescent="0.35">
      <c r="O10417" s="34" t="str">
        <f t="shared" si="486"/>
        <v>Blank</v>
      </c>
      <c r="Q10417" s="34">
        <f t="shared" si="487"/>
        <v>1</v>
      </c>
      <c r="R10417" s="34">
        <f t="shared" si="488"/>
        <v>0</v>
      </c>
    </row>
    <row r="10418" spans="15:18" x14ac:dyDescent="0.35">
      <c r="O10418" s="34" t="str">
        <f t="shared" si="486"/>
        <v>Blank</v>
      </c>
      <c r="Q10418" s="34">
        <f t="shared" si="487"/>
        <v>1</v>
      </c>
      <c r="R10418" s="34">
        <f t="shared" si="488"/>
        <v>0</v>
      </c>
    </row>
    <row r="10419" spans="15:18" x14ac:dyDescent="0.35">
      <c r="O10419" s="34" t="str">
        <f t="shared" si="486"/>
        <v>Blank</v>
      </c>
      <c r="Q10419" s="34">
        <f t="shared" si="487"/>
        <v>1</v>
      </c>
      <c r="R10419" s="34">
        <f t="shared" si="488"/>
        <v>0</v>
      </c>
    </row>
    <row r="10420" spans="15:18" x14ac:dyDescent="0.35">
      <c r="O10420" s="34" t="str">
        <f t="shared" si="486"/>
        <v>Blank</v>
      </c>
      <c r="Q10420" s="34">
        <f t="shared" si="487"/>
        <v>1</v>
      </c>
      <c r="R10420" s="34">
        <f t="shared" si="488"/>
        <v>0</v>
      </c>
    </row>
    <row r="10421" spans="15:18" x14ac:dyDescent="0.35">
      <c r="O10421" s="34" t="str">
        <f t="shared" si="486"/>
        <v>Blank</v>
      </c>
      <c r="Q10421" s="34">
        <f t="shared" si="487"/>
        <v>1</v>
      </c>
      <c r="R10421" s="34">
        <f t="shared" si="488"/>
        <v>0</v>
      </c>
    </row>
    <row r="10422" spans="15:18" x14ac:dyDescent="0.35">
      <c r="O10422" s="34" t="str">
        <f t="shared" si="486"/>
        <v>Blank</v>
      </c>
      <c r="Q10422" s="34">
        <f t="shared" si="487"/>
        <v>1</v>
      </c>
      <c r="R10422" s="34">
        <f t="shared" si="488"/>
        <v>0</v>
      </c>
    </row>
    <row r="10423" spans="15:18" x14ac:dyDescent="0.35">
      <c r="O10423" s="34" t="str">
        <f t="shared" si="486"/>
        <v>Blank</v>
      </c>
      <c r="Q10423" s="34">
        <f t="shared" si="487"/>
        <v>1</v>
      </c>
      <c r="R10423" s="34">
        <f t="shared" si="488"/>
        <v>0</v>
      </c>
    </row>
    <row r="10424" spans="15:18" x14ac:dyDescent="0.35">
      <c r="O10424" s="34" t="str">
        <f t="shared" si="486"/>
        <v>Blank</v>
      </c>
      <c r="Q10424" s="34">
        <f t="shared" si="487"/>
        <v>1</v>
      </c>
      <c r="R10424" s="34">
        <f t="shared" si="488"/>
        <v>0</v>
      </c>
    </row>
    <row r="10425" spans="15:18" x14ac:dyDescent="0.35">
      <c r="O10425" s="34" t="str">
        <f t="shared" si="486"/>
        <v>Blank</v>
      </c>
      <c r="Q10425" s="34">
        <f t="shared" si="487"/>
        <v>1</v>
      </c>
      <c r="R10425" s="34">
        <f t="shared" si="488"/>
        <v>0</v>
      </c>
    </row>
    <row r="10426" spans="15:18" x14ac:dyDescent="0.35">
      <c r="O10426" s="34" t="str">
        <f t="shared" si="486"/>
        <v>Blank</v>
      </c>
      <c r="Q10426" s="34">
        <f t="shared" si="487"/>
        <v>1</v>
      </c>
      <c r="R10426" s="34">
        <f t="shared" si="488"/>
        <v>0</v>
      </c>
    </row>
    <row r="10427" spans="15:18" x14ac:dyDescent="0.35">
      <c r="O10427" s="34" t="str">
        <f t="shared" si="486"/>
        <v>Blank</v>
      </c>
      <c r="Q10427" s="34">
        <f t="shared" si="487"/>
        <v>1</v>
      </c>
      <c r="R10427" s="34">
        <f t="shared" si="488"/>
        <v>0</v>
      </c>
    </row>
    <row r="10428" spans="15:18" x14ac:dyDescent="0.35">
      <c r="O10428" s="34" t="str">
        <f t="shared" si="486"/>
        <v>Blank</v>
      </c>
      <c r="Q10428" s="34">
        <f t="shared" si="487"/>
        <v>1</v>
      </c>
      <c r="R10428" s="34">
        <f t="shared" si="488"/>
        <v>0</v>
      </c>
    </row>
    <row r="10429" spans="15:18" x14ac:dyDescent="0.35">
      <c r="O10429" s="34" t="str">
        <f t="shared" si="486"/>
        <v>Blank</v>
      </c>
      <c r="Q10429" s="34">
        <f t="shared" si="487"/>
        <v>1</v>
      </c>
      <c r="R10429" s="34">
        <f t="shared" si="488"/>
        <v>0</v>
      </c>
    </row>
    <row r="10430" spans="15:18" x14ac:dyDescent="0.35">
      <c r="O10430" s="34" t="str">
        <f t="shared" si="486"/>
        <v>Blank</v>
      </c>
      <c r="Q10430" s="34">
        <f t="shared" si="487"/>
        <v>1</v>
      </c>
      <c r="R10430" s="34">
        <f t="shared" si="488"/>
        <v>0</v>
      </c>
    </row>
    <row r="10431" spans="15:18" x14ac:dyDescent="0.35">
      <c r="O10431" s="34" t="str">
        <f t="shared" si="486"/>
        <v>Blank</v>
      </c>
      <c r="Q10431" s="34">
        <f t="shared" si="487"/>
        <v>1</v>
      </c>
      <c r="R10431" s="34">
        <f t="shared" si="488"/>
        <v>0</v>
      </c>
    </row>
    <row r="10432" spans="15:18" x14ac:dyDescent="0.35">
      <c r="O10432" s="34" t="str">
        <f t="shared" si="486"/>
        <v>Blank</v>
      </c>
      <c r="Q10432" s="34">
        <f t="shared" si="487"/>
        <v>1</v>
      </c>
      <c r="R10432" s="34">
        <f t="shared" si="488"/>
        <v>0</v>
      </c>
    </row>
    <row r="10433" spans="15:18" x14ac:dyDescent="0.35">
      <c r="O10433" s="34" t="str">
        <f t="shared" si="486"/>
        <v>Blank</v>
      </c>
      <c r="Q10433" s="34">
        <f t="shared" si="487"/>
        <v>1</v>
      </c>
      <c r="R10433" s="34">
        <f t="shared" si="488"/>
        <v>0</v>
      </c>
    </row>
    <row r="10434" spans="15:18" x14ac:dyDescent="0.35">
      <c r="O10434" s="34" t="str">
        <f t="shared" si="486"/>
        <v>Blank</v>
      </c>
      <c r="Q10434" s="34">
        <f t="shared" si="487"/>
        <v>1</v>
      </c>
      <c r="R10434" s="34">
        <f t="shared" si="488"/>
        <v>0</v>
      </c>
    </row>
    <row r="10435" spans="15:18" x14ac:dyDescent="0.35">
      <c r="O10435" s="34" t="str">
        <f t="shared" si="486"/>
        <v>Blank</v>
      </c>
      <c r="Q10435" s="34">
        <f t="shared" si="487"/>
        <v>1</v>
      </c>
      <c r="R10435" s="34">
        <f t="shared" si="488"/>
        <v>0</v>
      </c>
    </row>
    <row r="10436" spans="15:18" x14ac:dyDescent="0.35">
      <c r="O10436" s="34" t="str">
        <f t="shared" si="486"/>
        <v>Blank</v>
      </c>
      <c r="Q10436" s="34">
        <f t="shared" si="487"/>
        <v>1</v>
      </c>
      <c r="R10436" s="34">
        <f t="shared" si="488"/>
        <v>0</v>
      </c>
    </row>
    <row r="10437" spans="15:18" x14ac:dyDescent="0.35">
      <c r="O10437" s="34" t="str">
        <f t="shared" si="486"/>
        <v>Blank</v>
      </c>
      <c r="Q10437" s="34">
        <f t="shared" si="487"/>
        <v>1</v>
      </c>
      <c r="R10437" s="34">
        <f t="shared" si="488"/>
        <v>0</v>
      </c>
    </row>
    <row r="10438" spans="15:18" x14ac:dyDescent="0.35">
      <c r="O10438" s="34" t="str">
        <f t="shared" si="486"/>
        <v>Blank</v>
      </c>
      <c r="Q10438" s="34">
        <f t="shared" si="487"/>
        <v>1</v>
      </c>
      <c r="R10438" s="34">
        <f t="shared" si="488"/>
        <v>0</v>
      </c>
    </row>
    <row r="10439" spans="15:18" x14ac:dyDescent="0.35">
      <c r="O10439" s="34" t="str">
        <f t="shared" si="486"/>
        <v>Blank</v>
      </c>
      <c r="Q10439" s="34">
        <f t="shared" si="487"/>
        <v>1</v>
      </c>
      <c r="R10439" s="34">
        <f t="shared" si="488"/>
        <v>0</v>
      </c>
    </row>
    <row r="10440" spans="15:18" x14ac:dyDescent="0.35">
      <c r="O10440" s="34" t="str">
        <f t="shared" ref="O10440:O10503" si="489">IF(ISBLANK(D10440),"Blank","Not Blank")</f>
        <v>Blank</v>
      </c>
      <c r="Q10440" s="34">
        <f t="shared" si="487"/>
        <v>1</v>
      </c>
      <c r="R10440" s="34">
        <f t="shared" si="488"/>
        <v>0</v>
      </c>
    </row>
    <row r="10441" spans="15:18" x14ac:dyDescent="0.35">
      <c r="O10441" s="34" t="str">
        <f t="shared" si="489"/>
        <v>Blank</v>
      </c>
      <c r="Q10441" s="34">
        <f t="shared" ref="Q10441:Q10504" si="490">COUNTIF(J10441,"&lt;&gt;*R*")</f>
        <v>1</v>
      </c>
      <c r="R10441" s="34">
        <f t="shared" ref="R10441:R10504" si="491">IF(AND(O10441="Blank",K10441&lt;50,Q10441=1),K10441,0)</f>
        <v>0</v>
      </c>
    </row>
    <row r="10442" spans="15:18" x14ac:dyDescent="0.35">
      <c r="O10442" s="34" t="str">
        <f t="shared" si="489"/>
        <v>Blank</v>
      </c>
      <c r="Q10442" s="34">
        <f t="shared" si="490"/>
        <v>1</v>
      </c>
      <c r="R10442" s="34">
        <f t="shared" si="491"/>
        <v>0</v>
      </c>
    </row>
    <row r="10443" spans="15:18" x14ac:dyDescent="0.35">
      <c r="O10443" s="34" t="str">
        <f t="shared" si="489"/>
        <v>Blank</v>
      </c>
      <c r="Q10443" s="34">
        <f t="shared" si="490"/>
        <v>1</v>
      </c>
      <c r="R10443" s="34">
        <f t="shared" si="491"/>
        <v>0</v>
      </c>
    </row>
    <row r="10444" spans="15:18" x14ac:dyDescent="0.35">
      <c r="O10444" s="34" t="str">
        <f t="shared" si="489"/>
        <v>Blank</v>
      </c>
      <c r="Q10444" s="34">
        <f t="shared" si="490"/>
        <v>1</v>
      </c>
      <c r="R10444" s="34">
        <f t="shared" si="491"/>
        <v>0</v>
      </c>
    </row>
    <row r="10445" spans="15:18" x14ac:dyDescent="0.35">
      <c r="O10445" s="34" t="str">
        <f t="shared" si="489"/>
        <v>Blank</v>
      </c>
      <c r="Q10445" s="34">
        <f t="shared" si="490"/>
        <v>1</v>
      </c>
      <c r="R10445" s="34">
        <f t="shared" si="491"/>
        <v>0</v>
      </c>
    </row>
    <row r="10446" spans="15:18" x14ac:dyDescent="0.35">
      <c r="O10446" s="34" t="str">
        <f t="shared" si="489"/>
        <v>Blank</v>
      </c>
      <c r="Q10446" s="34">
        <f t="shared" si="490"/>
        <v>1</v>
      </c>
      <c r="R10446" s="34">
        <f t="shared" si="491"/>
        <v>0</v>
      </c>
    </row>
    <row r="10447" spans="15:18" x14ac:dyDescent="0.35">
      <c r="O10447" s="34" t="str">
        <f t="shared" si="489"/>
        <v>Blank</v>
      </c>
      <c r="Q10447" s="34">
        <f t="shared" si="490"/>
        <v>1</v>
      </c>
      <c r="R10447" s="34">
        <f t="shared" si="491"/>
        <v>0</v>
      </c>
    </row>
    <row r="10448" spans="15:18" x14ac:dyDescent="0.35">
      <c r="O10448" s="34" t="str">
        <f t="shared" si="489"/>
        <v>Blank</v>
      </c>
      <c r="Q10448" s="34">
        <f t="shared" si="490"/>
        <v>1</v>
      </c>
      <c r="R10448" s="34">
        <f t="shared" si="491"/>
        <v>0</v>
      </c>
    </row>
    <row r="10449" spans="15:18" x14ac:dyDescent="0.35">
      <c r="O10449" s="34" t="str">
        <f t="shared" si="489"/>
        <v>Blank</v>
      </c>
      <c r="Q10449" s="34">
        <f t="shared" si="490"/>
        <v>1</v>
      </c>
      <c r="R10449" s="34">
        <f t="shared" si="491"/>
        <v>0</v>
      </c>
    </row>
    <row r="10450" spans="15:18" x14ac:dyDescent="0.35">
      <c r="O10450" s="34" t="str">
        <f t="shared" si="489"/>
        <v>Blank</v>
      </c>
      <c r="Q10450" s="34">
        <f t="shared" si="490"/>
        <v>1</v>
      </c>
      <c r="R10450" s="34">
        <f t="shared" si="491"/>
        <v>0</v>
      </c>
    </row>
    <row r="10451" spans="15:18" x14ac:dyDescent="0.35">
      <c r="O10451" s="34" t="str">
        <f t="shared" si="489"/>
        <v>Blank</v>
      </c>
      <c r="Q10451" s="34">
        <f t="shared" si="490"/>
        <v>1</v>
      </c>
      <c r="R10451" s="34">
        <f t="shared" si="491"/>
        <v>0</v>
      </c>
    </row>
    <row r="10452" spans="15:18" x14ac:dyDescent="0.35">
      <c r="O10452" s="34" t="str">
        <f t="shared" si="489"/>
        <v>Blank</v>
      </c>
      <c r="Q10452" s="34">
        <f t="shared" si="490"/>
        <v>1</v>
      </c>
      <c r="R10452" s="34">
        <f t="shared" si="491"/>
        <v>0</v>
      </c>
    </row>
    <row r="10453" spans="15:18" x14ac:dyDescent="0.35">
      <c r="O10453" s="34" t="str">
        <f t="shared" si="489"/>
        <v>Blank</v>
      </c>
      <c r="Q10453" s="34">
        <f t="shared" si="490"/>
        <v>1</v>
      </c>
      <c r="R10453" s="34">
        <f t="shared" si="491"/>
        <v>0</v>
      </c>
    </row>
    <row r="10454" spans="15:18" x14ac:dyDescent="0.35">
      <c r="O10454" s="34" t="str">
        <f t="shared" si="489"/>
        <v>Blank</v>
      </c>
      <c r="Q10454" s="34">
        <f t="shared" si="490"/>
        <v>1</v>
      </c>
      <c r="R10454" s="34">
        <f t="shared" si="491"/>
        <v>0</v>
      </c>
    </row>
    <row r="10455" spans="15:18" x14ac:dyDescent="0.35">
      <c r="O10455" s="34" t="str">
        <f t="shared" si="489"/>
        <v>Blank</v>
      </c>
      <c r="Q10455" s="34">
        <f t="shared" si="490"/>
        <v>1</v>
      </c>
      <c r="R10455" s="34">
        <f t="shared" si="491"/>
        <v>0</v>
      </c>
    </row>
    <row r="10456" spans="15:18" x14ac:dyDescent="0.35">
      <c r="O10456" s="34" t="str">
        <f t="shared" si="489"/>
        <v>Blank</v>
      </c>
      <c r="Q10456" s="34">
        <f t="shared" si="490"/>
        <v>1</v>
      </c>
      <c r="R10456" s="34">
        <f t="shared" si="491"/>
        <v>0</v>
      </c>
    </row>
    <row r="10457" spans="15:18" x14ac:dyDescent="0.35">
      <c r="O10457" s="34" t="str">
        <f t="shared" si="489"/>
        <v>Blank</v>
      </c>
      <c r="Q10457" s="34">
        <f t="shared" si="490"/>
        <v>1</v>
      </c>
      <c r="R10457" s="34">
        <f t="shared" si="491"/>
        <v>0</v>
      </c>
    </row>
    <row r="10458" spans="15:18" x14ac:dyDescent="0.35">
      <c r="O10458" s="34" t="str">
        <f t="shared" si="489"/>
        <v>Blank</v>
      </c>
      <c r="Q10458" s="34">
        <f t="shared" si="490"/>
        <v>1</v>
      </c>
      <c r="R10458" s="34">
        <f t="shared" si="491"/>
        <v>0</v>
      </c>
    </row>
    <row r="10459" spans="15:18" x14ac:dyDescent="0.35">
      <c r="O10459" s="34" t="str">
        <f t="shared" si="489"/>
        <v>Blank</v>
      </c>
      <c r="Q10459" s="34">
        <f t="shared" si="490"/>
        <v>1</v>
      </c>
      <c r="R10459" s="34">
        <f t="shared" si="491"/>
        <v>0</v>
      </c>
    </row>
    <row r="10460" spans="15:18" x14ac:dyDescent="0.35">
      <c r="O10460" s="34" t="str">
        <f t="shared" si="489"/>
        <v>Blank</v>
      </c>
      <c r="Q10460" s="34">
        <f t="shared" si="490"/>
        <v>1</v>
      </c>
      <c r="R10460" s="34">
        <f t="shared" si="491"/>
        <v>0</v>
      </c>
    </row>
    <row r="10461" spans="15:18" x14ac:dyDescent="0.35">
      <c r="O10461" s="34" t="str">
        <f t="shared" si="489"/>
        <v>Blank</v>
      </c>
      <c r="Q10461" s="34">
        <f t="shared" si="490"/>
        <v>1</v>
      </c>
      <c r="R10461" s="34">
        <f t="shared" si="491"/>
        <v>0</v>
      </c>
    </row>
    <row r="10462" spans="15:18" x14ac:dyDescent="0.35">
      <c r="O10462" s="34" t="str">
        <f t="shared" si="489"/>
        <v>Blank</v>
      </c>
      <c r="Q10462" s="34">
        <f t="shared" si="490"/>
        <v>1</v>
      </c>
      <c r="R10462" s="34">
        <f t="shared" si="491"/>
        <v>0</v>
      </c>
    </row>
    <row r="10463" spans="15:18" x14ac:dyDescent="0.35">
      <c r="O10463" s="34" t="str">
        <f t="shared" si="489"/>
        <v>Blank</v>
      </c>
      <c r="Q10463" s="34">
        <f t="shared" si="490"/>
        <v>1</v>
      </c>
      <c r="R10463" s="34">
        <f t="shared" si="491"/>
        <v>0</v>
      </c>
    </row>
    <row r="10464" spans="15:18" x14ac:dyDescent="0.35">
      <c r="O10464" s="34" t="str">
        <f t="shared" si="489"/>
        <v>Blank</v>
      </c>
      <c r="Q10464" s="34">
        <f t="shared" si="490"/>
        <v>1</v>
      </c>
      <c r="R10464" s="34">
        <f t="shared" si="491"/>
        <v>0</v>
      </c>
    </row>
    <row r="10465" spans="15:18" x14ac:dyDescent="0.35">
      <c r="O10465" s="34" t="str">
        <f t="shared" si="489"/>
        <v>Blank</v>
      </c>
      <c r="Q10465" s="34">
        <f t="shared" si="490"/>
        <v>1</v>
      </c>
      <c r="R10465" s="34">
        <f t="shared" si="491"/>
        <v>0</v>
      </c>
    </row>
    <row r="10466" spans="15:18" x14ac:dyDescent="0.35">
      <c r="O10466" s="34" t="str">
        <f t="shared" si="489"/>
        <v>Blank</v>
      </c>
      <c r="Q10466" s="34">
        <f t="shared" si="490"/>
        <v>1</v>
      </c>
      <c r="R10466" s="34">
        <f t="shared" si="491"/>
        <v>0</v>
      </c>
    </row>
    <row r="10467" spans="15:18" x14ac:dyDescent="0.35">
      <c r="O10467" s="34" t="str">
        <f t="shared" si="489"/>
        <v>Blank</v>
      </c>
      <c r="Q10467" s="34">
        <f t="shared" si="490"/>
        <v>1</v>
      </c>
      <c r="R10467" s="34">
        <f t="shared" si="491"/>
        <v>0</v>
      </c>
    </row>
    <row r="10468" spans="15:18" x14ac:dyDescent="0.35">
      <c r="O10468" s="34" t="str">
        <f t="shared" si="489"/>
        <v>Blank</v>
      </c>
      <c r="Q10468" s="34">
        <f t="shared" si="490"/>
        <v>1</v>
      </c>
      <c r="R10468" s="34">
        <f t="shared" si="491"/>
        <v>0</v>
      </c>
    </row>
    <row r="10469" spans="15:18" x14ac:dyDescent="0.35">
      <c r="O10469" s="34" t="str">
        <f t="shared" si="489"/>
        <v>Blank</v>
      </c>
      <c r="Q10469" s="34">
        <f t="shared" si="490"/>
        <v>1</v>
      </c>
      <c r="R10469" s="34">
        <f t="shared" si="491"/>
        <v>0</v>
      </c>
    </row>
    <row r="10470" spans="15:18" x14ac:dyDescent="0.35">
      <c r="O10470" s="34" t="str">
        <f t="shared" si="489"/>
        <v>Blank</v>
      </c>
      <c r="Q10470" s="34">
        <f t="shared" si="490"/>
        <v>1</v>
      </c>
      <c r="R10470" s="34">
        <f t="shared" si="491"/>
        <v>0</v>
      </c>
    </row>
    <row r="10471" spans="15:18" x14ac:dyDescent="0.35">
      <c r="O10471" s="34" t="str">
        <f t="shared" si="489"/>
        <v>Blank</v>
      </c>
      <c r="Q10471" s="34">
        <f t="shared" si="490"/>
        <v>1</v>
      </c>
      <c r="R10471" s="34">
        <f t="shared" si="491"/>
        <v>0</v>
      </c>
    </row>
    <row r="10472" spans="15:18" x14ac:dyDescent="0.35">
      <c r="O10472" s="34" t="str">
        <f t="shared" si="489"/>
        <v>Blank</v>
      </c>
      <c r="Q10472" s="34">
        <f t="shared" si="490"/>
        <v>1</v>
      </c>
      <c r="R10472" s="34">
        <f t="shared" si="491"/>
        <v>0</v>
      </c>
    </row>
    <row r="10473" spans="15:18" x14ac:dyDescent="0.35">
      <c r="O10473" s="34" t="str">
        <f t="shared" si="489"/>
        <v>Blank</v>
      </c>
      <c r="Q10473" s="34">
        <f t="shared" si="490"/>
        <v>1</v>
      </c>
      <c r="R10473" s="34">
        <f t="shared" si="491"/>
        <v>0</v>
      </c>
    </row>
    <row r="10474" spans="15:18" x14ac:dyDescent="0.35">
      <c r="O10474" s="34" t="str">
        <f t="shared" si="489"/>
        <v>Blank</v>
      </c>
      <c r="Q10474" s="34">
        <f t="shared" si="490"/>
        <v>1</v>
      </c>
      <c r="R10474" s="34">
        <f t="shared" si="491"/>
        <v>0</v>
      </c>
    </row>
    <row r="10475" spans="15:18" x14ac:dyDescent="0.35">
      <c r="O10475" s="34" t="str">
        <f t="shared" si="489"/>
        <v>Blank</v>
      </c>
      <c r="Q10475" s="34">
        <f t="shared" si="490"/>
        <v>1</v>
      </c>
      <c r="R10475" s="34">
        <f t="shared" si="491"/>
        <v>0</v>
      </c>
    </row>
    <row r="10476" spans="15:18" x14ac:dyDescent="0.35">
      <c r="O10476" s="34" t="str">
        <f t="shared" si="489"/>
        <v>Blank</v>
      </c>
      <c r="Q10476" s="34">
        <f t="shared" si="490"/>
        <v>1</v>
      </c>
      <c r="R10476" s="34">
        <f t="shared" si="491"/>
        <v>0</v>
      </c>
    </row>
    <row r="10477" spans="15:18" x14ac:dyDescent="0.35">
      <c r="O10477" s="34" t="str">
        <f t="shared" si="489"/>
        <v>Blank</v>
      </c>
      <c r="Q10477" s="34">
        <f t="shared" si="490"/>
        <v>1</v>
      </c>
      <c r="R10477" s="34">
        <f t="shared" si="491"/>
        <v>0</v>
      </c>
    </row>
    <row r="10478" spans="15:18" x14ac:dyDescent="0.35">
      <c r="O10478" s="34" t="str">
        <f t="shared" si="489"/>
        <v>Blank</v>
      </c>
      <c r="Q10478" s="34">
        <f t="shared" si="490"/>
        <v>1</v>
      </c>
      <c r="R10478" s="34">
        <f t="shared" si="491"/>
        <v>0</v>
      </c>
    </row>
    <row r="10479" spans="15:18" x14ac:dyDescent="0.35">
      <c r="O10479" s="34" t="str">
        <f t="shared" si="489"/>
        <v>Blank</v>
      </c>
      <c r="Q10479" s="34">
        <f t="shared" si="490"/>
        <v>1</v>
      </c>
      <c r="R10479" s="34">
        <f t="shared" si="491"/>
        <v>0</v>
      </c>
    </row>
    <row r="10480" spans="15:18" x14ac:dyDescent="0.35">
      <c r="O10480" s="34" t="str">
        <f t="shared" si="489"/>
        <v>Blank</v>
      </c>
      <c r="Q10480" s="34">
        <f t="shared" si="490"/>
        <v>1</v>
      </c>
      <c r="R10480" s="34">
        <f t="shared" si="491"/>
        <v>0</v>
      </c>
    </row>
    <row r="10481" spans="15:18" x14ac:dyDescent="0.35">
      <c r="O10481" s="34" t="str">
        <f t="shared" si="489"/>
        <v>Blank</v>
      </c>
      <c r="Q10481" s="34">
        <f t="shared" si="490"/>
        <v>1</v>
      </c>
      <c r="R10481" s="34">
        <f t="shared" si="491"/>
        <v>0</v>
      </c>
    </row>
    <row r="10482" spans="15:18" x14ac:dyDescent="0.35">
      <c r="O10482" s="34" t="str">
        <f t="shared" si="489"/>
        <v>Blank</v>
      </c>
      <c r="Q10482" s="34">
        <f t="shared" si="490"/>
        <v>1</v>
      </c>
      <c r="R10482" s="34">
        <f t="shared" si="491"/>
        <v>0</v>
      </c>
    </row>
    <row r="10483" spans="15:18" x14ac:dyDescent="0.35">
      <c r="O10483" s="34" t="str">
        <f t="shared" si="489"/>
        <v>Blank</v>
      </c>
      <c r="Q10483" s="34">
        <f t="shared" si="490"/>
        <v>1</v>
      </c>
      <c r="R10483" s="34">
        <f t="shared" si="491"/>
        <v>0</v>
      </c>
    </row>
    <row r="10484" spans="15:18" x14ac:dyDescent="0.35">
      <c r="O10484" s="34" t="str">
        <f t="shared" si="489"/>
        <v>Blank</v>
      </c>
      <c r="Q10484" s="34">
        <f t="shared" si="490"/>
        <v>1</v>
      </c>
      <c r="R10484" s="34">
        <f t="shared" si="491"/>
        <v>0</v>
      </c>
    </row>
    <row r="10485" spans="15:18" x14ac:dyDescent="0.35">
      <c r="O10485" s="34" t="str">
        <f t="shared" si="489"/>
        <v>Blank</v>
      </c>
      <c r="Q10485" s="34">
        <f t="shared" si="490"/>
        <v>1</v>
      </c>
      <c r="R10485" s="34">
        <f t="shared" si="491"/>
        <v>0</v>
      </c>
    </row>
    <row r="10486" spans="15:18" x14ac:dyDescent="0.35">
      <c r="O10486" s="34" t="str">
        <f t="shared" si="489"/>
        <v>Blank</v>
      </c>
      <c r="Q10486" s="34">
        <f t="shared" si="490"/>
        <v>1</v>
      </c>
      <c r="R10486" s="34">
        <f t="shared" si="491"/>
        <v>0</v>
      </c>
    </row>
    <row r="10487" spans="15:18" x14ac:dyDescent="0.35">
      <c r="O10487" s="34" t="str">
        <f t="shared" si="489"/>
        <v>Blank</v>
      </c>
      <c r="Q10487" s="34">
        <f t="shared" si="490"/>
        <v>1</v>
      </c>
      <c r="R10487" s="34">
        <f t="shared" si="491"/>
        <v>0</v>
      </c>
    </row>
    <row r="10488" spans="15:18" x14ac:dyDescent="0.35">
      <c r="O10488" s="34" t="str">
        <f t="shared" si="489"/>
        <v>Blank</v>
      </c>
      <c r="Q10488" s="34">
        <f t="shared" si="490"/>
        <v>1</v>
      </c>
      <c r="R10488" s="34">
        <f t="shared" si="491"/>
        <v>0</v>
      </c>
    </row>
    <row r="10489" spans="15:18" x14ac:dyDescent="0.35">
      <c r="O10489" s="34" t="str">
        <f t="shared" si="489"/>
        <v>Blank</v>
      </c>
      <c r="Q10489" s="34">
        <f t="shared" si="490"/>
        <v>1</v>
      </c>
      <c r="R10489" s="34">
        <f t="shared" si="491"/>
        <v>0</v>
      </c>
    </row>
    <row r="10490" spans="15:18" x14ac:dyDescent="0.35">
      <c r="O10490" s="34" t="str">
        <f t="shared" si="489"/>
        <v>Blank</v>
      </c>
      <c r="Q10490" s="34">
        <f t="shared" si="490"/>
        <v>1</v>
      </c>
      <c r="R10490" s="34">
        <f t="shared" si="491"/>
        <v>0</v>
      </c>
    </row>
    <row r="10491" spans="15:18" x14ac:dyDescent="0.35">
      <c r="O10491" s="34" t="str">
        <f t="shared" si="489"/>
        <v>Blank</v>
      </c>
      <c r="Q10491" s="34">
        <f t="shared" si="490"/>
        <v>1</v>
      </c>
      <c r="R10491" s="34">
        <f t="shared" si="491"/>
        <v>0</v>
      </c>
    </row>
    <row r="10492" spans="15:18" x14ac:dyDescent="0.35">
      <c r="O10492" s="34" t="str">
        <f t="shared" si="489"/>
        <v>Blank</v>
      </c>
      <c r="Q10492" s="34">
        <f t="shared" si="490"/>
        <v>1</v>
      </c>
      <c r="R10492" s="34">
        <f t="shared" si="491"/>
        <v>0</v>
      </c>
    </row>
    <row r="10493" spans="15:18" x14ac:dyDescent="0.35">
      <c r="O10493" s="34" t="str">
        <f t="shared" si="489"/>
        <v>Blank</v>
      </c>
      <c r="Q10493" s="34">
        <f t="shared" si="490"/>
        <v>1</v>
      </c>
      <c r="R10493" s="34">
        <f t="shared" si="491"/>
        <v>0</v>
      </c>
    </row>
    <row r="10494" spans="15:18" x14ac:dyDescent="0.35">
      <c r="O10494" s="34" t="str">
        <f t="shared" si="489"/>
        <v>Blank</v>
      </c>
      <c r="Q10494" s="34">
        <f t="shared" si="490"/>
        <v>1</v>
      </c>
      <c r="R10494" s="34">
        <f t="shared" si="491"/>
        <v>0</v>
      </c>
    </row>
    <row r="10495" spans="15:18" x14ac:dyDescent="0.35">
      <c r="O10495" s="34" t="str">
        <f t="shared" si="489"/>
        <v>Blank</v>
      </c>
      <c r="Q10495" s="34">
        <f t="shared" si="490"/>
        <v>1</v>
      </c>
      <c r="R10495" s="34">
        <f t="shared" si="491"/>
        <v>0</v>
      </c>
    </row>
    <row r="10496" spans="15:18" x14ac:dyDescent="0.35">
      <c r="O10496" s="34" t="str">
        <f t="shared" si="489"/>
        <v>Blank</v>
      </c>
      <c r="Q10496" s="34">
        <f t="shared" si="490"/>
        <v>1</v>
      </c>
      <c r="R10496" s="34">
        <f t="shared" si="491"/>
        <v>0</v>
      </c>
    </row>
    <row r="10497" spans="15:18" x14ac:dyDescent="0.35">
      <c r="O10497" s="34" t="str">
        <f t="shared" si="489"/>
        <v>Blank</v>
      </c>
      <c r="Q10497" s="34">
        <f t="shared" si="490"/>
        <v>1</v>
      </c>
      <c r="R10497" s="34">
        <f t="shared" si="491"/>
        <v>0</v>
      </c>
    </row>
    <row r="10498" spans="15:18" x14ac:dyDescent="0.35">
      <c r="O10498" s="34" t="str">
        <f t="shared" si="489"/>
        <v>Blank</v>
      </c>
      <c r="Q10498" s="34">
        <f t="shared" si="490"/>
        <v>1</v>
      </c>
      <c r="R10498" s="34">
        <f t="shared" si="491"/>
        <v>0</v>
      </c>
    </row>
    <row r="10499" spans="15:18" x14ac:dyDescent="0.35">
      <c r="O10499" s="34" t="str">
        <f t="shared" si="489"/>
        <v>Blank</v>
      </c>
      <c r="Q10499" s="34">
        <f t="shared" si="490"/>
        <v>1</v>
      </c>
      <c r="R10499" s="34">
        <f t="shared" si="491"/>
        <v>0</v>
      </c>
    </row>
    <row r="10500" spans="15:18" x14ac:dyDescent="0.35">
      <c r="O10500" s="34" t="str">
        <f t="shared" si="489"/>
        <v>Blank</v>
      </c>
      <c r="Q10500" s="34">
        <f t="shared" si="490"/>
        <v>1</v>
      </c>
      <c r="R10500" s="34">
        <f t="shared" si="491"/>
        <v>0</v>
      </c>
    </row>
    <row r="10501" spans="15:18" x14ac:dyDescent="0.35">
      <c r="O10501" s="34" t="str">
        <f t="shared" si="489"/>
        <v>Blank</v>
      </c>
      <c r="Q10501" s="34">
        <f t="shared" si="490"/>
        <v>1</v>
      </c>
      <c r="R10501" s="34">
        <f t="shared" si="491"/>
        <v>0</v>
      </c>
    </row>
    <row r="10502" spans="15:18" x14ac:dyDescent="0.35">
      <c r="O10502" s="34" t="str">
        <f t="shared" si="489"/>
        <v>Blank</v>
      </c>
      <c r="Q10502" s="34">
        <f t="shared" si="490"/>
        <v>1</v>
      </c>
      <c r="R10502" s="34">
        <f t="shared" si="491"/>
        <v>0</v>
      </c>
    </row>
    <row r="10503" spans="15:18" x14ac:dyDescent="0.35">
      <c r="O10503" s="34" t="str">
        <f t="shared" si="489"/>
        <v>Blank</v>
      </c>
      <c r="Q10503" s="34">
        <f t="shared" si="490"/>
        <v>1</v>
      </c>
      <c r="R10503" s="34">
        <f t="shared" si="491"/>
        <v>0</v>
      </c>
    </row>
    <row r="10504" spans="15:18" x14ac:dyDescent="0.35">
      <c r="O10504" s="34" t="str">
        <f t="shared" ref="O10504:O10567" si="492">IF(ISBLANK(D10504),"Blank","Not Blank")</f>
        <v>Blank</v>
      </c>
      <c r="Q10504" s="34">
        <f t="shared" si="490"/>
        <v>1</v>
      </c>
      <c r="R10504" s="34">
        <f t="shared" si="491"/>
        <v>0</v>
      </c>
    </row>
    <row r="10505" spans="15:18" x14ac:dyDescent="0.35">
      <c r="O10505" s="34" t="str">
        <f t="shared" si="492"/>
        <v>Blank</v>
      </c>
      <c r="Q10505" s="34">
        <f t="shared" ref="Q10505:Q10568" si="493">COUNTIF(J10505,"&lt;&gt;*R*")</f>
        <v>1</v>
      </c>
      <c r="R10505" s="34">
        <f t="shared" ref="R10505:R10568" si="494">IF(AND(O10505="Blank",K10505&lt;50,Q10505=1),K10505,0)</f>
        <v>0</v>
      </c>
    </row>
    <row r="10506" spans="15:18" x14ac:dyDescent="0.35">
      <c r="O10506" s="34" t="str">
        <f t="shared" si="492"/>
        <v>Blank</v>
      </c>
      <c r="Q10506" s="34">
        <f t="shared" si="493"/>
        <v>1</v>
      </c>
      <c r="R10506" s="34">
        <f t="shared" si="494"/>
        <v>0</v>
      </c>
    </row>
    <row r="10507" spans="15:18" x14ac:dyDescent="0.35">
      <c r="O10507" s="34" t="str">
        <f t="shared" si="492"/>
        <v>Blank</v>
      </c>
      <c r="Q10507" s="34">
        <f t="shared" si="493"/>
        <v>1</v>
      </c>
      <c r="R10507" s="34">
        <f t="shared" si="494"/>
        <v>0</v>
      </c>
    </row>
    <row r="10508" spans="15:18" x14ac:dyDescent="0.35">
      <c r="O10508" s="34" t="str">
        <f t="shared" si="492"/>
        <v>Blank</v>
      </c>
      <c r="Q10508" s="34">
        <f t="shared" si="493"/>
        <v>1</v>
      </c>
      <c r="R10508" s="34">
        <f t="shared" si="494"/>
        <v>0</v>
      </c>
    </row>
    <row r="10509" spans="15:18" x14ac:dyDescent="0.35">
      <c r="O10509" s="34" t="str">
        <f t="shared" si="492"/>
        <v>Blank</v>
      </c>
      <c r="Q10509" s="34">
        <f t="shared" si="493"/>
        <v>1</v>
      </c>
      <c r="R10509" s="34">
        <f t="shared" si="494"/>
        <v>0</v>
      </c>
    </row>
    <row r="10510" spans="15:18" x14ac:dyDescent="0.35">
      <c r="O10510" s="34" t="str">
        <f t="shared" si="492"/>
        <v>Blank</v>
      </c>
      <c r="Q10510" s="34">
        <f t="shared" si="493"/>
        <v>1</v>
      </c>
      <c r="R10510" s="34">
        <f t="shared" si="494"/>
        <v>0</v>
      </c>
    </row>
    <row r="10511" spans="15:18" x14ac:dyDescent="0.35">
      <c r="O10511" s="34" t="str">
        <f t="shared" si="492"/>
        <v>Blank</v>
      </c>
      <c r="Q10511" s="34">
        <f t="shared" si="493"/>
        <v>1</v>
      </c>
      <c r="R10511" s="34">
        <f t="shared" si="494"/>
        <v>0</v>
      </c>
    </row>
    <row r="10512" spans="15:18" x14ac:dyDescent="0.35">
      <c r="O10512" s="34" t="str">
        <f t="shared" si="492"/>
        <v>Blank</v>
      </c>
      <c r="Q10512" s="34">
        <f t="shared" si="493"/>
        <v>1</v>
      </c>
      <c r="R10512" s="34">
        <f t="shared" si="494"/>
        <v>0</v>
      </c>
    </row>
    <row r="10513" spans="15:18" x14ac:dyDescent="0.35">
      <c r="O10513" s="34" t="str">
        <f t="shared" si="492"/>
        <v>Blank</v>
      </c>
      <c r="Q10513" s="34">
        <f t="shared" si="493"/>
        <v>1</v>
      </c>
      <c r="R10513" s="34">
        <f t="shared" si="494"/>
        <v>0</v>
      </c>
    </row>
    <row r="10514" spans="15:18" x14ac:dyDescent="0.35">
      <c r="O10514" s="34" t="str">
        <f t="shared" si="492"/>
        <v>Blank</v>
      </c>
      <c r="Q10514" s="34">
        <f t="shared" si="493"/>
        <v>1</v>
      </c>
      <c r="R10514" s="34">
        <f t="shared" si="494"/>
        <v>0</v>
      </c>
    </row>
    <row r="10515" spans="15:18" x14ac:dyDescent="0.35">
      <c r="O10515" s="34" t="str">
        <f t="shared" si="492"/>
        <v>Blank</v>
      </c>
      <c r="Q10515" s="34">
        <f t="shared" si="493"/>
        <v>1</v>
      </c>
      <c r="R10515" s="34">
        <f t="shared" si="494"/>
        <v>0</v>
      </c>
    </row>
    <row r="10516" spans="15:18" x14ac:dyDescent="0.35">
      <c r="O10516" s="34" t="str">
        <f t="shared" si="492"/>
        <v>Blank</v>
      </c>
      <c r="Q10516" s="34">
        <f t="shared" si="493"/>
        <v>1</v>
      </c>
      <c r="R10516" s="34">
        <f t="shared" si="494"/>
        <v>0</v>
      </c>
    </row>
    <row r="10517" spans="15:18" x14ac:dyDescent="0.35">
      <c r="O10517" s="34" t="str">
        <f t="shared" si="492"/>
        <v>Blank</v>
      </c>
      <c r="Q10517" s="34">
        <f t="shared" si="493"/>
        <v>1</v>
      </c>
      <c r="R10517" s="34">
        <f t="shared" si="494"/>
        <v>0</v>
      </c>
    </row>
    <row r="10518" spans="15:18" x14ac:dyDescent="0.35">
      <c r="O10518" s="34" t="str">
        <f t="shared" si="492"/>
        <v>Blank</v>
      </c>
      <c r="Q10518" s="34">
        <f t="shared" si="493"/>
        <v>1</v>
      </c>
      <c r="R10518" s="34">
        <f t="shared" si="494"/>
        <v>0</v>
      </c>
    </row>
    <row r="10519" spans="15:18" x14ac:dyDescent="0.35">
      <c r="O10519" s="34" t="str">
        <f t="shared" si="492"/>
        <v>Blank</v>
      </c>
      <c r="Q10519" s="34">
        <f t="shared" si="493"/>
        <v>1</v>
      </c>
      <c r="R10519" s="34">
        <f t="shared" si="494"/>
        <v>0</v>
      </c>
    </row>
    <row r="10520" spans="15:18" x14ac:dyDescent="0.35">
      <c r="O10520" s="34" t="str">
        <f t="shared" si="492"/>
        <v>Blank</v>
      </c>
      <c r="Q10520" s="34">
        <f t="shared" si="493"/>
        <v>1</v>
      </c>
      <c r="R10520" s="34">
        <f t="shared" si="494"/>
        <v>0</v>
      </c>
    </row>
    <row r="10521" spans="15:18" x14ac:dyDescent="0.35">
      <c r="O10521" s="34" t="str">
        <f t="shared" si="492"/>
        <v>Blank</v>
      </c>
      <c r="Q10521" s="34">
        <f t="shared" si="493"/>
        <v>1</v>
      </c>
      <c r="R10521" s="34">
        <f t="shared" si="494"/>
        <v>0</v>
      </c>
    </row>
    <row r="10522" spans="15:18" x14ac:dyDescent="0.35">
      <c r="O10522" s="34" t="str">
        <f t="shared" si="492"/>
        <v>Blank</v>
      </c>
      <c r="Q10522" s="34">
        <f t="shared" si="493"/>
        <v>1</v>
      </c>
      <c r="R10522" s="34">
        <f t="shared" si="494"/>
        <v>0</v>
      </c>
    </row>
    <row r="10523" spans="15:18" x14ac:dyDescent="0.35">
      <c r="O10523" s="34" t="str">
        <f t="shared" si="492"/>
        <v>Blank</v>
      </c>
      <c r="Q10523" s="34">
        <f t="shared" si="493"/>
        <v>1</v>
      </c>
      <c r="R10523" s="34">
        <f t="shared" si="494"/>
        <v>0</v>
      </c>
    </row>
    <row r="10524" spans="15:18" x14ac:dyDescent="0.35">
      <c r="O10524" s="34" t="str">
        <f t="shared" si="492"/>
        <v>Blank</v>
      </c>
      <c r="Q10524" s="34">
        <f t="shared" si="493"/>
        <v>1</v>
      </c>
      <c r="R10524" s="34">
        <f t="shared" si="494"/>
        <v>0</v>
      </c>
    </row>
    <row r="10525" spans="15:18" x14ac:dyDescent="0.35">
      <c r="O10525" s="34" t="str">
        <f t="shared" si="492"/>
        <v>Blank</v>
      </c>
      <c r="Q10525" s="34">
        <f t="shared" si="493"/>
        <v>1</v>
      </c>
      <c r="R10525" s="34">
        <f t="shared" si="494"/>
        <v>0</v>
      </c>
    </row>
    <row r="10526" spans="15:18" x14ac:dyDescent="0.35">
      <c r="O10526" s="34" t="str">
        <f t="shared" si="492"/>
        <v>Blank</v>
      </c>
      <c r="Q10526" s="34">
        <f t="shared" si="493"/>
        <v>1</v>
      </c>
      <c r="R10526" s="34">
        <f t="shared" si="494"/>
        <v>0</v>
      </c>
    </row>
    <row r="10527" spans="15:18" x14ac:dyDescent="0.35">
      <c r="O10527" s="34" t="str">
        <f t="shared" si="492"/>
        <v>Blank</v>
      </c>
      <c r="Q10527" s="34">
        <f t="shared" si="493"/>
        <v>1</v>
      </c>
      <c r="R10527" s="34">
        <f t="shared" si="494"/>
        <v>0</v>
      </c>
    </row>
    <row r="10528" spans="15:18" x14ac:dyDescent="0.35">
      <c r="O10528" s="34" t="str">
        <f t="shared" si="492"/>
        <v>Blank</v>
      </c>
      <c r="Q10528" s="34">
        <f t="shared" si="493"/>
        <v>1</v>
      </c>
      <c r="R10528" s="34">
        <f t="shared" si="494"/>
        <v>0</v>
      </c>
    </row>
    <row r="10529" spans="15:18" x14ac:dyDescent="0.35">
      <c r="O10529" s="34" t="str">
        <f t="shared" si="492"/>
        <v>Blank</v>
      </c>
      <c r="Q10529" s="34">
        <f t="shared" si="493"/>
        <v>1</v>
      </c>
      <c r="R10529" s="34">
        <f t="shared" si="494"/>
        <v>0</v>
      </c>
    </row>
    <row r="10530" spans="15:18" x14ac:dyDescent="0.35">
      <c r="O10530" s="34" t="str">
        <f t="shared" si="492"/>
        <v>Blank</v>
      </c>
      <c r="Q10530" s="34">
        <f t="shared" si="493"/>
        <v>1</v>
      </c>
      <c r="R10530" s="34">
        <f t="shared" si="494"/>
        <v>0</v>
      </c>
    </row>
    <row r="10531" spans="15:18" x14ac:dyDescent="0.35">
      <c r="O10531" s="34" t="str">
        <f t="shared" si="492"/>
        <v>Blank</v>
      </c>
      <c r="Q10531" s="34">
        <f t="shared" si="493"/>
        <v>1</v>
      </c>
      <c r="R10531" s="34">
        <f t="shared" si="494"/>
        <v>0</v>
      </c>
    </row>
    <row r="10532" spans="15:18" x14ac:dyDescent="0.35">
      <c r="O10532" s="34" t="str">
        <f t="shared" si="492"/>
        <v>Blank</v>
      </c>
      <c r="Q10532" s="34">
        <f t="shared" si="493"/>
        <v>1</v>
      </c>
      <c r="R10532" s="34">
        <f t="shared" si="494"/>
        <v>0</v>
      </c>
    </row>
    <row r="10533" spans="15:18" x14ac:dyDescent="0.35">
      <c r="O10533" s="34" t="str">
        <f t="shared" si="492"/>
        <v>Blank</v>
      </c>
      <c r="Q10533" s="34">
        <f t="shared" si="493"/>
        <v>1</v>
      </c>
      <c r="R10533" s="34">
        <f t="shared" si="494"/>
        <v>0</v>
      </c>
    </row>
    <row r="10534" spans="15:18" x14ac:dyDescent="0.35">
      <c r="O10534" s="34" t="str">
        <f t="shared" si="492"/>
        <v>Blank</v>
      </c>
      <c r="Q10534" s="34">
        <f t="shared" si="493"/>
        <v>1</v>
      </c>
      <c r="R10534" s="34">
        <f t="shared" si="494"/>
        <v>0</v>
      </c>
    </row>
    <row r="10535" spans="15:18" x14ac:dyDescent="0.35">
      <c r="O10535" s="34" t="str">
        <f t="shared" si="492"/>
        <v>Blank</v>
      </c>
      <c r="Q10535" s="34">
        <f t="shared" si="493"/>
        <v>1</v>
      </c>
      <c r="R10535" s="34">
        <f t="shared" si="494"/>
        <v>0</v>
      </c>
    </row>
    <row r="10536" spans="15:18" x14ac:dyDescent="0.35">
      <c r="O10536" s="34" t="str">
        <f t="shared" si="492"/>
        <v>Blank</v>
      </c>
      <c r="Q10536" s="34">
        <f t="shared" si="493"/>
        <v>1</v>
      </c>
      <c r="R10536" s="34">
        <f t="shared" si="494"/>
        <v>0</v>
      </c>
    </row>
    <row r="10537" spans="15:18" x14ac:dyDescent="0.35">
      <c r="O10537" s="34" t="str">
        <f t="shared" si="492"/>
        <v>Blank</v>
      </c>
      <c r="Q10537" s="34">
        <f t="shared" si="493"/>
        <v>1</v>
      </c>
      <c r="R10537" s="34">
        <f t="shared" si="494"/>
        <v>0</v>
      </c>
    </row>
    <row r="10538" spans="15:18" x14ac:dyDescent="0.35">
      <c r="O10538" s="34" t="str">
        <f t="shared" si="492"/>
        <v>Blank</v>
      </c>
      <c r="Q10538" s="34">
        <f t="shared" si="493"/>
        <v>1</v>
      </c>
      <c r="R10538" s="34">
        <f t="shared" si="494"/>
        <v>0</v>
      </c>
    </row>
    <row r="10539" spans="15:18" x14ac:dyDescent="0.35">
      <c r="O10539" s="34" t="str">
        <f t="shared" si="492"/>
        <v>Blank</v>
      </c>
      <c r="Q10539" s="34">
        <f t="shared" si="493"/>
        <v>1</v>
      </c>
      <c r="R10539" s="34">
        <f t="shared" si="494"/>
        <v>0</v>
      </c>
    </row>
    <row r="10540" spans="15:18" x14ac:dyDescent="0.35">
      <c r="O10540" s="34" t="str">
        <f t="shared" si="492"/>
        <v>Blank</v>
      </c>
      <c r="Q10540" s="34">
        <f t="shared" si="493"/>
        <v>1</v>
      </c>
      <c r="R10540" s="34">
        <f t="shared" si="494"/>
        <v>0</v>
      </c>
    </row>
    <row r="10541" spans="15:18" x14ac:dyDescent="0.35">
      <c r="O10541" s="34" t="str">
        <f t="shared" si="492"/>
        <v>Blank</v>
      </c>
      <c r="Q10541" s="34">
        <f t="shared" si="493"/>
        <v>1</v>
      </c>
      <c r="R10541" s="34">
        <f t="shared" si="494"/>
        <v>0</v>
      </c>
    </row>
    <row r="10542" spans="15:18" x14ac:dyDescent="0.35">
      <c r="O10542" s="34" t="str">
        <f t="shared" si="492"/>
        <v>Blank</v>
      </c>
      <c r="Q10542" s="34">
        <f t="shared" si="493"/>
        <v>1</v>
      </c>
      <c r="R10542" s="34">
        <f t="shared" si="494"/>
        <v>0</v>
      </c>
    </row>
    <row r="10543" spans="15:18" x14ac:dyDescent="0.35">
      <c r="O10543" s="34" t="str">
        <f t="shared" si="492"/>
        <v>Blank</v>
      </c>
      <c r="Q10543" s="34">
        <f t="shared" si="493"/>
        <v>1</v>
      </c>
      <c r="R10543" s="34">
        <f t="shared" si="494"/>
        <v>0</v>
      </c>
    </row>
    <row r="10544" spans="15:18" x14ac:dyDescent="0.35">
      <c r="O10544" s="34" t="str">
        <f t="shared" si="492"/>
        <v>Blank</v>
      </c>
      <c r="Q10544" s="34">
        <f t="shared" si="493"/>
        <v>1</v>
      </c>
      <c r="R10544" s="34">
        <f t="shared" si="494"/>
        <v>0</v>
      </c>
    </row>
    <row r="10545" spans="15:18" x14ac:dyDescent="0.35">
      <c r="O10545" s="34" t="str">
        <f t="shared" si="492"/>
        <v>Blank</v>
      </c>
      <c r="Q10545" s="34">
        <f t="shared" si="493"/>
        <v>1</v>
      </c>
      <c r="R10545" s="34">
        <f t="shared" si="494"/>
        <v>0</v>
      </c>
    </row>
    <row r="10546" spans="15:18" x14ac:dyDescent="0.35">
      <c r="O10546" s="34" t="str">
        <f t="shared" si="492"/>
        <v>Blank</v>
      </c>
      <c r="Q10546" s="34">
        <f t="shared" si="493"/>
        <v>1</v>
      </c>
      <c r="R10546" s="34">
        <f t="shared" si="494"/>
        <v>0</v>
      </c>
    </row>
    <row r="10547" spans="15:18" x14ac:dyDescent="0.35">
      <c r="O10547" s="34" t="str">
        <f t="shared" si="492"/>
        <v>Blank</v>
      </c>
      <c r="Q10547" s="34">
        <f t="shared" si="493"/>
        <v>1</v>
      </c>
      <c r="R10547" s="34">
        <f t="shared" si="494"/>
        <v>0</v>
      </c>
    </row>
    <row r="10548" spans="15:18" x14ac:dyDescent="0.35">
      <c r="O10548" s="34" t="str">
        <f t="shared" si="492"/>
        <v>Blank</v>
      </c>
      <c r="Q10548" s="34">
        <f t="shared" si="493"/>
        <v>1</v>
      </c>
      <c r="R10548" s="34">
        <f t="shared" si="494"/>
        <v>0</v>
      </c>
    </row>
    <row r="10549" spans="15:18" x14ac:dyDescent="0.35">
      <c r="O10549" s="34" t="str">
        <f t="shared" si="492"/>
        <v>Blank</v>
      </c>
      <c r="Q10549" s="34">
        <f t="shared" si="493"/>
        <v>1</v>
      </c>
      <c r="R10549" s="34">
        <f t="shared" si="494"/>
        <v>0</v>
      </c>
    </row>
    <row r="10550" spans="15:18" x14ac:dyDescent="0.35">
      <c r="O10550" s="34" t="str">
        <f t="shared" si="492"/>
        <v>Blank</v>
      </c>
      <c r="Q10550" s="34">
        <f t="shared" si="493"/>
        <v>1</v>
      </c>
      <c r="R10550" s="34">
        <f t="shared" si="494"/>
        <v>0</v>
      </c>
    </row>
    <row r="10551" spans="15:18" x14ac:dyDescent="0.35">
      <c r="O10551" s="34" t="str">
        <f t="shared" si="492"/>
        <v>Blank</v>
      </c>
      <c r="Q10551" s="34">
        <f t="shared" si="493"/>
        <v>1</v>
      </c>
      <c r="R10551" s="34">
        <f t="shared" si="494"/>
        <v>0</v>
      </c>
    </row>
    <row r="10552" spans="15:18" x14ac:dyDescent="0.35">
      <c r="O10552" s="34" t="str">
        <f t="shared" si="492"/>
        <v>Blank</v>
      </c>
      <c r="Q10552" s="34">
        <f t="shared" si="493"/>
        <v>1</v>
      </c>
      <c r="R10552" s="34">
        <f t="shared" si="494"/>
        <v>0</v>
      </c>
    </row>
    <row r="10553" spans="15:18" x14ac:dyDescent="0.35">
      <c r="O10553" s="34" t="str">
        <f t="shared" si="492"/>
        <v>Blank</v>
      </c>
      <c r="Q10553" s="34">
        <f t="shared" si="493"/>
        <v>1</v>
      </c>
      <c r="R10553" s="34">
        <f t="shared" si="494"/>
        <v>0</v>
      </c>
    </row>
    <row r="10554" spans="15:18" x14ac:dyDescent="0.35">
      <c r="O10554" s="34" t="str">
        <f t="shared" si="492"/>
        <v>Blank</v>
      </c>
      <c r="Q10554" s="34">
        <f t="shared" si="493"/>
        <v>1</v>
      </c>
      <c r="R10554" s="34">
        <f t="shared" si="494"/>
        <v>0</v>
      </c>
    </row>
    <row r="10555" spans="15:18" x14ac:dyDescent="0.35">
      <c r="O10555" s="34" t="str">
        <f t="shared" si="492"/>
        <v>Blank</v>
      </c>
      <c r="Q10555" s="34">
        <f t="shared" si="493"/>
        <v>1</v>
      </c>
      <c r="R10555" s="34">
        <f t="shared" si="494"/>
        <v>0</v>
      </c>
    </row>
    <row r="10556" spans="15:18" x14ac:dyDescent="0.35">
      <c r="O10556" s="34" t="str">
        <f t="shared" si="492"/>
        <v>Blank</v>
      </c>
      <c r="Q10556" s="34">
        <f t="shared" si="493"/>
        <v>1</v>
      </c>
      <c r="R10556" s="34">
        <f t="shared" si="494"/>
        <v>0</v>
      </c>
    </row>
    <row r="10557" spans="15:18" x14ac:dyDescent="0.35">
      <c r="O10557" s="34" t="str">
        <f t="shared" si="492"/>
        <v>Blank</v>
      </c>
      <c r="Q10557" s="34">
        <f t="shared" si="493"/>
        <v>1</v>
      </c>
      <c r="R10557" s="34">
        <f t="shared" si="494"/>
        <v>0</v>
      </c>
    </row>
    <row r="10558" spans="15:18" x14ac:dyDescent="0.35">
      <c r="O10558" s="34" t="str">
        <f t="shared" si="492"/>
        <v>Blank</v>
      </c>
      <c r="Q10558" s="34">
        <f t="shared" si="493"/>
        <v>1</v>
      </c>
      <c r="R10558" s="34">
        <f t="shared" si="494"/>
        <v>0</v>
      </c>
    </row>
    <row r="10559" spans="15:18" x14ac:dyDescent="0.35">
      <c r="O10559" s="34" t="str">
        <f t="shared" si="492"/>
        <v>Blank</v>
      </c>
      <c r="Q10559" s="34">
        <f t="shared" si="493"/>
        <v>1</v>
      </c>
      <c r="R10559" s="34">
        <f t="shared" si="494"/>
        <v>0</v>
      </c>
    </row>
    <row r="10560" spans="15:18" x14ac:dyDescent="0.35">
      <c r="O10560" s="34" t="str">
        <f t="shared" si="492"/>
        <v>Blank</v>
      </c>
      <c r="Q10560" s="34">
        <f t="shared" si="493"/>
        <v>1</v>
      </c>
      <c r="R10560" s="34">
        <f t="shared" si="494"/>
        <v>0</v>
      </c>
    </row>
    <row r="10561" spans="15:18" x14ac:dyDescent="0.35">
      <c r="O10561" s="34" t="str">
        <f t="shared" si="492"/>
        <v>Blank</v>
      </c>
      <c r="Q10561" s="34">
        <f t="shared" si="493"/>
        <v>1</v>
      </c>
      <c r="R10561" s="34">
        <f t="shared" si="494"/>
        <v>0</v>
      </c>
    </row>
    <row r="10562" spans="15:18" x14ac:dyDescent="0.35">
      <c r="O10562" s="34" t="str">
        <f t="shared" si="492"/>
        <v>Blank</v>
      </c>
      <c r="Q10562" s="34">
        <f t="shared" si="493"/>
        <v>1</v>
      </c>
      <c r="R10562" s="34">
        <f t="shared" si="494"/>
        <v>0</v>
      </c>
    </row>
    <row r="10563" spans="15:18" x14ac:dyDescent="0.35">
      <c r="O10563" s="34" t="str">
        <f t="shared" si="492"/>
        <v>Blank</v>
      </c>
      <c r="Q10563" s="34">
        <f t="shared" si="493"/>
        <v>1</v>
      </c>
      <c r="R10563" s="34">
        <f t="shared" si="494"/>
        <v>0</v>
      </c>
    </row>
    <row r="10564" spans="15:18" x14ac:dyDescent="0.35">
      <c r="O10564" s="34" t="str">
        <f t="shared" si="492"/>
        <v>Blank</v>
      </c>
      <c r="Q10564" s="34">
        <f t="shared" si="493"/>
        <v>1</v>
      </c>
      <c r="R10564" s="34">
        <f t="shared" si="494"/>
        <v>0</v>
      </c>
    </row>
    <row r="10565" spans="15:18" x14ac:dyDescent="0.35">
      <c r="O10565" s="34" t="str">
        <f t="shared" si="492"/>
        <v>Blank</v>
      </c>
      <c r="Q10565" s="34">
        <f t="shared" si="493"/>
        <v>1</v>
      </c>
      <c r="R10565" s="34">
        <f t="shared" si="494"/>
        <v>0</v>
      </c>
    </row>
    <row r="10566" spans="15:18" x14ac:dyDescent="0.35">
      <c r="O10566" s="34" t="str">
        <f t="shared" si="492"/>
        <v>Blank</v>
      </c>
      <c r="Q10566" s="34">
        <f t="shared" si="493"/>
        <v>1</v>
      </c>
      <c r="R10566" s="34">
        <f t="shared" si="494"/>
        <v>0</v>
      </c>
    </row>
    <row r="10567" spans="15:18" x14ac:dyDescent="0.35">
      <c r="O10567" s="34" t="str">
        <f t="shared" si="492"/>
        <v>Blank</v>
      </c>
      <c r="Q10567" s="34">
        <f t="shared" si="493"/>
        <v>1</v>
      </c>
      <c r="R10567" s="34">
        <f t="shared" si="494"/>
        <v>0</v>
      </c>
    </row>
    <row r="10568" spans="15:18" x14ac:dyDescent="0.35">
      <c r="O10568" s="34" t="str">
        <f t="shared" ref="O10568:O10631" si="495">IF(ISBLANK(D10568),"Blank","Not Blank")</f>
        <v>Blank</v>
      </c>
      <c r="Q10568" s="34">
        <f t="shared" si="493"/>
        <v>1</v>
      </c>
      <c r="R10568" s="34">
        <f t="shared" si="494"/>
        <v>0</v>
      </c>
    </row>
    <row r="10569" spans="15:18" x14ac:dyDescent="0.35">
      <c r="O10569" s="34" t="str">
        <f t="shared" si="495"/>
        <v>Blank</v>
      </c>
      <c r="Q10569" s="34">
        <f t="shared" ref="Q10569:Q10632" si="496">COUNTIF(J10569,"&lt;&gt;*R*")</f>
        <v>1</v>
      </c>
      <c r="R10569" s="34">
        <f t="shared" ref="R10569:R10632" si="497">IF(AND(O10569="Blank",K10569&lt;50,Q10569=1),K10569,0)</f>
        <v>0</v>
      </c>
    </row>
    <row r="10570" spans="15:18" x14ac:dyDescent="0.35">
      <c r="O10570" s="34" t="str">
        <f t="shared" si="495"/>
        <v>Blank</v>
      </c>
      <c r="Q10570" s="34">
        <f t="shared" si="496"/>
        <v>1</v>
      </c>
      <c r="R10570" s="34">
        <f t="shared" si="497"/>
        <v>0</v>
      </c>
    </row>
    <row r="10571" spans="15:18" x14ac:dyDescent="0.35">
      <c r="O10571" s="34" t="str">
        <f t="shared" si="495"/>
        <v>Blank</v>
      </c>
      <c r="Q10571" s="34">
        <f t="shared" si="496"/>
        <v>1</v>
      </c>
      <c r="R10571" s="34">
        <f t="shared" si="497"/>
        <v>0</v>
      </c>
    </row>
    <row r="10572" spans="15:18" x14ac:dyDescent="0.35">
      <c r="O10572" s="34" t="str">
        <f t="shared" si="495"/>
        <v>Blank</v>
      </c>
      <c r="Q10572" s="34">
        <f t="shared" si="496"/>
        <v>1</v>
      </c>
      <c r="R10572" s="34">
        <f t="shared" si="497"/>
        <v>0</v>
      </c>
    </row>
    <row r="10573" spans="15:18" x14ac:dyDescent="0.35">
      <c r="O10573" s="34" t="str">
        <f t="shared" si="495"/>
        <v>Blank</v>
      </c>
      <c r="Q10573" s="34">
        <f t="shared" si="496"/>
        <v>1</v>
      </c>
      <c r="R10573" s="34">
        <f t="shared" si="497"/>
        <v>0</v>
      </c>
    </row>
    <row r="10574" spans="15:18" x14ac:dyDescent="0.35">
      <c r="O10574" s="34" t="str">
        <f t="shared" si="495"/>
        <v>Blank</v>
      </c>
      <c r="Q10574" s="34">
        <f t="shared" si="496"/>
        <v>1</v>
      </c>
      <c r="R10574" s="34">
        <f t="shared" si="497"/>
        <v>0</v>
      </c>
    </row>
    <row r="10575" spans="15:18" x14ac:dyDescent="0.35">
      <c r="O10575" s="34" t="str">
        <f t="shared" si="495"/>
        <v>Blank</v>
      </c>
      <c r="Q10575" s="34">
        <f t="shared" si="496"/>
        <v>1</v>
      </c>
      <c r="R10575" s="34">
        <f t="shared" si="497"/>
        <v>0</v>
      </c>
    </row>
    <row r="10576" spans="15:18" x14ac:dyDescent="0.35">
      <c r="O10576" s="34" t="str">
        <f t="shared" si="495"/>
        <v>Blank</v>
      </c>
      <c r="Q10576" s="34">
        <f t="shared" si="496"/>
        <v>1</v>
      </c>
      <c r="R10576" s="34">
        <f t="shared" si="497"/>
        <v>0</v>
      </c>
    </row>
    <row r="10577" spans="15:18" x14ac:dyDescent="0.35">
      <c r="O10577" s="34" t="str">
        <f t="shared" si="495"/>
        <v>Blank</v>
      </c>
      <c r="Q10577" s="34">
        <f t="shared" si="496"/>
        <v>1</v>
      </c>
      <c r="R10577" s="34">
        <f t="shared" si="497"/>
        <v>0</v>
      </c>
    </row>
    <row r="10578" spans="15:18" x14ac:dyDescent="0.35">
      <c r="O10578" s="34" t="str">
        <f t="shared" si="495"/>
        <v>Blank</v>
      </c>
      <c r="Q10578" s="34">
        <f t="shared" si="496"/>
        <v>1</v>
      </c>
      <c r="R10578" s="34">
        <f t="shared" si="497"/>
        <v>0</v>
      </c>
    </row>
    <row r="10579" spans="15:18" x14ac:dyDescent="0.35">
      <c r="O10579" s="34" t="str">
        <f t="shared" si="495"/>
        <v>Blank</v>
      </c>
      <c r="Q10579" s="34">
        <f t="shared" si="496"/>
        <v>1</v>
      </c>
      <c r="R10579" s="34">
        <f t="shared" si="497"/>
        <v>0</v>
      </c>
    </row>
    <row r="10580" spans="15:18" x14ac:dyDescent="0.35">
      <c r="O10580" s="34" t="str">
        <f t="shared" si="495"/>
        <v>Blank</v>
      </c>
      <c r="Q10580" s="34">
        <f t="shared" si="496"/>
        <v>1</v>
      </c>
      <c r="R10580" s="34">
        <f t="shared" si="497"/>
        <v>0</v>
      </c>
    </row>
    <row r="10581" spans="15:18" x14ac:dyDescent="0.35">
      <c r="O10581" s="34" t="str">
        <f t="shared" si="495"/>
        <v>Blank</v>
      </c>
      <c r="Q10581" s="34">
        <f t="shared" si="496"/>
        <v>1</v>
      </c>
      <c r="R10581" s="34">
        <f t="shared" si="497"/>
        <v>0</v>
      </c>
    </row>
    <row r="10582" spans="15:18" x14ac:dyDescent="0.35">
      <c r="O10582" s="34" t="str">
        <f t="shared" si="495"/>
        <v>Blank</v>
      </c>
      <c r="Q10582" s="34">
        <f t="shared" si="496"/>
        <v>1</v>
      </c>
      <c r="R10582" s="34">
        <f t="shared" si="497"/>
        <v>0</v>
      </c>
    </row>
    <row r="10583" spans="15:18" x14ac:dyDescent="0.35">
      <c r="O10583" s="34" t="str">
        <f t="shared" si="495"/>
        <v>Blank</v>
      </c>
      <c r="Q10583" s="34">
        <f t="shared" si="496"/>
        <v>1</v>
      </c>
      <c r="R10583" s="34">
        <f t="shared" si="497"/>
        <v>0</v>
      </c>
    </row>
    <row r="10584" spans="15:18" x14ac:dyDescent="0.35">
      <c r="O10584" s="34" t="str">
        <f t="shared" si="495"/>
        <v>Blank</v>
      </c>
      <c r="Q10584" s="34">
        <f t="shared" si="496"/>
        <v>1</v>
      </c>
      <c r="R10584" s="34">
        <f t="shared" si="497"/>
        <v>0</v>
      </c>
    </row>
    <row r="10585" spans="15:18" x14ac:dyDescent="0.35">
      <c r="O10585" s="34" t="str">
        <f t="shared" si="495"/>
        <v>Blank</v>
      </c>
      <c r="Q10585" s="34">
        <f t="shared" si="496"/>
        <v>1</v>
      </c>
      <c r="R10585" s="34">
        <f t="shared" si="497"/>
        <v>0</v>
      </c>
    </row>
    <row r="10586" spans="15:18" x14ac:dyDescent="0.35">
      <c r="O10586" s="34" t="str">
        <f t="shared" si="495"/>
        <v>Blank</v>
      </c>
      <c r="Q10586" s="34">
        <f t="shared" si="496"/>
        <v>1</v>
      </c>
      <c r="R10586" s="34">
        <f t="shared" si="497"/>
        <v>0</v>
      </c>
    </row>
    <row r="10587" spans="15:18" x14ac:dyDescent="0.35">
      <c r="O10587" s="34" t="str">
        <f t="shared" si="495"/>
        <v>Blank</v>
      </c>
      <c r="Q10587" s="34">
        <f t="shared" si="496"/>
        <v>1</v>
      </c>
      <c r="R10587" s="34">
        <f t="shared" si="497"/>
        <v>0</v>
      </c>
    </row>
    <row r="10588" spans="15:18" x14ac:dyDescent="0.35">
      <c r="O10588" s="34" t="str">
        <f t="shared" si="495"/>
        <v>Blank</v>
      </c>
      <c r="Q10588" s="34">
        <f t="shared" si="496"/>
        <v>1</v>
      </c>
      <c r="R10588" s="34">
        <f t="shared" si="497"/>
        <v>0</v>
      </c>
    </row>
    <row r="10589" spans="15:18" x14ac:dyDescent="0.35">
      <c r="O10589" s="34" t="str">
        <f t="shared" si="495"/>
        <v>Blank</v>
      </c>
      <c r="Q10589" s="34">
        <f t="shared" si="496"/>
        <v>1</v>
      </c>
      <c r="R10589" s="34">
        <f t="shared" si="497"/>
        <v>0</v>
      </c>
    </row>
    <row r="10590" spans="15:18" x14ac:dyDescent="0.35">
      <c r="O10590" s="34" t="str">
        <f t="shared" si="495"/>
        <v>Blank</v>
      </c>
      <c r="Q10590" s="34">
        <f t="shared" si="496"/>
        <v>1</v>
      </c>
      <c r="R10590" s="34">
        <f t="shared" si="497"/>
        <v>0</v>
      </c>
    </row>
    <row r="10591" spans="15:18" x14ac:dyDescent="0.35">
      <c r="O10591" s="34" t="str">
        <f t="shared" si="495"/>
        <v>Blank</v>
      </c>
      <c r="Q10591" s="34">
        <f t="shared" si="496"/>
        <v>1</v>
      </c>
      <c r="R10591" s="34">
        <f t="shared" si="497"/>
        <v>0</v>
      </c>
    </row>
    <row r="10592" spans="15:18" x14ac:dyDescent="0.35">
      <c r="O10592" s="34" t="str">
        <f t="shared" si="495"/>
        <v>Blank</v>
      </c>
      <c r="Q10592" s="34">
        <f t="shared" si="496"/>
        <v>1</v>
      </c>
      <c r="R10592" s="34">
        <f t="shared" si="497"/>
        <v>0</v>
      </c>
    </row>
    <row r="10593" spans="15:18" x14ac:dyDescent="0.35">
      <c r="O10593" s="34" t="str">
        <f t="shared" si="495"/>
        <v>Blank</v>
      </c>
      <c r="Q10593" s="34">
        <f t="shared" si="496"/>
        <v>1</v>
      </c>
      <c r="R10593" s="34">
        <f t="shared" si="497"/>
        <v>0</v>
      </c>
    </row>
    <row r="10594" spans="15:18" x14ac:dyDescent="0.35">
      <c r="O10594" s="34" t="str">
        <f t="shared" si="495"/>
        <v>Blank</v>
      </c>
      <c r="Q10594" s="34">
        <f t="shared" si="496"/>
        <v>1</v>
      </c>
      <c r="R10594" s="34">
        <f t="shared" si="497"/>
        <v>0</v>
      </c>
    </row>
    <row r="10595" spans="15:18" x14ac:dyDescent="0.35">
      <c r="O10595" s="34" t="str">
        <f t="shared" si="495"/>
        <v>Blank</v>
      </c>
      <c r="Q10595" s="34">
        <f t="shared" si="496"/>
        <v>1</v>
      </c>
      <c r="R10595" s="34">
        <f t="shared" si="497"/>
        <v>0</v>
      </c>
    </row>
    <row r="10596" spans="15:18" x14ac:dyDescent="0.35">
      <c r="O10596" s="34" t="str">
        <f t="shared" si="495"/>
        <v>Blank</v>
      </c>
      <c r="Q10596" s="34">
        <f t="shared" si="496"/>
        <v>1</v>
      </c>
      <c r="R10596" s="34">
        <f t="shared" si="497"/>
        <v>0</v>
      </c>
    </row>
    <row r="10597" spans="15:18" x14ac:dyDescent="0.35">
      <c r="O10597" s="34" t="str">
        <f t="shared" si="495"/>
        <v>Blank</v>
      </c>
      <c r="Q10597" s="34">
        <f t="shared" si="496"/>
        <v>1</v>
      </c>
      <c r="R10597" s="34">
        <f t="shared" si="497"/>
        <v>0</v>
      </c>
    </row>
    <row r="10598" spans="15:18" x14ac:dyDescent="0.35">
      <c r="O10598" s="34" t="str">
        <f t="shared" si="495"/>
        <v>Blank</v>
      </c>
      <c r="Q10598" s="34">
        <f t="shared" si="496"/>
        <v>1</v>
      </c>
      <c r="R10598" s="34">
        <f t="shared" si="497"/>
        <v>0</v>
      </c>
    </row>
    <row r="10599" spans="15:18" x14ac:dyDescent="0.35">
      <c r="O10599" s="34" t="str">
        <f t="shared" si="495"/>
        <v>Blank</v>
      </c>
      <c r="Q10599" s="34">
        <f t="shared" si="496"/>
        <v>1</v>
      </c>
      <c r="R10599" s="34">
        <f t="shared" si="497"/>
        <v>0</v>
      </c>
    </row>
    <row r="10600" spans="15:18" x14ac:dyDescent="0.35">
      <c r="O10600" s="34" t="str">
        <f t="shared" si="495"/>
        <v>Blank</v>
      </c>
      <c r="Q10600" s="34">
        <f t="shared" si="496"/>
        <v>1</v>
      </c>
      <c r="R10600" s="34">
        <f t="shared" si="497"/>
        <v>0</v>
      </c>
    </row>
    <row r="10601" spans="15:18" x14ac:dyDescent="0.35">
      <c r="O10601" s="34" t="str">
        <f t="shared" si="495"/>
        <v>Blank</v>
      </c>
      <c r="Q10601" s="34">
        <f t="shared" si="496"/>
        <v>1</v>
      </c>
      <c r="R10601" s="34">
        <f t="shared" si="497"/>
        <v>0</v>
      </c>
    </row>
    <row r="10602" spans="15:18" x14ac:dyDescent="0.35">
      <c r="O10602" s="34" t="str">
        <f t="shared" si="495"/>
        <v>Blank</v>
      </c>
      <c r="Q10602" s="34">
        <f t="shared" si="496"/>
        <v>1</v>
      </c>
      <c r="R10602" s="34">
        <f t="shared" si="497"/>
        <v>0</v>
      </c>
    </row>
    <row r="10603" spans="15:18" x14ac:dyDescent="0.35">
      <c r="O10603" s="34" t="str">
        <f t="shared" si="495"/>
        <v>Blank</v>
      </c>
      <c r="Q10603" s="34">
        <f t="shared" si="496"/>
        <v>1</v>
      </c>
      <c r="R10603" s="34">
        <f t="shared" si="497"/>
        <v>0</v>
      </c>
    </row>
    <row r="10604" spans="15:18" x14ac:dyDescent="0.35">
      <c r="O10604" s="34" t="str">
        <f t="shared" si="495"/>
        <v>Blank</v>
      </c>
      <c r="Q10604" s="34">
        <f t="shared" si="496"/>
        <v>1</v>
      </c>
      <c r="R10604" s="34">
        <f t="shared" si="497"/>
        <v>0</v>
      </c>
    </row>
    <row r="10605" spans="15:18" x14ac:dyDescent="0.35">
      <c r="O10605" s="34" t="str">
        <f t="shared" si="495"/>
        <v>Blank</v>
      </c>
      <c r="Q10605" s="34">
        <f t="shared" si="496"/>
        <v>1</v>
      </c>
      <c r="R10605" s="34">
        <f t="shared" si="497"/>
        <v>0</v>
      </c>
    </row>
    <row r="10606" spans="15:18" x14ac:dyDescent="0.35">
      <c r="O10606" s="34" t="str">
        <f t="shared" si="495"/>
        <v>Blank</v>
      </c>
      <c r="Q10606" s="34">
        <f t="shared" si="496"/>
        <v>1</v>
      </c>
      <c r="R10606" s="34">
        <f t="shared" si="497"/>
        <v>0</v>
      </c>
    </row>
    <row r="10607" spans="15:18" x14ac:dyDescent="0.35">
      <c r="O10607" s="34" t="str">
        <f t="shared" si="495"/>
        <v>Blank</v>
      </c>
      <c r="Q10607" s="34">
        <f t="shared" si="496"/>
        <v>1</v>
      </c>
      <c r="R10607" s="34">
        <f t="shared" si="497"/>
        <v>0</v>
      </c>
    </row>
    <row r="10608" spans="15:18" x14ac:dyDescent="0.35">
      <c r="O10608" s="34" t="str">
        <f t="shared" si="495"/>
        <v>Blank</v>
      </c>
      <c r="Q10608" s="34">
        <f t="shared" si="496"/>
        <v>1</v>
      </c>
      <c r="R10608" s="34">
        <f t="shared" si="497"/>
        <v>0</v>
      </c>
    </row>
    <row r="10609" spans="15:18" x14ac:dyDescent="0.35">
      <c r="O10609" s="34" t="str">
        <f t="shared" si="495"/>
        <v>Blank</v>
      </c>
      <c r="Q10609" s="34">
        <f t="shared" si="496"/>
        <v>1</v>
      </c>
      <c r="R10609" s="34">
        <f t="shared" si="497"/>
        <v>0</v>
      </c>
    </row>
    <row r="10610" spans="15:18" x14ac:dyDescent="0.35">
      <c r="O10610" s="34" t="str">
        <f t="shared" si="495"/>
        <v>Blank</v>
      </c>
      <c r="Q10610" s="34">
        <f t="shared" si="496"/>
        <v>1</v>
      </c>
      <c r="R10610" s="34">
        <f t="shared" si="497"/>
        <v>0</v>
      </c>
    </row>
    <row r="10611" spans="15:18" x14ac:dyDescent="0.35">
      <c r="O10611" s="34" t="str">
        <f t="shared" si="495"/>
        <v>Blank</v>
      </c>
      <c r="Q10611" s="34">
        <f t="shared" si="496"/>
        <v>1</v>
      </c>
      <c r="R10611" s="34">
        <f t="shared" si="497"/>
        <v>0</v>
      </c>
    </row>
    <row r="10612" spans="15:18" x14ac:dyDescent="0.35">
      <c r="O10612" s="34" t="str">
        <f t="shared" si="495"/>
        <v>Blank</v>
      </c>
      <c r="Q10612" s="34">
        <f t="shared" si="496"/>
        <v>1</v>
      </c>
      <c r="R10612" s="34">
        <f t="shared" si="497"/>
        <v>0</v>
      </c>
    </row>
    <row r="10613" spans="15:18" x14ac:dyDescent="0.35">
      <c r="O10613" s="34" t="str">
        <f t="shared" si="495"/>
        <v>Blank</v>
      </c>
      <c r="Q10613" s="34">
        <f t="shared" si="496"/>
        <v>1</v>
      </c>
      <c r="R10613" s="34">
        <f t="shared" si="497"/>
        <v>0</v>
      </c>
    </row>
    <row r="10614" spans="15:18" x14ac:dyDescent="0.35">
      <c r="O10614" s="34" t="str">
        <f t="shared" si="495"/>
        <v>Blank</v>
      </c>
      <c r="Q10614" s="34">
        <f t="shared" si="496"/>
        <v>1</v>
      </c>
      <c r="R10614" s="34">
        <f t="shared" si="497"/>
        <v>0</v>
      </c>
    </row>
    <row r="10615" spans="15:18" x14ac:dyDescent="0.35">
      <c r="O10615" s="34" t="str">
        <f t="shared" si="495"/>
        <v>Blank</v>
      </c>
      <c r="Q10615" s="34">
        <f t="shared" si="496"/>
        <v>1</v>
      </c>
      <c r="R10615" s="34">
        <f t="shared" si="497"/>
        <v>0</v>
      </c>
    </row>
    <row r="10616" spans="15:18" x14ac:dyDescent="0.35">
      <c r="O10616" s="34" t="str">
        <f t="shared" si="495"/>
        <v>Blank</v>
      </c>
      <c r="Q10616" s="34">
        <f t="shared" si="496"/>
        <v>1</v>
      </c>
      <c r="R10616" s="34">
        <f t="shared" si="497"/>
        <v>0</v>
      </c>
    </row>
    <row r="10617" spans="15:18" x14ac:dyDescent="0.35">
      <c r="O10617" s="34" t="str">
        <f t="shared" si="495"/>
        <v>Blank</v>
      </c>
      <c r="Q10617" s="34">
        <f t="shared" si="496"/>
        <v>1</v>
      </c>
      <c r="R10617" s="34">
        <f t="shared" si="497"/>
        <v>0</v>
      </c>
    </row>
    <row r="10618" spans="15:18" x14ac:dyDescent="0.35">
      <c r="O10618" s="34" t="str">
        <f t="shared" si="495"/>
        <v>Blank</v>
      </c>
      <c r="Q10618" s="34">
        <f t="shared" si="496"/>
        <v>1</v>
      </c>
      <c r="R10618" s="34">
        <f t="shared" si="497"/>
        <v>0</v>
      </c>
    </row>
    <row r="10619" spans="15:18" x14ac:dyDescent="0.35">
      <c r="O10619" s="34" t="str">
        <f t="shared" si="495"/>
        <v>Blank</v>
      </c>
      <c r="Q10619" s="34">
        <f t="shared" si="496"/>
        <v>1</v>
      </c>
      <c r="R10619" s="34">
        <f t="shared" si="497"/>
        <v>0</v>
      </c>
    </row>
    <row r="10620" spans="15:18" x14ac:dyDescent="0.35">
      <c r="O10620" s="34" t="str">
        <f t="shared" si="495"/>
        <v>Blank</v>
      </c>
      <c r="Q10620" s="34">
        <f t="shared" si="496"/>
        <v>1</v>
      </c>
      <c r="R10620" s="34">
        <f t="shared" si="497"/>
        <v>0</v>
      </c>
    </row>
    <row r="10621" spans="15:18" x14ac:dyDescent="0.35">
      <c r="O10621" s="34" t="str">
        <f t="shared" si="495"/>
        <v>Blank</v>
      </c>
      <c r="Q10621" s="34">
        <f t="shared" si="496"/>
        <v>1</v>
      </c>
      <c r="R10621" s="34">
        <f t="shared" si="497"/>
        <v>0</v>
      </c>
    </row>
    <row r="10622" spans="15:18" x14ac:dyDescent="0.35">
      <c r="O10622" s="34" t="str">
        <f t="shared" si="495"/>
        <v>Blank</v>
      </c>
      <c r="Q10622" s="34">
        <f t="shared" si="496"/>
        <v>1</v>
      </c>
      <c r="R10622" s="34">
        <f t="shared" si="497"/>
        <v>0</v>
      </c>
    </row>
    <row r="10623" spans="15:18" x14ac:dyDescent="0.35">
      <c r="O10623" s="34" t="str">
        <f t="shared" si="495"/>
        <v>Blank</v>
      </c>
      <c r="Q10623" s="34">
        <f t="shared" si="496"/>
        <v>1</v>
      </c>
      <c r="R10623" s="34">
        <f t="shared" si="497"/>
        <v>0</v>
      </c>
    </row>
    <row r="10624" spans="15:18" x14ac:dyDescent="0.35">
      <c r="O10624" s="34" t="str">
        <f t="shared" si="495"/>
        <v>Blank</v>
      </c>
      <c r="Q10624" s="34">
        <f t="shared" si="496"/>
        <v>1</v>
      </c>
      <c r="R10624" s="34">
        <f t="shared" si="497"/>
        <v>0</v>
      </c>
    </row>
    <row r="10625" spans="15:18" x14ac:dyDescent="0.35">
      <c r="O10625" s="34" t="str">
        <f t="shared" si="495"/>
        <v>Blank</v>
      </c>
      <c r="Q10625" s="34">
        <f t="shared" si="496"/>
        <v>1</v>
      </c>
      <c r="R10625" s="34">
        <f t="shared" si="497"/>
        <v>0</v>
      </c>
    </row>
    <row r="10626" spans="15:18" x14ac:dyDescent="0.35">
      <c r="O10626" s="34" t="str">
        <f t="shared" si="495"/>
        <v>Blank</v>
      </c>
      <c r="Q10626" s="34">
        <f t="shared" si="496"/>
        <v>1</v>
      </c>
      <c r="R10626" s="34">
        <f t="shared" si="497"/>
        <v>0</v>
      </c>
    </row>
    <row r="10627" spans="15:18" x14ac:dyDescent="0.35">
      <c r="O10627" s="34" t="str">
        <f t="shared" si="495"/>
        <v>Blank</v>
      </c>
      <c r="Q10627" s="34">
        <f t="shared" si="496"/>
        <v>1</v>
      </c>
      <c r="R10627" s="34">
        <f t="shared" si="497"/>
        <v>0</v>
      </c>
    </row>
    <row r="10628" spans="15:18" x14ac:dyDescent="0.35">
      <c r="O10628" s="34" t="str">
        <f t="shared" si="495"/>
        <v>Blank</v>
      </c>
      <c r="Q10628" s="34">
        <f t="shared" si="496"/>
        <v>1</v>
      </c>
      <c r="R10628" s="34">
        <f t="shared" si="497"/>
        <v>0</v>
      </c>
    </row>
    <row r="10629" spans="15:18" x14ac:dyDescent="0.35">
      <c r="O10629" s="34" t="str">
        <f t="shared" si="495"/>
        <v>Blank</v>
      </c>
      <c r="Q10629" s="34">
        <f t="shared" si="496"/>
        <v>1</v>
      </c>
      <c r="R10629" s="34">
        <f t="shared" si="497"/>
        <v>0</v>
      </c>
    </row>
    <row r="10630" spans="15:18" x14ac:dyDescent="0.35">
      <c r="O10630" s="34" t="str">
        <f t="shared" si="495"/>
        <v>Blank</v>
      </c>
      <c r="Q10630" s="34">
        <f t="shared" si="496"/>
        <v>1</v>
      </c>
      <c r="R10630" s="34">
        <f t="shared" si="497"/>
        <v>0</v>
      </c>
    </row>
    <row r="10631" spans="15:18" x14ac:dyDescent="0.35">
      <c r="O10631" s="34" t="str">
        <f t="shared" si="495"/>
        <v>Blank</v>
      </c>
      <c r="Q10631" s="34">
        <f t="shared" si="496"/>
        <v>1</v>
      </c>
      <c r="R10631" s="34">
        <f t="shared" si="497"/>
        <v>0</v>
      </c>
    </row>
    <row r="10632" spans="15:18" x14ac:dyDescent="0.35">
      <c r="O10632" s="34" t="str">
        <f t="shared" ref="O10632:O10695" si="498">IF(ISBLANK(D10632),"Blank","Not Blank")</f>
        <v>Blank</v>
      </c>
      <c r="Q10632" s="34">
        <f t="shared" si="496"/>
        <v>1</v>
      </c>
      <c r="R10632" s="34">
        <f t="shared" si="497"/>
        <v>0</v>
      </c>
    </row>
    <row r="10633" spans="15:18" x14ac:dyDescent="0.35">
      <c r="O10633" s="34" t="str">
        <f t="shared" si="498"/>
        <v>Blank</v>
      </c>
      <c r="Q10633" s="34">
        <f t="shared" ref="Q10633:Q10696" si="499">COUNTIF(J10633,"&lt;&gt;*R*")</f>
        <v>1</v>
      </c>
      <c r="R10633" s="34">
        <f t="shared" ref="R10633:R10696" si="500">IF(AND(O10633="Blank",K10633&lt;50,Q10633=1),K10633,0)</f>
        <v>0</v>
      </c>
    </row>
    <row r="10634" spans="15:18" x14ac:dyDescent="0.35">
      <c r="O10634" s="34" t="str">
        <f t="shared" si="498"/>
        <v>Blank</v>
      </c>
      <c r="Q10634" s="34">
        <f t="shared" si="499"/>
        <v>1</v>
      </c>
      <c r="R10634" s="34">
        <f t="shared" si="500"/>
        <v>0</v>
      </c>
    </row>
    <row r="10635" spans="15:18" x14ac:dyDescent="0.35">
      <c r="O10635" s="34" t="str">
        <f t="shared" si="498"/>
        <v>Blank</v>
      </c>
      <c r="Q10635" s="34">
        <f t="shared" si="499"/>
        <v>1</v>
      </c>
      <c r="R10635" s="34">
        <f t="shared" si="500"/>
        <v>0</v>
      </c>
    </row>
    <row r="10636" spans="15:18" x14ac:dyDescent="0.35">
      <c r="O10636" s="34" t="str">
        <f t="shared" si="498"/>
        <v>Blank</v>
      </c>
      <c r="Q10636" s="34">
        <f t="shared" si="499"/>
        <v>1</v>
      </c>
      <c r="R10636" s="34">
        <f t="shared" si="500"/>
        <v>0</v>
      </c>
    </row>
    <row r="10637" spans="15:18" x14ac:dyDescent="0.35">
      <c r="O10637" s="34" t="str">
        <f t="shared" si="498"/>
        <v>Blank</v>
      </c>
      <c r="Q10637" s="34">
        <f t="shared" si="499"/>
        <v>1</v>
      </c>
      <c r="R10637" s="34">
        <f t="shared" si="500"/>
        <v>0</v>
      </c>
    </row>
    <row r="10638" spans="15:18" x14ac:dyDescent="0.35">
      <c r="O10638" s="34" t="str">
        <f t="shared" si="498"/>
        <v>Blank</v>
      </c>
      <c r="Q10638" s="34">
        <f t="shared" si="499"/>
        <v>1</v>
      </c>
      <c r="R10638" s="34">
        <f t="shared" si="500"/>
        <v>0</v>
      </c>
    </row>
    <row r="10639" spans="15:18" x14ac:dyDescent="0.35">
      <c r="O10639" s="34" t="str">
        <f t="shared" si="498"/>
        <v>Blank</v>
      </c>
      <c r="Q10639" s="34">
        <f t="shared" si="499"/>
        <v>1</v>
      </c>
      <c r="R10639" s="34">
        <f t="shared" si="500"/>
        <v>0</v>
      </c>
    </row>
    <row r="10640" spans="15:18" x14ac:dyDescent="0.35">
      <c r="O10640" s="34" t="str">
        <f t="shared" si="498"/>
        <v>Blank</v>
      </c>
      <c r="Q10640" s="34">
        <f t="shared" si="499"/>
        <v>1</v>
      </c>
      <c r="R10640" s="34">
        <f t="shared" si="500"/>
        <v>0</v>
      </c>
    </row>
    <row r="10641" spans="15:18" x14ac:dyDescent="0.35">
      <c r="O10641" s="34" t="str">
        <f t="shared" si="498"/>
        <v>Blank</v>
      </c>
      <c r="Q10641" s="34">
        <f t="shared" si="499"/>
        <v>1</v>
      </c>
      <c r="R10641" s="34">
        <f t="shared" si="500"/>
        <v>0</v>
      </c>
    </row>
    <row r="10642" spans="15:18" x14ac:dyDescent="0.35">
      <c r="O10642" s="34" t="str">
        <f t="shared" si="498"/>
        <v>Blank</v>
      </c>
      <c r="Q10642" s="34">
        <f t="shared" si="499"/>
        <v>1</v>
      </c>
      <c r="R10642" s="34">
        <f t="shared" si="500"/>
        <v>0</v>
      </c>
    </row>
    <row r="10643" spans="15:18" x14ac:dyDescent="0.35">
      <c r="O10643" s="34" t="str">
        <f t="shared" si="498"/>
        <v>Blank</v>
      </c>
      <c r="Q10643" s="34">
        <f t="shared" si="499"/>
        <v>1</v>
      </c>
      <c r="R10643" s="34">
        <f t="shared" si="500"/>
        <v>0</v>
      </c>
    </row>
    <row r="10644" spans="15:18" x14ac:dyDescent="0.35">
      <c r="O10644" s="34" t="str">
        <f t="shared" si="498"/>
        <v>Blank</v>
      </c>
      <c r="Q10644" s="34">
        <f t="shared" si="499"/>
        <v>1</v>
      </c>
      <c r="R10644" s="34">
        <f t="shared" si="500"/>
        <v>0</v>
      </c>
    </row>
    <row r="10645" spans="15:18" x14ac:dyDescent="0.35">
      <c r="O10645" s="34" t="str">
        <f t="shared" si="498"/>
        <v>Blank</v>
      </c>
      <c r="Q10645" s="34">
        <f t="shared" si="499"/>
        <v>1</v>
      </c>
      <c r="R10645" s="34">
        <f t="shared" si="500"/>
        <v>0</v>
      </c>
    </row>
    <row r="10646" spans="15:18" x14ac:dyDescent="0.35">
      <c r="O10646" s="34" t="str">
        <f t="shared" si="498"/>
        <v>Blank</v>
      </c>
      <c r="Q10646" s="34">
        <f t="shared" si="499"/>
        <v>1</v>
      </c>
      <c r="R10646" s="34">
        <f t="shared" si="500"/>
        <v>0</v>
      </c>
    </row>
    <row r="10647" spans="15:18" x14ac:dyDescent="0.35">
      <c r="O10647" s="34" t="str">
        <f t="shared" si="498"/>
        <v>Blank</v>
      </c>
      <c r="Q10647" s="34">
        <f t="shared" si="499"/>
        <v>1</v>
      </c>
      <c r="R10647" s="34">
        <f t="shared" si="500"/>
        <v>0</v>
      </c>
    </row>
    <row r="10648" spans="15:18" x14ac:dyDescent="0.35">
      <c r="O10648" s="34" t="str">
        <f t="shared" si="498"/>
        <v>Blank</v>
      </c>
      <c r="Q10648" s="34">
        <f t="shared" si="499"/>
        <v>1</v>
      </c>
      <c r="R10648" s="34">
        <f t="shared" si="500"/>
        <v>0</v>
      </c>
    </row>
    <row r="10649" spans="15:18" x14ac:dyDescent="0.35">
      <c r="O10649" s="34" t="str">
        <f t="shared" si="498"/>
        <v>Blank</v>
      </c>
      <c r="Q10649" s="34">
        <f t="shared" si="499"/>
        <v>1</v>
      </c>
      <c r="R10649" s="34">
        <f t="shared" si="500"/>
        <v>0</v>
      </c>
    </row>
    <row r="10650" spans="15:18" x14ac:dyDescent="0.35">
      <c r="O10650" s="34" t="str">
        <f t="shared" si="498"/>
        <v>Blank</v>
      </c>
      <c r="Q10650" s="34">
        <f t="shared" si="499"/>
        <v>1</v>
      </c>
      <c r="R10650" s="34">
        <f t="shared" si="500"/>
        <v>0</v>
      </c>
    </row>
    <row r="10651" spans="15:18" x14ac:dyDescent="0.35">
      <c r="O10651" s="34" t="str">
        <f t="shared" si="498"/>
        <v>Blank</v>
      </c>
      <c r="Q10651" s="34">
        <f t="shared" si="499"/>
        <v>1</v>
      </c>
      <c r="R10651" s="34">
        <f t="shared" si="500"/>
        <v>0</v>
      </c>
    </row>
    <row r="10652" spans="15:18" x14ac:dyDescent="0.35">
      <c r="O10652" s="34" t="str">
        <f t="shared" si="498"/>
        <v>Blank</v>
      </c>
      <c r="Q10652" s="34">
        <f t="shared" si="499"/>
        <v>1</v>
      </c>
      <c r="R10652" s="34">
        <f t="shared" si="500"/>
        <v>0</v>
      </c>
    </row>
    <row r="10653" spans="15:18" x14ac:dyDescent="0.35">
      <c r="O10653" s="34" t="str">
        <f t="shared" si="498"/>
        <v>Blank</v>
      </c>
      <c r="Q10653" s="34">
        <f t="shared" si="499"/>
        <v>1</v>
      </c>
      <c r="R10653" s="34">
        <f t="shared" si="500"/>
        <v>0</v>
      </c>
    </row>
    <row r="10654" spans="15:18" x14ac:dyDescent="0.35">
      <c r="O10654" s="34" t="str">
        <f t="shared" si="498"/>
        <v>Blank</v>
      </c>
      <c r="Q10654" s="34">
        <f t="shared" si="499"/>
        <v>1</v>
      </c>
      <c r="R10654" s="34">
        <f t="shared" si="500"/>
        <v>0</v>
      </c>
    </row>
    <row r="10655" spans="15:18" x14ac:dyDescent="0.35">
      <c r="O10655" s="34" t="str">
        <f t="shared" si="498"/>
        <v>Blank</v>
      </c>
      <c r="Q10655" s="34">
        <f t="shared" si="499"/>
        <v>1</v>
      </c>
      <c r="R10655" s="34">
        <f t="shared" si="500"/>
        <v>0</v>
      </c>
    </row>
    <row r="10656" spans="15:18" x14ac:dyDescent="0.35">
      <c r="O10656" s="34" t="str">
        <f t="shared" si="498"/>
        <v>Blank</v>
      </c>
      <c r="Q10656" s="34">
        <f t="shared" si="499"/>
        <v>1</v>
      </c>
      <c r="R10656" s="34">
        <f t="shared" si="500"/>
        <v>0</v>
      </c>
    </row>
    <row r="10657" spans="15:18" x14ac:dyDescent="0.35">
      <c r="O10657" s="34" t="str">
        <f t="shared" si="498"/>
        <v>Blank</v>
      </c>
      <c r="Q10657" s="34">
        <f t="shared" si="499"/>
        <v>1</v>
      </c>
      <c r="R10657" s="34">
        <f t="shared" si="500"/>
        <v>0</v>
      </c>
    </row>
    <row r="10658" spans="15:18" x14ac:dyDescent="0.35">
      <c r="O10658" s="34" t="str">
        <f t="shared" si="498"/>
        <v>Blank</v>
      </c>
      <c r="Q10658" s="34">
        <f t="shared" si="499"/>
        <v>1</v>
      </c>
      <c r="R10658" s="34">
        <f t="shared" si="500"/>
        <v>0</v>
      </c>
    </row>
    <row r="10659" spans="15:18" x14ac:dyDescent="0.35">
      <c r="O10659" s="34" t="str">
        <f t="shared" si="498"/>
        <v>Blank</v>
      </c>
      <c r="Q10659" s="34">
        <f t="shared" si="499"/>
        <v>1</v>
      </c>
      <c r="R10659" s="34">
        <f t="shared" si="500"/>
        <v>0</v>
      </c>
    </row>
    <row r="10660" spans="15:18" x14ac:dyDescent="0.35">
      <c r="O10660" s="34" t="str">
        <f t="shared" si="498"/>
        <v>Blank</v>
      </c>
      <c r="Q10660" s="34">
        <f t="shared" si="499"/>
        <v>1</v>
      </c>
      <c r="R10660" s="34">
        <f t="shared" si="500"/>
        <v>0</v>
      </c>
    </row>
    <row r="10661" spans="15:18" x14ac:dyDescent="0.35">
      <c r="O10661" s="34" t="str">
        <f t="shared" si="498"/>
        <v>Blank</v>
      </c>
      <c r="Q10661" s="34">
        <f t="shared" si="499"/>
        <v>1</v>
      </c>
      <c r="R10661" s="34">
        <f t="shared" si="500"/>
        <v>0</v>
      </c>
    </row>
    <row r="10662" spans="15:18" x14ac:dyDescent="0.35">
      <c r="O10662" s="34" t="str">
        <f t="shared" si="498"/>
        <v>Blank</v>
      </c>
      <c r="Q10662" s="34">
        <f t="shared" si="499"/>
        <v>1</v>
      </c>
      <c r="R10662" s="34">
        <f t="shared" si="500"/>
        <v>0</v>
      </c>
    </row>
    <row r="10663" spans="15:18" x14ac:dyDescent="0.35">
      <c r="O10663" s="34" t="str">
        <f t="shared" si="498"/>
        <v>Blank</v>
      </c>
      <c r="Q10663" s="34">
        <f t="shared" si="499"/>
        <v>1</v>
      </c>
      <c r="R10663" s="34">
        <f t="shared" si="500"/>
        <v>0</v>
      </c>
    </row>
    <row r="10664" spans="15:18" x14ac:dyDescent="0.35">
      <c r="O10664" s="34" t="str">
        <f t="shared" si="498"/>
        <v>Blank</v>
      </c>
      <c r="Q10664" s="34">
        <f t="shared" si="499"/>
        <v>1</v>
      </c>
      <c r="R10664" s="34">
        <f t="shared" si="500"/>
        <v>0</v>
      </c>
    </row>
    <row r="10665" spans="15:18" x14ac:dyDescent="0.35">
      <c r="O10665" s="34" t="str">
        <f t="shared" si="498"/>
        <v>Blank</v>
      </c>
      <c r="Q10665" s="34">
        <f t="shared" si="499"/>
        <v>1</v>
      </c>
      <c r="R10665" s="34">
        <f t="shared" si="500"/>
        <v>0</v>
      </c>
    </row>
    <row r="10666" spans="15:18" x14ac:dyDescent="0.35">
      <c r="O10666" s="34" t="str">
        <f t="shared" si="498"/>
        <v>Blank</v>
      </c>
      <c r="Q10666" s="34">
        <f t="shared" si="499"/>
        <v>1</v>
      </c>
      <c r="R10666" s="34">
        <f t="shared" si="500"/>
        <v>0</v>
      </c>
    </row>
    <row r="10667" spans="15:18" x14ac:dyDescent="0.35">
      <c r="O10667" s="34" t="str">
        <f t="shared" si="498"/>
        <v>Blank</v>
      </c>
      <c r="Q10667" s="34">
        <f t="shared" si="499"/>
        <v>1</v>
      </c>
      <c r="R10667" s="34">
        <f t="shared" si="500"/>
        <v>0</v>
      </c>
    </row>
    <row r="10668" spans="15:18" x14ac:dyDescent="0.35">
      <c r="O10668" s="34" t="str">
        <f t="shared" si="498"/>
        <v>Blank</v>
      </c>
      <c r="Q10668" s="34">
        <f t="shared" si="499"/>
        <v>1</v>
      </c>
      <c r="R10668" s="34">
        <f t="shared" si="500"/>
        <v>0</v>
      </c>
    </row>
    <row r="10669" spans="15:18" x14ac:dyDescent="0.35">
      <c r="O10669" s="34" t="str">
        <f t="shared" si="498"/>
        <v>Blank</v>
      </c>
      <c r="Q10669" s="34">
        <f t="shared" si="499"/>
        <v>1</v>
      </c>
      <c r="R10669" s="34">
        <f t="shared" si="500"/>
        <v>0</v>
      </c>
    </row>
    <row r="10670" spans="15:18" x14ac:dyDescent="0.35">
      <c r="O10670" s="34" t="str">
        <f t="shared" si="498"/>
        <v>Blank</v>
      </c>
      <c r="Q10670" s="34">
        <f t="shared" si="499"/>
        <v>1</v>
      </c>
      <c r="R10670" s="34">
        <f t="shared" si="500"/>
        <v>0</v>
      </c>
    </row>
    <row r="10671" spans="15:18" x14ac:dyDescent="0.35">
      <c r="O10671" s="34" t="str">
        <f t="shared" si="498"/>
        <v>Blank</v>
      </c>
      <c r="Q10671" s="34">
        <f t="shared" si="499"/>
        <v>1</v>
      </c>
      <c r="R10671" s="34">
        <f t="shared" si="500"/>
        <v>0</v>
      </c>
    </row>
    <row r="10672" spans="15:18" x14ac:dyDescent="0.35">
      <c r="O10672" s="34" t="str">
        <f t="shared" si="498"/>
        <v>Blank</v>
      </c>
      <c r="Q10672" s="34">
        <f t="shared" si="499"/>
        <v>1</v>
      </c>
      <c r="R10672" s="34">
        <f t="shared" si="500"/>
        <v>0</v>
      </c>
    </row>
    <row r="10673" spans="15:18" x14ac:dyDescent="0.35">
      <c r="O10673" s="34" t="str">
        <f t="shared" si="498"/>
        <v>Blank</v>
      </c>
      <c r="Q10673" s="34">
        <f t="shared" si="499"/>
        <v>1</v>
      </c>
      <c r="R10673" s="34">
        <f t="shared" si="500"/>
        <v>0</v>
      </c>
    </row>
    <row r="10674" spans="15:18" x14ac:dyDescent="0.35">
      <c r="O10674" s="34" t="str">
        <f t="shared" si="498"/>
        <v>Blank</v>
      </c>
      <c r="Q10674" s="34">
        <f t="shared" si="499"/>
        <v>1</v>
      </c>
      <c r="R10674" s="34">
        <f t="shared" si="500"/>
        <v>0</v>
      </c>
    </row>
    <row r="10675" spans="15:18" x14ac:dyDescent="0.35">
      <c r="O10675" s="34" t="str">
        <f t="shared" si="498"/>
        <v>Blank</v>
      </c>
      <c r="Q10675" s="34">
        <f t="shared" si="499"/>
        <v>1</v>
      </c>
      <c r="R10675" s="34">
        <f t="shared" si="500"/>
        <v>0</v>
      </c>
    </row>
    <row r="10676" spans="15:18" x14ac:dyDescent="0.35">
      <c r="O10676" s="34" t="str">
        <f t="shared" si="498"/>
        <v>Blank</v>
      </c>
      <c r="Q10676" s="34">
        <f t="shared" si="499"/>
        <v>1</v>
      </c>
      <c r="R10676" s="34">
        <f t="shared" si="500"/>
        <v>0</v>
      </c>
    </row>
    <row r="10677" spans="15:18" x14ac:dyDescent="0.35">
      <c r="O10677" s="34" t="str">
        <f t="shared" si="498"/>
        <v>Blank</v>
      </c>
      <c r="Q10677" s="34">
        <f t="shared" si="499"/>
        <v>1</v>
      </c>
      <c r="R10677" s="34">
        <f t="shared" si="500"/>
        <v>0</v>
      </c>
    </row>
    <row r="10678" spans="15:18" x14ac:dyDescent="0.35">
      <c r="O10678" s="34" t="str">
        <f t="shared" si="498"/>
        <v>Blank</v>
      </c>
      <c r="Q10678" s="34">
        <f t="shared" si="499"/>
        <v>1</v>
      </c>
      <c r="R10678" s="34">
        <f t="shared" si="500"/>
        <v>0</v>
      </c>
    </row>
    <row r="10679" spans="15:18" x14ac:dyDescent="0.35">
      <c r="O10679" s="34" t="str">
        <f t="shared" si="498"/>
        <v>Blank</v>
      </c>
      <c r="Q10679" s="34">
        <f t="shared" si="499"/>
        <v>1</v>
      </c>
      <c r="R10679" s="34">
        <f t="shared" si="500"/>
        <v>0</v>
      </c>
    </row>
    <row r="10680" spans="15:18" x14ac:dyDescent="0.35">
      <c r="O10680" s="34" t="str">
        <f t="shared" si="498"/>
        <v>Blank</v>
      </c>
      <c r="Q10680" s="34">
        <f t="shared" si="499"/>
        <v>1</v>
      </c>
      <c r="R10680" s="34">
        <f t="shared" si="500"/>
        <v>0</v>
      </c>
    </row>
    <row r="10681" spans="15:18" x14ac:dyDescent="0.35">
      <c r="O10681" s="34" t="str">
        <f t="shared" si="498"/>
        <v>Blank</v>
      </c>
      <c r="Q10681" s="34">
        <f t="shared" si="499"/>
        <v>1</v>
      </c>
      <c r="R10681" s="34">
        <f t="shared" si="500"/>
        <v>0</v>
      </c>
    </row>
    <row r="10682" spans="15:18" x14ac:dyDescent="0.35">
      <c r="O10682" s="34" t="str">
        <f t="shared" si="498"/>
        <v>Blank</v>
      </c>
      <c r="Q10682" s="34">
        <f t="shared" si="499"/>
        <v>1</v>
      </c>
      <c r="R10682" s="34">
        <f t="shared" si="500"/>
        <v>0</v>
      </c>
    </row>
    <row r="10683" spans="15:18" x14ac:dyDescent="0.35">
      <c r="O10683" s="34" t="str">
        <f t="shared" si="498"/>
        <v>Blank</v>
      </c>
      <c r="Q10683" s="34">
        <f t="shared" si="499"/>
        <v>1</v>
      </c>
      <c r="R10683" s="34">
        <f t="shared" si="500"/>
        <v>0</v>
      </c>
    </row>
    <row r="10684" spans="15:18" x14ac:dyDescent="0.35">
      <c r="O10684" s="34" t="str">
        <f t="shared" si="498"/>
        <v>Blank</v>
      </c>
      <c r="Q10684" s="34">
        <f t="shared" si="499"/>
        <v>1</v>
      </c>
      <c r="R10684" s="34">
        <f t="shared" si="500"/>
        <v>0</v>
      </c>
    </row>
    <row r="10685" spans="15:18" x14ac:dyDescent="0.35">
      <c r="O10685" s="34" t="str">
        <f t="shared" si="498"/>
        <v>Blank</v>
      </c>
      <c r="Q10685" s="34">
        <f t="shared" si="499"/>
        <v>1</v>
      </c>
      <c r="R10685" s="34">
        <f t="shared" si="500"/>
        <v>0</v>
      </c>
    </row>
    <row r="10686" spans="15:18" x14ac:dyDescent="0.35">
      <c r="O10686" s="34" t="str">
        <f t="shared" si="498"/>
        <v>Blank</v>
      </c>
      <c r="Q10686" s="34">
        <f t="shared" si="499"/>
        <v>1</v>
      </c>
      <c r="R10686" s="34">
        <f t="shared" si="500"/>
        <v>0</v>
      </c>
    </row>
    <row r="10687" spans="15:18" x14ac:dyDescent="0.35">
      <c r="O10687" s="34" t="str">
        <f t="shared" si="498"/>
        <v>Blank</v>
      </c>
      <c r="Q10687" s="34">
        <f t="shared" si="499"/>
        <v>1</v>
      </c>
      <c r="R10687" s="34">
        <f t="shared" si="500"/>
        <v>0</v>
      </c>
    </row>
    <row r="10688" spans="15:18" x14ac:dyDescent="0.35">
      <c r="O10688" s="34" t="str">
        <f t="shared" si="498"/>
        <v>Blank</v>
      </c>
      <c r="Q10688" s="34">
        <f t="shared" si="499"/>
        <v>1</v>
      </c>
      <c r="R10688" s="34">
        <f t="shared" si="500"/>
        <v>0</v>
      </c>
    </row>
    <row r="10689" spans="15:18" x14ac:dyDescent="0.35">
      <c r="O10689" s="34" t="str">
        <f t="shared" si="498"/>
        <v>Blank</v>
      </c>
      <c r="Q10689" s="34">
        <f t="shared" si="499"/>
        <v>1</v>
      </c>
      <c r="R10689" s="34">
        <f t="shared" si="500"/>
        <v>0</v>
      </c>
    </row>
    <row r="10690" spans="15:18" x14ac:dyDescent="0.35">
      <c r="O10690" s="34" t="str">
        <f t="shared" si="498"/>
        <v>Blank</v>
      </c>
      <c r="Q10690" s="34">
        <f t="shared" si="499"/>
        <v>1</v>
      </c>
      <c r="R10690" s="34">
        <f t="shared" si="500"/>
        <v>0</v>
      </c>
    </row>
    <row r="10691" spans="15:18" x14ac:dyDescent="0.35">
      <c r="O10691" s="34" t="str">
        <f t="shared" si="498"/>
        <v>Blank</v>
      </c>
      <c r="Q10691" s="34">
        <f t="shared" si="499"/>
        <v>1</v>
      </c>
      <c r="R10691" s="34">
        <f t="shared" si="500"/>
        <v>0</v>
      </c>
    </row>
    <row r="10692" spans="15:18" x14ac:dyDescent="0.35">
      <c r="O10692" s="34" t="str">
        <f t="shared" si="498"/>
        <v>Blank</v>
      </c>
      <c r="Q10692" s="34">
        <f t="shared" si="499"/>
        <v>1</v>
      </c>
      <c r="R10692" s="34">
        <f t="shared" si="500"/>
        <v>0</v>
      </c>
    </row>
    <row r="10693" spans="15:18" x14ac:dyDescent="0.35">
      <c r="O10693" s="34" t="str">
        <f t="shared" si="498"/>
        <v>Blank</v>
      </c>
      <c r="Q10693" s="34">
        <f t="shared" si="499"/>
        <v>1</v>
      </c>
      <c r="R10693" s="34">
        <f t="shared" si="500"/>
        <v>0</v>
      </c>
    </row>
    <row r="10694" spans="15:18" x14ac:dyDescent="0.35">
      <c r="O10694" s="34" t="str">
        <f t="shared" si="498"/>
        <v>Blank</v>
      </c>
      <c r="Q10694" s="34">
        <f t="shared" si="499"/>
        <v>1</v>
      </c>
      <c r="R10694" s="34">
        <f t="shared" si="500"/>
        <v>0</v>
      </c>
    </row>
    <row r="10695" spans="15:18" x14ac:dyDescent="0.35">
      <c r="O10695" s="34" t="str">
        <f t="shared" si="498"/>
        <v>Blank</v>
      </c>
      <c r="Q10695" s="34">
        <f t="shared" si="499"/>
        <v>1</v>
      </c>
      <c r="R10695" s="34">
        <f t="shared" si="500"/>
        <v>0</v>
      </c>
    </row>
    <row r="10696" spans="15:18" x14ac:dyDescent="0.35">
      <c r="O10696" s="34" t="str">
        <f t="shared" ref="O10696:O10759" si="501">IF(ISBLANK(D10696),"Blank","Not Blank")</f>
        <v>Blank</v>
      </c>
      <c r="Q10696" s="34">
        <f t="shared" si="499"/>
        <v>1</v>
      </c>
      <c r="R10696" s="34">
        <f t="shared" si="500"/>
        <v>0</v>
      </c>
    </row>
    <row r="10697" spans="15:18" x14ac:dyDescent="0.35">
      <c r="O10697" s="34" t="str">
        <f t="shared" si="501"/>
        <v>Blank</v>
      </c>
      <c r="Q10697" s="34">
        <f t="shared" ref="Q10697:Q10760" si="502">COUNTIF(J10697,"&lt;&gt;*R*")</f>
        <v>1</v>
      </c>
      <c r="R10697" s="34">
        <f t="shared" ref="R10697:R10760" si="503">IF(AND(O10697="Blank",K10697&lt;50,Q10697=1),K10697,0)</f>
        <v>0</v>
      </c>
    </row>
    <row r="10698" spans="15:18" x14ac:dyDescent="0.35">
      <c r="O10698" s="34" t="str">
        <f t="shared" si="501"/>
        <v>Blank</v>
      </c>
      <c r="Q10698" s="34">
        <f t="shared" si="502"/>
        <v>1</v>
      </c>
      <c r="R10698" s="34">
        <f t="shared" si="503"/>
        <v>0</v>
      </c>
    </row>
    <row r="10699" spans="15:18" x14ac:dyDescent="0.35">
      <c r="O10699" s="34" t="str">
        <f t="shared" si="501"/>
        <v>Blank</v>
      </c>
      <c r="Q10699" s="34">
        <f t="shared" si="502"/>
        <v>1</v>
      </c>
      <c r="R10699" s="34">
        <f t="shared" si="503"/>
        <v>0</v>
      </c>
    </row>
    <row r="10700" spans="15:18" x14ac:dyDescent="0.35">
      <c r="O10700" s="34" t="str">
        <f t="shared" si="501"/>
        <v>Blank</v>
      </c>
      <c r="Q10700" s="34">
        <f t="shared" si="502"/>
        <v>1</v>
      </c>
      <c r="R10700" s="34">
        <f t="shared" si="503"/>
        <v>0</v>
      </c>
    </row>
    <row r="10701" spans="15:18" x14ac:dyDescent="0.35">
      <c r="O10701" s="34" t="str">
        <f t="shared" si="501"/>
        <v>Blank</v>
      </c>
      <c r="Q10701" s="34">
        <f t="shared" si="502"/>
        <v>1</v>
      </c>
      <c r="R10701" s="34">
        <f t="shared" si="503"/>
        <v>0</v>
      </c>
    </row>
    <row r="10702" spans="15:18" x14ac:dyDescent="0.35">
      <c r="O10702" s="34" t="str">
        <f t="shared" si="501"/>
        <v>Blank</v>
      </c>
      <c r="Q10702" s="34">
        <f t="shared" si="502"/>
        <v>1</v>
      </c>
      <c r="R10702" s="34">
        <f t="shared" si="503"/>
        <v>0</v>
      </c>
    </row>
    <row r="10703" spans="15:18" x14ac:dyDescent="0.35">
      <c r="O10703" s="34" t="str">
        <f t="shared" si="501"/>
        <v>Blank</v>
      </c>
      <c r="Q10703" s="34">
        <f t="shared" si="502"/>
        <v>1</v>
      </c>
      <c r="R10703" s="34">
        <f t="shared" si="503"/>
        <v>0</v>
      </c>
    </row>
    <row r="10704" spans="15:18" x14ac:dyDescent="0.35">
      <c r="O10704" s="34" t="str">
        <f t="shared" si="501"/>
        <v>Blank</v>
      </c>
      <c r="Q10704" s="34">
        <f t="shared" si="502"/>
        <v>1</v>
      </c>
      <c r="R10704" s="34">
        <f t="shared" si="503"/>
        <v>0</v>
      </c>
    </row>
    <row r="10705" spans="15:18" x14ac:dyDescent="0.35">
      <c r="O10705" s="34" t="str">
        <f t="shared" si="501"/>
        <v>Blank</v>
      </c>
      <c r="Q10705" s="34">
        <f t="shared" si="502"/>
        <v>1</v>
      </c>
      <c r="R10705" s="34">
        <f t="shared" si="503"/>
        <v>0</v>
      </c>
    </row>
    <row r="10706" spans="15:18" x14ac:dyDescent="0.35">
      <c r="O10706" s="34" t="str">
        <f t="shared" si="501"/>
        <v>Blank</v>
      </c>
      <c r="Q10706" s="34">
        <f t="shared" si="502"/>
        <v>1</v>
      </c>
      <c r="R10706" s="34">
        <f t="shared" si="503"/>
        <v>0</v>
      </c>
    </row>
    <row r="10707" spans="15:18" x14ac:dyDescent="0.35">
      <c r="O10707" s="34" t="str">
        <f t="shared" si="501"/>
        <v>Blank</v>
      </c>
      <c r="Q10707" s="34">
        <f t="shared" si="502"/>
        <v>1</v>
      </c>
      <c r="R10707" s="34">
        <f t="shared" si="503"/>
        <v>0</v>
      </c>
    </row>
    <row r="10708" spans="15:18" x14ac:dyDescent="0.35">
      <c r="O10708" s="34" t="str">
        <f t="shared" si="501"/>
        <v>Blank</v>
      </c>
      <c r="Q10708" s="34">
        <f t="shared" si="502"/>
        <v>1</v>
      </c>
      <c r="R10708" s="34">
        <f t="shared" si="503"/>
        <v>0</v>
      </c>
    </row>
    <row r="10709" spans="15:18" x14ac:dyDescent="0.35">
      <c r="O10709" s="34" t="str">
        <f t="shared" si="501"/>
        <v>Blank</v>
      </c>
      <c r="Q10709" s="34">
        <f t="shared" si="502"/>
        <v>1</v>
      </c>
      <c r="R10709" s="34">
        <f t="shared" si="503"/>
        <v>0</v>
      </c>
    </row>
    <row r="10710" spans="15:18" x14ac:dyDescent="0.35">
      <c r="O10710" s="34" t="str">
        <f t="shared" si="501"/>
        <v>Blank</v>
      </c>
      <c r="Q10710" s="34">
        <f t="shared" si="502"/>
        <v>1</v>
      </c>
      <c r="R10710" s="34">
        <f t="shared" si="503"/>
        <v>0</v>
      </c>
    </row>
    <row r="10711" spans="15:18" x14ac:dyDescent="0.35">
      <c r="O10711" s="34" t="str">
        <f t="shared" si="501"/>
        <v>Blank</v>
      </c>
      <c r="Q10711" s="34">
        <f t="shared" si="502"/>
        <v>1</v>
      </c>
      <c r="R10711" s="34">
        <f t="shared" si="503"/>
        <v>0</v>
      </c>
    </row>
    <row r="10712" spans="15:18" x14ac:dyDescent="0.35">
      <c r="O10712" s="34" t="str">
        <f t="shared" si="501"/>
        <v>Blank</v>
      </c>
      <c r="Q10712" s="34">
        <f t="shared" si="502"/>
        <v>1</v>
      </c>
      <c r="R10712" s="34">
        <f t="shared" si="503"/>
        <v>0</v>
      </c>
    </row>
    <row r="10713" spans="15:18" x14ac:dyDescent="0.35">
      <c r="O10713" s="34" t="str">
        <f t="shared" si="501"/>
        <v>Blank</v>
      </c>
      <c r="Q10713" s="34">
        <f t="shared" si="502"/>
        <v>1</v>
      </c>
      <c r="R10713" s="34">
        <f t="shared" si="503"/>
        <v>0</v>
      </c>
    </row>
    <row r="10714" spans="15:18" x14ac:dyDescent="0.35">
      <c r="O10714" s="34" t="str">
        <f t="shared" si="501"/>
        <v>Blank</v>
      </c>
      <c r="Q10714" s="34">
        <f t="shared" si="502"/>
        <v>1</v>
      </c>
      <c r="R10714" s="34">
        <f t="shared" si="503"/>
        <v>0</v>
      </c>
    </row>
    <row r="10715" spans="15:18" x14ac:dyDescent="0.35">
      <c r="O10715" s="34" t="str">
        <f t="shared" si="501"/>
        <v>Blank</v>
      </c>
      <c r="Q10715" s="34">
        <f t="shared" si="502"/>
        <v>1</v>
      </c>
      <c r="R10715" s="34">
        <f t="shared" si="503"/>
        <v>0</v>
      </c>
    </row>
    <row r="10716" spans="15:18" x14ac:dyDescent="0.35">
      <c r="O10716" s="34" t="str">
        <f t="shared" si="501"/>
        <v>Blank</v>
      </c>
      <c r="Q10716" s="34">
        <f t="shared" si="502"/>
        <v>1</v>
      </c>
      <c r="R10716" s="34">
        <f t="shared" si="503"/>
        <v>0</v>
      </c>
    </row>
    <row r="10717" spans="15:18" x14ac:dyDescent="0.35">
      <c r="O10717" s="34" t="str">
        <f t="shared" si="501"/>
        <v>Blank</v>
      </c>
      <c r="Q10717" s="34">
        <f t="shared" si="502"/>
        <v>1</v>
      </c>
      <c r="R10717" s="34">
        <f t="shared" si="503"/>
        <v>0</v>
      </c>
    </row>
    <row r="10718" spans="15:18" x14ac:dyDescent="0.35">
      <c r="O10718" s="34" t="str">
        <f t="shared" si="501"/>
        <v>Blank</v>
      </c>
      <c r="Q10718" s="34">
        <f t="shared" si="502"/>
        <v>1</v>
      </c>
      <c r="R10718" s="34">
        <f t="shared" si="503"/>
        <v>0</v>
      </c>
    </row>
    <row r="10719" spans="15:18" x14ac:dyDescent="0.35">
      <c r="O10719" s="34" t="str">
        <f t="shared" si="501"/>
        <v>Blank</v>
      </c>
      <c r="Q10719" s="34">
        <f t="shared" si="502"/>
        <v>1</v>
      </c>
      <c r="R10719" s="34">
        <f t="shared" si="503"/>
        <v>0</v>
      </c>
    </row>
    <row r="10720" spans="15:18" x14ac:dyDescent="0.35">
      <c r="O10720" s="34" t="str">
        <f t="shared" si="501"/>
        <v>Blank</v>
      </c>
      <c r="Q10720" s="34">
        <f t="shared" si="502"/>
        <v>1</v>
      </c>
      <c r="R10720" s="34">
        <f t="shared" si="503"/>
        <v>0</v>
      </c>
    </row>
    <row r="10721" spans="15:18" x14ac:dyDescent="0.35">
      <c r="O10721" s="34" t="str">
        <f t="shared" si="501"/>
        <v>Blank</v>
      </c>
      <c r="Q10721" s="34">
        <f t="shared" si="502"/>
        <v>1</v>
      </c>
      <c r="R10721" s="34">
        <f t="shared" si="503"/>
        <v>0</v>
      </c>
    </row>
    <row r="10722" spans="15:18" x14ac:dyDescent="0.35">
      <c r="O10722" s="34" t="str">
        <f t="shared" si="501"/>
        <v>Blank</v>
      </c>
      <c r="Q10722" s="34">
        <f t="shared" si="502"/>
        <v>1</v>
      </c>
      <c r="R10722" s="34">
        <f t="shared" si="503"/>
        <v>0</v>
      </c>
    </row>
    <row r="10723" spans="15:18" x14ac:dyDescent="0.35">
      <c r="O10723" s="34" t="str">
        <f t="shared" si="501"/>
        <v>Blank</v>
      </c>
      <c r="Q10723" s="34">
        <f t="shared" si="502"/>
        <v>1</v>
      </c>
      <c r="R10723" s="34">
        <f t="shared" si="503"/>
        <v>0</v>
      </c>
    </row>
    <row r="10724" spans="15:18" x14ac:dyDescent="0.35">
      <c r="O10724" s="34" t="str">
        <f t="shared" si="501"/>
        <v>Blank</v>
      </c>
      <c r="Q10724" s="34">
        <f t="shared" si="502"/>
        <v>1</v>
      </c>
      <c r="R10724" s="34">
        <f t="shared" si="503"/>
        <v>0</v>
      </c>
    </row>
    <row r="10725" spans="15:18" x14ac:dyDescent="0.35">
      <c r="O10725" s="34" t="str">
        <f t="shared" si="501"/>
        <v>Blank</v>
      </c>
      <c r="Q10725" s="34">
        <f t="shared" si="502"/>
        <v>1</v>
      </c>
      <c r="R10725" s="34">
        <f t="shared" si="503"/>
        <v>0</v>
      </c>
    </row>
    <row r="10726" spans="15:18" x14ac:dyDescent="0.35">
      <c r="O10726" s="34" t="str">
        <f t="shared" si="501"/>
        <v>Blank</v>
      </c>
      <c r="Q10726" s="34">
        <f t="shared" si="502"/>
        <v>1</v>
      </c>
      <c r="R10726" s="34">
        <f t="shared" si="503"/>
        <v>0</v>
      </c>
    </row>
    <row r="10727" spans="15:18" x14ac:dyDescent="0.35">
      <c r="O10727" s="34" t="str">
        <f t="shared" si="501"/>
        <v>Blank</v>
      </c>
      <c r="Q10727" s="34">
        <f t="shared" si="502"/>
        <v>1</v>
      </c>
      <c r="R10727" s="34">
        <f t="shared" si="503"/>
        <v>0</v>
      </c>
    </row>
    <row r="10728" spans="15:18" x14ac:dyDescent="0.35">
      <c r="O10728" s="34" t="str">
        <f t="shared" si="501"/>
        <v>Blank</v>
      </c>
      <c r="Q10728" s="34">
        <f t="shared" si="502"/>
        <v>1</v>
      </c>
      <c r="R10728" s="34">
        <f t="shared" si="503"/>
        <v>0</v>
      </c>
    </row>
    <row r="10729" spans="15:18" x14ac:dyDescent="0.35">
      <c r="O10729" s="34" t="str">
        <f t="shared" si="501"/>
        <v>Blank</v>
      </c>
      <c r="Q10729" s="34">
        <f t="shared" si="502"/>
        <v>1</v>
      </c>
      <c r="R10729" s="34">
        <f t="shared" si="503"/>
        <v>0</v>
      </c>
    </row>
    <row r="10730" spans="15:18" x14ac:dyDescent="0.35">
      <c r="O10730" s="34" t="str">
        <f t="shared" si="501"/>
        <v>Blank</v>
      </c>
      <c r="Q10730" s="34">
        <f t="shared" si="502"/>
        <v>1</v>
      </c>
      <c r="R10730" s="34">
        <f t="shared" si="503"/>
        <v>0</v>
      </c>
    </row>
    <row r="10731" spans="15:18" x14ac:dyDescent="0.35">
      <c r="O10731" s="34" t="str">
        <f t="shared" si="501"/>
        <v>Blank</v>
      </c>
      <c r="Q10731" s="34">
        <f t="shared" si="502"/>
        <v>1</v>
      </c>
      <c r="R10731" s="34">
        <f t="shared" si="503"/>
        <v>0</v>
      </c>
    </row>
    <row r="10732" spans="15:18" x14ac:dyDescent="0.35">
      <c r="O10732" s="34" t="str">
        <f t="shared" si="501"/>
        <v>Blank</v>
      </c>
      <c r="Q10732" s="34">
        <f t="shared" si="502"/>
        <v>1</v>
      </c>
      <c r="R10732" s="34">
        <f t="shared" si="503"/>
        <v>0</v>
      </c>
    </row>
    <row r="10733" spans="15:18" x14ac:dyDescent="0.35">
      <c r="O10733" s="34" t="str">
        <f t="shared" si="501"/>
        <v>Blank</v>
      </c>
      <c r="Q10733" s="34">
        <f t="shared" si="502"/>
        <v>1</v>
      </c>
      <c r="R10733" s="34">
        <f t="shared" si="503"/>
        <v>0</v>
      </c>
    </row>
    <row r="10734" spans="15:18" x14ac:dyDescent="0.35">
      <c r="O10734" s="34" t="str">
        <f t="shared" si="501"/>
        <v>Blank</v>
      </c>
      <c r="Q10734" s="34">
        <f t="shared" si="502"/>
        <v>1</v>
      </c>
      <c r="R10734" s="34">
        <f t="shared" si="503"/>
        <v>0</v>
      </c>
    </row>
    <row r="10735" spans="15:18" x14ac:dyDescent="0.35">
      <c r="O10735" s="34" t="str">
        <f t="shared" si="501"/>
        <v>Blank</v>
      </c>
      <c r="Q10735" s="34">
        <f t="shared" si="502"/>
        <v>1</v>
      </c>
      <c r="R10735" s="34">
        <f t="shared" si="503"/>
        <v>0</v>
      </c>
    </row>
    <row r="10736" spans="15:18" x14ac:dyDescent="0.35">
      <c r="O10736" s="34" t="str">
        <f t="shared" si="501"/>
        <v>Blank</v>
      </c>
      <c r="Q10736" s="34">
        <f t="shared" si="502"/>
        <v>1</v>
      </c>
      <c r="R10736" s="34">
        <f t="shared" si="503"/>
        <v>0</v>
      </c>
    </row>
    <row r="10737" spans="15:18" x14ac:dyDescent="0.35">
      <c r="O10737" s="34" t="str">
        <f t="shared" si="501"/>
        <v>Blank</v>
      </c>
      <c r="Q10737" s="34">
        <f t="shared" si="502"/>
        <v>1</v>
      </c>
      <c r="R10737" s="34">
        <f t="shared" si="503"/>
        <v>0</v>
      </c>
    </row>
    <row r="10738" spans="15:18" x14ac:dyDescent="0.35">
      <c r="O10738" s="34" t="str">
        <f t="shared" si="501"/>
        <v>Blank</v>
      </c>
      <c r="Q10738" s="34">
        <f t="shared" si="502"/>
        <v>1</v>
      </c>
      <c r="R10738" s="34">
        <f t="shared" si="503"/>
        <v>0</v>
      </c>
    </row>
    <row r="10739" spans="15:18" x14ac:dyDescent="0.35">
      <c r="O10739" s="34" t="str">
        <f t="shared" si="501"/>
        <v>Blank</v>
      </c>
      <c r="Q10739" s="34">
        <f t="shared" si="502"/>
        <v>1</v>
      </c>
      <c r="R10739" s="34">
        <f t="shared" si="503"/>
        <v>0</v>
      </c>
    </row>
    <row r="10740" spans="15:18" x14ac:dyDescent="0.35">
      <c r="O10740" s="34" t="str">
        <f t="shared" si="501"/>
        <v>Blank</v>
      </c>
      <c r="Q10740" s="34">
        <f t="shared" si="502"/>
        <v>1</v>
      </c>
      <c r="R10740" s="34">
        <f t="shared" si="503"/>
        <v>0</v>
      </c>
    </row>
    <row r="10741" spans="15:18" x14ac:dyDescent="0.35">
      <c r="O10741" s="34" t="str">
        <f t="shared" si="501"/>
        <v>Blank</v>
      </c>
      <c r="Q10741" s="34">
        <f t="shared" si="502"/>
        <v>1</v>
      </c>
      <c r="R10741" s="34">
        <f t="shared" si="503"/>
        <v>0</v>
      </c>
    </row>
    <row r="10742" spans="15:18" x14ac:dyDescent="0.35">
      <c r="O10742" s="34" t="str">
        <f t="shared" si="501"/>
        <v>Blank</v>
      </c>
      <c r="Q10742" s="34">
        <f t="shared" si="502"/>
        <v>1</v>
      </c>
      <c r="R10742" s="34">
        <f t="shared" si="503"/>
        <v>0</v>
      </c>
    </row>
    <row r="10743" spans="15:18" x14ac:dyDescent="0.35">
      <c r="O10743" s="34" t="str">
        <f t="shared" si="501"/>
        <v>Blank</v>
      </c>
      <c r="Q10743" s="34">
        <f t="shared" si="502"/>
        <v>1</v>
      </c>
      <c r="R10743" s="34">
        <f t="shared" si="503"/>
        <v>0</v>
      </c>
    </row>
    <row r="10744" spans="15:18" x14ac:dyDescent="0.35">
      <c r="O10744" s="34" t="str">
        <f t="shared" si="501"/>
        <v>Blank</v>
      </c>
      <c r="Q10744" s="34">
        <f t="shared" si="502"/>
        <v>1</v>
      </c>
      <c r="R10744" s="34">
        <f t="shared" si="503"/>
        <v>0</v>
      </c>
    </row>
    <row r="10745" spans="15:18" x14ac:dyDescent="0.35">
      <c r="O10745" s="34" t="str">
        <f t="shared" si="501"/>
        <v>Blank</v>
      </c>
      <c r="Q10745" s="34">
        <f t="shared" si="502"/>
        <v>1</v>
      </c>
      <c r="R10745" s="34">
        <f t="shared" si="503"/>
        <v>0</v>
      </c>
    </row>
    <row r="10746" spans="15:18" x14ac:dyDescent="0.35">
      <c r="O10746" s="34" t="str">
        <f t="shared" si="501"/>
        <v>Blank</v>
      </c>
      <c r="Q10746" s="34">
        <f t="shared" si="502"/>
        <v>1</v>
      </c>
      <c r="R10746" s="34">
        <f t="shared" si="503"/>
        <v>0</v>
      </c>
    </row>
    <row r="10747" spans="15:18" x14ac:dyDescent="0.35">
      <c r="O10747" s="34" t="str">
        <f t="shared" si="501"/>
        <v>Blank</v>
      </c>
      <c r="Q10747" s="34">
        <f t="shared" si="502"/>
        <v>1</v>
      </c>
      <c r="R10747" s="34">
        <f t="shared" si="503"/>
        <v>0</v>
      </c>
    </row>
    <row r="10748" spans="15:18" x14ac:dyDescent="0.35">
      <c r="O10748" s="34" t="str">
        <f t="shared" si="501"/>
        <v>Blank</v>
      </c>
      <c r="Q10748" s="34">
        <f t="shared" si="502"/>
        <v>1</v>
      </c>
      <c r="R10748" s="34">
        <f t="shared" si="503"/>
        <v>0</v>
      </c>
    </row>
    <row r="10749" spans="15:18" x14ac:dyDescent="0.35">
      <c r="O10749" s="34" t="str">
        <f t="shared" si="501"/>
        <v>Blank</v>
      </c>
      <c r="Q10749" s="34">
        <f t="shared" si="502"/>
        <v>1</v>
      </c>
      <c r="R10749" s="34">
        <f t="shared" si="503"/>
        <v>0</v>
      </c>
    </row>
    <row r="10750" spans="15:18" x14ac:dyDescent="0.35">
      <c r="O10750" s="34" t="str">
        <f t="shared" si="501"/>
        <v>Blank</v>
      </c>
      <c r="Q10750" s="34">
        <f t="shared" si="502"/>
        <v>1</v>
      </c>
      <c r="R10750" s="34">
        <f t="shared" si="503"/>
        <v>0</v>
      </c>
    </row>
    <row r="10751" spans="15:18" x14ac:dyDescent="0.35">
      <c r="O10751" s="34" t="str">
        <f t="shared" si="501"/>
        <v>Blank</v>
      </c>
      <c r="Q10751" s="34">
        <f t="shared" si="502"/>
        <v>1</v>
      </c>
      <c r="R10751" s="34">
        <f t="shared" si="503"/>
        <v>0</v>
      </c>
    </row>
    <row r="10752" spans="15:18" x14ac:dyDescent="0.35">
      <c r="O10752" s="34" t="str">
        <f t="shared" si="501"/>
        <v>Blank</v>
      </c>
      <c r="Q10752" s="34">
        <f t="shared" si="502"/>
        <v>1</v>
      </c>
      <c r="R10752" s="34">
        <f t="shared" si="503"/>
        <v>0</v>
      </c>
    </row>
    <row r="10753" spans="15:18" x14ac:dyDescent="0.35">
      <c r="O10753" s="34" t="str">
        <f t="shared" si="501"/>
        <v>Blank</v>
      </c>
      <c r="Q10753" s="34">
        <f t="shared" si="502"/>
        <v>1</v>
      </c>
      <c r="R10753" s="34">
        <f t="shared" si="503"/>
        <v>0</v>
      </c>
    </row>
    <row r="10754" spans="15:18" x14ac:dyDescent="0.35">
      <c r="O10754" s="34" t="str">
        <f t="shared" si="501"/>
        <v>Blank</v>
      </c>
      <c r="Q10754" s="34">
        <f t="shared" si="502"/>
        <v>1</v>
      </c>
      <c r="R10754" s="34">
        <f t="shared" si="503"/>
        <v>0</v>
      </c>
    </row>
    <row r="10755" spans="15:18" x14ac:dyDescent="0.35">
      <c r="O10755" s="34" t="str">
        <f t="shared" si="501"/>
        <v>Blank</v>
      </c>
      <c r="Q10755" s="34">
        <f t="shared" si="502"/>
        <v>1</v>
      </c>
      <c r="R10755" s="34">
        <f t="shared" si="503"/>
        <v>0</v>
      </c>
    </row>
    <row r="10756" spans="15:18" x14ac:dyDescent="0.35">
      <c r="O10756" s="34" t="str">
        <f t="shared" si="501"/>
        <v>Blank</v>
      </c>
      <c r="Q10756" s="34">
        <f t="shared" si="502"/>
        <v>1</v>
      </c>
      <c r="R10756" s="34">
        <f t="shared" si="503"/>
        <v>0</v>
      </c>
    </row>
    <row r="10757" spans="15:18" x14ac:dyDescent="0.35">
      <c r="O10757" s="34" t="str">
        <f t="shared" si="501"/>
        <v>Blank</v>
      </c>
      <c r="Q10757" s="34">
        <f t="shared" si="502"/>
        <v>1</v>
      </c>
      <c r="R10757" s="34">
        <f t="shared" si="503"/>
        <v>0</v>
      </c>
    </row>
    <row r="10758" spans="15:18" x14ac:dyDescent="0.35">
      <c r="O10758" s="34" t="str">
        <f t="shared" si="501"/>
        <v>Blank</v>
      </c>
      <c r="Q10758" s="34">
        <f t="shared" si="502"/>
        <v>1</v>
      </c>
      <c r="R10758" s="34">
        <f t="shared" si="503"/>
        <v>0</v>
      </c>
    </row>
    <row r="10759" spans="15:18" x14ac:dyDescent="0.35">
      <c r="O10759" s="34" t="str">
        <f t="shared" si="501"/>
        <v>Blank</v>
      </c>
      <c r="Q10759" s="34">
        <f t="shared" si="502"/>
        <v>1</v>
      </c>
      <c r="R10759" s="34">
        <f t="shared" si="503"/>
        <v>0</v>
      </c>
    </row>
    <row r="10760" spans="15:18" x14ac:dyDescent="0.35">
      <c r="O10760" s="34" t="str">
        <f t="shared" ref="O10760:O10823" si="504">IF(ISBLANK(D10760),"Blank","Not Blank")</f>
        <v>Blank</v>
      </c>
      <c r="Q10760" s="34">
        <f t="shared" si="502"/>
        <v>1</v>
      </c>
      <c r="R10760" s="34">
        <f t="shared" si="503"/>
        <v>0</v>
      </c>
    </row>
    <row r="10761" spans="15:18" x14ac:dyDescent="0.35">
      <c r="O10761" s="34" t="str">
        <f t="shared" si="504"/>
        <v>Blank</v>
      </c>
      <c r="Q10761" s="34">
        <f t="shared" ref="Q10761:Q10824" si="505">COUNTIF(J10761,"&lt;&gt;*R*")</f>
        <v>1</v>
      </c>
      <c r="R10761" s="34">
        <f t="shared" ref="R10761:R10824" si="506">IF(AND(O10761="Blank",K10761&lt;50,Q10761=1),K10761,0)</f>
        <v>0</v>
      </c>
    </row>
    <row r="10762" spans="15:18" x14ac:dyDescent="0.35">
      <c r="O10762" s="34" t="str">
        <f t="shared" si="504"/>
        <v>Blank</v>
      </c>
      <c r="Q10762" s="34">
        <f t="shared" si="505"/>
        <v>1</v>
      </c>
      <c r="R10762" s="34">
        <f t="shared" si="506"/>
        <v>0</v>
      </c>
    </row>
    <row r="10763" spans="15:18" x14ac:dyDescent="0.35">
      <c r="O10763" s="34" t="str">
        <f t="shared" si="504"/>
        <v>Blank</v>
      </c>
      <c r="Q10763" s="34">
        <f t="shared" si="505"/>
        <v>1</v>
      </c>
      <c r="R10763" s="34">
        <f t="shared" si="506"/>
        <v>0</v>
      </c>
    </row>
    <row r="10764" spans="15:18" x14ac:dyDescent="0.35">
      <c r="O10764" s="34" t="str">
        <f t="shared" si="504"/>
        <v>Blank</v>
      </c>
      <c r="Q10764" s="34">
        <f t="shared" si="505"/>
        <v>1</v>
      </c>
      <c r="R10764" s="34">
        <f t="shared" si="506"/>
        <v>0</v>
      </c>
    </row>
    <row r="10765" spans="15:18" x14ac:dyDescent="0.35">
      <c r="O10765" s="34" t="str">
        <f t="shared" si="504"/>
        <v>Blank</v>
      </c>
      <c r="Q10765" s="34">
        <f t="shared" si="505"/>
        <v>1</v>
      </c>
      <c r="R10765" s="34">
        <f t="shared" si="506"/>
        <v>0</v>
      </c>
    </row>
    <row r="10766" spans="15:18" x14ac:dyDescent="0.35">
      <c r="O10766" s="34" t="str">
        <f t="shared" si="504"/>
        <v>Blank</v>
      </c>
      <c r="Q10766" s="34">
        <f t="shared" si="505"/>
        <v>1</v>
      </c>
      <c r="R10766" s="34">
        <f t="shared" si="506"/>
        <v>0</v>
      </c>
    </row>
    <row r="10767" spans="15:18" x14ac:dyDescent="0.35">
      <c r="O10767" s="34" t="str">
        <f t="shared" si="504"/>
        <v>Blank</v>
      </c>
      <c r="Q10767" s="34">
        <f t="shared" si="505"/>
        <v>1</v>
      </c>
      <c r="R10767" s="34">
        <f t="shared" si="506"/>
        <v>0</v>
      </c>
    </row>
    <row r="10768" spans="15:18" x14ac:dyDescent="0.35">
      <c r="O10768" s="34" t="str">
        <f t="shared" si="504"/>
        <v>Blank</v>
      </c>
      <c r="Q10768" s="34">
        <f t="shared" si="505"/>
        <v>1</v>
      </c>
      <c r="R10768" s="34">
        <f t="shared" si="506"/>
        <v>0</v>
      </c>
    </row>
    <row r="10769" spans="15:18" x14ac:dyDescent="0.35">
      <c r="O10769" s="34" t="str">
        <f t="shared" si="504"/>
        <v>Blank</v>
      </c>
      <c r="Q10769" s="34">
        <f t="shared" si="505"/>
        <v>1</v>
      </c>
      <c r="R10769" s="34">
        <f t="shared" si="506"/>
        <v>0</v>
      </c>
    </row>
    <row r="10770" spans="15:18" x14ac:dyDescent="0.35">
      <c r="O10770" s="34" t="str">
        <f t="shared" si="504"/>
        <v>Blank</v>
      </c>
      <c r="Q10770" s="34">
        <f t="shared" si="505"/>
        <v>1</v>
      </c>
      <c r="R10770" s="34">
        <f t="shared" si="506"/>
        <v>0</v>
      </c>
    </row>
    <row r="10771" spans="15:18" x14ac:dyDescent="0.35">
      <c r="O10771" s="34" t="str">
        <f t="shared" si="504"/>
        <v>Blank</v>
      </c>
      <c r="Q10771" s="34">
        <f t="shared" si="505"/>
        <v>1</v>
      </c>
      <c r="R10771" s="34">
        <f t="shared" si="506"/>
        <v>0</v>
      </c>
    </row>
    <row r="10772" spans="15:18" x14ac:dyDescent="0.35">
      <c r="O10772" s="34" t="str">
        <f t="shared" si="504"/>
        <v>Blank</v>
      </c>
      <c r="Q10772" s="34">
        <f t="shared" si="505"/>
        <v>1</v>
      </c>
      <c r="R10772" s="34">
        <f t="shared" si="506"/>
        <v>0</v>
      </c>
    </row>
    <row r="10773" spans="15:18" x14ac:dyDescent="0.35">
      <c r="O10773" s="34" t="str">
        <f t="shared" si="504"/>
        <v>Blank</v>
      </c>
      <c r="Q10773" s="34">
        <f t="shared" si="505"/>
        <v>1</v>
      </c>
      <c r="R10773" s="34">
        <f t="shared" si="506"/>
        <v>0</v>
      </c>
    </row>
    <row r="10774" spans="15:18" x14ac:dyDescent="0.35">
      <c r="O10774" s="34" t="str">
        <f t="shared" si="504"/>
        <v>Blank</v>
      </c>
      <c r="Q10774" s="34">
        <f t="shared" si="505"/>
        <v>1</v>
      </c>
      <c r="R10774" s="34">
        <f t="shared" si="506"/>
        <v>0</v>
      </c>
    </row>
    <row r="10775" spans="15:18" x14ac:dyDescent="0.35">
      <c r="O10775" s="34" t="str">
        <f t="shared" si="504"/>
        <v>Blank</v>
      </c>
      <c r="Q10775" s="34">
        <f t="shared" si="505"/>
        <v>1</v>
      </c>
      <c r="R10775" s="34">
        <f t="shared" si="506"/>
        <v>0</v>
      </c>
    </row>
    <row r="10776" spans="15:18" x14ac:dyDescent="0.35">
      <c r="O10776" s="34" t="str">
        <f t="shared" si="504"/>
        <v>Blank</v>
      </c>
      <c r="Q10776" s="34">
        <f t="shared" si="505"/>
        <v>1</v>
      </c>
      <c r="R10776" s="34">
        <f t="shared" si="506"/>
        <v>0</v>
      </c>
    </row>
    <row r="10777" spans="15:18" x14ac:dyDescent="0.35">
      <c r="O10777" s="34" t="str">
        <f t="shared" si="504"/>
        <v>Blank</v>
      </c>
      <c r="Q10777" s="34">
        <f t="shared" si="505"/>
        <v>1</v>
      </c>
      <c r="R10777" s="34">
        <f t="shared" si="506"/>
        <v>0</v>
      </c>
    </row>
    <row r="10778" spans="15:18" x14ac:dyDescent="0.35">
      <c r="O10778" s="34" t="str">
        <f t="shared" si="504"/>
        <v>Blank</v>
      </c>
      <c r="Q10778" s="34">
        <f t="shared" si="505"/>
        <v>1</v>
      </c>
      <c r="R10778" s="34">
        <f t="shared" si="506"/>
        <v>0</v>
      </c>
    </row>
    <row r="10779" spans="15:18" x14ac:dyDescent="0.35">
      <c r="O10779" s="34" t="str">
        <f t="shared" si="504"/>
        <v>Blank</v>
      </c>
      <c r="Q10779" s="34">
        <f t="shared" si="505"/>
        <v>1</v>
      </c>
      <c r="R10779" s="34">
        <f t="shared" si="506"/>
        <v>0</v>
      </c>
    </row>
    <row r="10780" spans="15:18" x14ac:dyDescent="0.35">
      <c r="O10780" s="34" t="str">
        <f t="shared" si="504"/>
        <v>Blank</v>
      </c>
      <c r="Q10780" s="34">
        <f t="shared" si="505"/>
        <v>1</v>
      </c>
      <c r="R10780" s="34">
        <f t="shared" si="506"/>
        <v>0</v>
      </c>
    </row>
    <row r="10781" spans="15:18" x14ac:dyDescent="0.35">
      <c r="O10781" s="34" t="str">
        <f t="shared" si="504"/>
        <v>Blank</v>
      </c>
      <c r="Q10781" s="34">
        <f t="shared" si="505"/>
        <v>1</v>
      </c>
      <c r="R10781" s="34">
        <f t="shared" si="506"/>
        <v>0</v>
      </c>
    </row>
    <row r="10782" spans="15:18" x14ac:dyDescent="0.35">
      <c r="O10782" s="34" t="str">
        <f t="shared" si="504"/>
        <v>Blank</v>
      </c>
      <c r="Q10782" s="34">
        <f t="shared" si="505"/>
        <v>1</v>
      </c>
      <c r="R10782" s="34">
        <f t="shared" si="506"/>
        <v>0</v>
      </c>
    </row>
    <row r="10783" spans="15:18" x14ac:dyDescent="0.35">
      <c r="O10783" s="34" t="str">
        <f t="shared" si="504"/>
        <v>Blank</v>
      </c>
      <c r="Q10783" s="34">
        <f t="shared" si="505"/>
        <v>1</v>
      </c>
      <c r="R10783" s="34">
        <f t="shared" si="506"/>
        <v>0</v>
      </c>
    </row>
    <row r="10784" spans="15:18" x14ac:dyDescent="0.35">
      <c r="O10784" s="34" t="str">
        <f t="shared" si="504"/>
        <v>Blank</v>
      </c>
      <c r="Q10784" s="34">
        <f t="shared" si="505"/>
        <v>1</v>
      </c>
      <c r="R10784" s="34">
        <f t="shared" si="506"/>
        <v>0</v>
      </c>
    </row>
    <row r="10785" spans="15:18" x14ac:dyDescent="0.35">
      <c r="O10785" s="34" t="str">
        <f t="shared" si="504"/>
        <v>Blank</v>
      </c>
      <c r="Q10785" s="34">
        <f t="shared" si="505"/>
        <v>1</v>
      </c>
      <c r="R10785" s="34">
        <f t="shared" si="506"/>
        <v>0</v>
      </c>
    </row>
    <row r="10786" spans="15:18" x14ac:dyDescent="0.35">
      <c r="O10786" s="34" t="str">
        <f t="shared" si="504"/>
        <v>Blank</v>
      </c>
      <c r="Q10786" s="34">
        <f t="shared" si="505"/>
        <v>1</v>
      </c>
      <c r="R10786" s="34">
        <f t="shared" si="506"/>
        <v>0</v>
      </c>
    </row>
    <row r="10787" spans="15:18" x14ac:dyDescent="0.35">
      <c r="O10787" s="34" t="str">
        <f t="shared" si="504"/>
        <v>Blank</v>
      </c>
      <c r="Q10787" s="34">
        <f t="shared" si="505"/>
        <v>1</v>
      </c>
      <c r="R10787" s="34">
        <f t="shared" si="506"/>
        <v>0</v>
      </c>
    </row>
    <row r="10788" spans="15:18" x14ac:dyDescent="0.35">
      <c r="O10788" s="34" t="str">
        <f t="shared" si="504"/>
        <v>Blank</v>
      </c>
      <c r="Q10788" s="34">
        <f t="shared" si="505"/>
        <v>1</v>
      </c>
      <c r="R10788" s="34">
        <f t="shared" si="506"/>
        <v>0</v>
      </c>
    </row>
    <row r="10789" spans="15:18" x14ac:dyDescent="0.35">
      <c r="O10789" s="34" t="str">
        <f t="shared" si="504"/>
        <v>Blank</v>
      </c>
      <c r="Q10789" s="34">
        <f t="shared" si="505"/>
        <v>1</v>
      </c>
      <c r="R10789" s="34">
        <f t="shared" si="506"/>
        <v>0</v>
      </c>
    </row>
    <row r="10790" spans="15:18" x14ac:dyDescent="0.35">
      <c r="O10790" s="34" t="str">
        <f t="shared" si="504"/>
        <v>Blank</v>
      </c>
      <c r="Q10790" s="34">
        <f t="shared" si="505"/>
        <v>1</v>
      </c>
      <c r="R10790" s="34">
        <f t="shared" si="506"/>
        <v>0</v>
      </c>
    </row>
    <row r="10791" spans="15:18" x14ac:dyDescent="0.35">
      <c r="O10791" s="34" t="str">
        <f t="shared" si="504"/>
        <v>Blank</v>
      </c>
      <c r="Q10791" s="34">
        <f t="shared" si="505"/>
        <v>1</v>
      </c>
      <c r="R10791" s="34">
        <f t="shared" si="506"/>
        <v>0</v>
      </c>
    </row>
    <row r="10792" spans="15:18" x14ac:dyDescent="0.35">
      <c r="O10792" s="34" t="str">
        <f t="shared" si="504"/>
        <v>Blank</v>
      </c>
      <c r="Q10792" s="34">
        <f t="shared" si="505"/>
        <v>1</v>
      </c>
      <c r="R10792" s="34">
        <f t="shared" si="506"/>
        <v>0</v>
      </c>
    </row>
    <row r="10793" spans="15:18" x14ac:dyDescent="0.35">
      <c r="O10793" s="34" t="str">
        <f t="shared" si="504"/>
        <v>Blank</v>
      </c>
      <c r="Q10793" s="34">
        <f t="shared" si="505"/>
        <v>1</v>
      </c>
      <c r="R10793" s="34">
        <f t="shared" si="506"/>
        <v>0</v>
      </c>
    </row>
    <row r="10794" spans="15:18" x14ac:dyDescent="0.35">
      <c r="O10794" s="34" t="str">
        <f t="shared" si="504"/>
        <v>Blank</v>
      </c>
      <c r="Q10794" s="34">
        <f t="shared" si="505"/>
        <v>1</v>
      </c>
      <c r="R10794" s="34">
        <f t="shared" si="506"/>
        <v>0</v>
      </c>
    </row>
    <row r="10795" spans="15:18" x14ac:dyDescent="0.35">
      <c r="O10795" s="34" t="str">
        <f t="shared" si="504"/>
        <v>Blank</v>
      </c>
      <c r="Q10795" s="34">
        <f t="shared" si="505"/>
        <v>1</v>
      </c>
      <c r="R10795" s="34">
        <f t="shared" si="506"/>
        <v>0</v>
      </c>
    </row>
    <row r="10796" spans="15:18" x14ac:dyDescent="0.35">
      <c r="O10796" s="34" t="str">
        <f t="shared" si="504"/>
        <v>Blank</v>
      </c>
      <c r="Q10796" s="34">
        <f t="shared" si="505"/>
        <v>1</v>
      </c>
      <c r="R10796" s="34">
        <f t="shared" si="506"/>
        <v>0</v>
      </c>
    </row>
    <row r="10797" spans="15:18" x14ac:dyDescent="0.35">
      <c r="O10797" s="34" t="str">
        <f t="shared" si="504"/>
        <v>Blank</v>
      </c>
      <c r="Q10797" s="34">
        <f t="shared" si="505"/>
        <v>1</v>
      </c>
      <c r="R10797" s="34">
        <f t="shared" si="506"/>
        <v>0</v>
      </c>
    </row>
    <row r="10798" spans="15:18" x14ac:dyDescent="0.35">
      <c r="O10798" s="34" t="str">
        <f t="shared" si="504"/>
        <v>Blank</v>
      </c>
      <c r="Q10798" s="34">
        <f t="shared" si="505"/>
        <v>1</v>
      </c>
      <c r="R10798" s="34">
        <f t="shared" si="506"/>
        <v>0</v>
      </c>
    </row>
    <row r="10799" spans="15:18" x14ac:dyDescent="0.35">
      <c r="O10799" s="34" t="str">
        <f t="shared" si="504"/>
        <v>Blank</v>
      </c>
      <c r="Q10799" s="34">
        <f t="shared" si="505"/>
        <v>1</v>
      </c>
      <c r="R10799" s="34">
        <f t="shared" si="506"/>
        <v>0</v>
      </c>
    </row>
    <row r="10800" spans="15:18" x14ac:dyDescent="0.35">
      <c r="O10800" s="34" t="str">
        <f t="shared" si="504"/>
        <v>Blank</v>
      </c>
      <c r="Q10800" s="34">
        <f t="shared" si="505"/>
        <v>1</v>
      </c>
      <c r="R10800" s="34">
        <f t="shared" si="506"/>
        <v>0</v>
      </c>
    </row>
    <row r="10801" spans="15:18" x14ac:dyDescent="0.35">
      <c r="O10801" s="34" t="str">
        <f t="shared" si="504"/>
        <v>Blank</v>
      </c>
      <c r="Q10801" s="34">
        <f t="shared" si="505"/>
        <v>1</v>
      </c>
      <c r="R10801" s="34">
        <f t="shared" si="506"/>
        <v>0</v>
      </c>
    </row>
    <row r="10802" spans="15:18" x14ac:dyDescent="0.35">
      <c r="O10802" s="34" t="str">
        <f t="shared" si="504"/>
        <v>Blank</v>
      </c>
      <c r="Q10802" s="34">
        <f t="shared" si="505"/>
        <v>1</v>
      </c>
      <c r="R10802" s="34">
        <f t="shared" si="506"/>
        <v>0</v>
      </c>
    </row>
    <row r="10803" spans="15:18" x14ac:dyDescent="0.35">
      <c r="O10803" s="34" t="str">
        <f t="shared" si="504"/>
        <v>Blank</v>
      </c>
      <c r="Q10803" s="34">
        <f t="shared" si="505"/>
        <v>1</v>
      </c>
      <c r="R10803" s="34">
        <f t="shared" si="506"/>
        <v>0</v>
      </c>
    </row>
    <row r="10804" spans="15:18" x14ac:dyDescent="0.35">
      <c r="O10804" s="34" t="str">
        <f t="shared" si="504"/>
        <v>Blank</v>
      </c>
      <c r="Q10804" s="34">
        <f t="shared" si="505"/>
        <v>1</v>
      </c>
      <c r="R10804" s="34">
        <f t="shared" si="506"/>
        <v>0</v>
      </c>
    </row>
    <row r="10805" spans="15:18" x14ac:dyDescent="0.35">
      <c r="O10805" s="34" t="str">
        <f t="shared" si="504"/>
        <v>Blank</v>
      </c>
      <c r="Q10805" s="34">
        <f t="shared" si="505"/>
        <v>1</v>
      </c>
      <c r="R10805" s="34">
        <f t="shared" si="506"/>
        <v>0</v>
      </c>
    </row>
    <row r="10806" spans="15:18" x14ac:dyDescent="0.35">
      <c r="O10806" s="34" t="str">
        <f t="shared" si="504"/>
        <v>Blank</v>
      </c>
      <c r="Q10806" s="34">
        <f t="shared" si="505"/>
        <v>1</v>
      </c>
      <c r="R10806" s="34">
        <f t="shared" si="506"/>
        <v>0</v>
      </c>
    </row>
    <row r="10807" spans="15:18" x14ac:dyDescent="0.35">
      <c r="O10807" s="34" t="str">
        <f t="shared" si="504"/>
        <v>Blank</v>
      </c>
      <c r="Q10807" s="34">
        <f t="shared" si="505"/>
        <v>1</v>
      </c>
      <c r="R10807" s="34">
        <f t="shared" si="506"/>
        <v>0</v>
      </c>
    </row>
    <row r="10808" spans="15:18" x14ac:dyDescent="0.35">
      <c r="O10808" s="34" t="str">
        <f t="shared" si="504"/>
        <v>Blank</v>
      </c>
      <c r="Q10808" s="34">
        <f t="shared" si="505"/>
        <v>1</v>
      </c>
      <c r="R10808" s="34">
        <f t="shared" si="506"/>
        <v>0</v>
      </c>
    </row>
    <row r="10809" spans="15:18" x14ac:dyDescent="0.35">
      <c r="O10809" s="34" t="str">
        <f t="shared" si="504"/>
        <v>Blank</v>
      </c>
      <c r="Q10809" s="34">
        <f t="shared" si="505"/>
        <v>1</v>
      </c>
      <c r="R10809" s="34">
        <f t="shared" si="506"/>
        <v>0</v>
      </c>
    </row>
    <row r="10810" spans="15:18" x14ac:dyDescent="0.35">
      <c r="O10810" s="34" t="str">
        <f t="shared" si="504"/>
        <v>Blank</v>
      </c>
      <c r="Q10810" s="34">
        <f t="shared" si="505"/>
        <v>1</v>
      </c>
      <c r="R10810" s="34">
        <f t="shared" si="506"/>
        <v>0</v>
      </c>
    </row>
    <row r="10811" spans="15:18" x14ac:dyDescent="0.35">
      <c r="O10811" s="34" t="str">
        <f t="shared" si="504"/>
        <v>Blank</v>
      </c>
      <c r="Q10811" s="34">
        <f t="shared" si="505"/>
        <v>1</v>
      </c>
      <c r="R10811" s="34">
        <f t="shared" si="506"/>
        <v>0</v>
      </c>
    </row>
    <row r="10812" spans="15:18" x14ac:dyDescent="0.35">
      <c r="O10812" s="34" t="str">
        <f t="shared" si="504"/>
        <v>Blank</v>
      </c>
      <c r="Q10812" s="34">
        <f t="shared" si="505"/>
        <v>1</v>
      </c>
      <c r="R10812" s="34">
        <f t="shared" si="506"/>
        <v>0</v>
      </c>
    </row>
    <row r="10813" spans="15:18" x14ac:dyDescent="0.35">
      <c r="O10813" s="34" t="str">
        <f t="shared" si="504"/>
        <v>Blank</v>
      </c>
      <c r="Q10813" s="34">
        <f t="shared" si="505"/>
        <v>1</v>
      </c>
      <c r="R10813" s="34">
        <f t="shared" si="506"/>
        <v>0</v>
      </c>
    </row>
    <row r="10814" spans="15:18" x14ac:dyDescent="0.35">
      <c r="O10814" s="34" t="str">
        <f t="shared" si="504"/>
        <v>Blank</v>
      </c>
      <c r="Q10814" s="34">
        <f t="shared" si="505"/>
        <v>1</v>
      </c>
      <c r="R10814" s="34">
        <f t="shared" si="506"/>
        <v>0</v>
      </c>
    </row>
    <row r="10815" spans="15:18" x14ac:dyDescent="0.35">
      <c r="O10815" s="34" t="str">
        <f t="shared" si="504"/>
        <v>Blank</v>
      </c>
      <c r="Q10815" s="34">
        <f t="shared" si="505"/>
        <v>1</v>
      </c>
      <c r="R10815" s="34">
        <f t="shared" si="506"/>
        <v>0</v>
      </c>
    </row>
    <row r="10816" spans="15:18" x14ac:dyDescent="0.35">
      <c r="O10816" s="34" t="str">
        <f t="shared" si="504"/>
        <v>Blank</v>
      </c>
      <c r="Q10816" s="34">
        <f t="shared" si="505"/>
        <v>1</v>
      </c>
      <c r="R10816" s="34">
        <f t="shared" si="506"/>
        <v>0</v>
      </c>
    </row>
    <row r="10817" spans="15:18" x14ac:dyDescent="0.35">
      <c r="O10817" s="34" t="str">
        <f t="shared" si="504"/>
        <v>Blank</v>
      </c>
      <c r="Q10817" s="34">
        <f t="shared" si="505"/>
        <v>1</v>
      </c>
      <c r="R10817" s="34">
        <f t="shared" si="506"/>
        <v>0</v>
      </c>
    </row>
    <row r="10818" spans="15:18" x14ac:dyDescent="0.35">
      <c r="O10818" s="34" t="str">
        <f t="shared" si="504"/>
        <v>Blank</v>
      </c>
      <c r="Q10818" s="34">
        <f t="shared" si="505"/>
        <v>1</v>
      </c>
      <c r="R10818" s="34">
        <f t="shared" si="506"/>
        <v>0</v>
      </c>
    </row>
    <row r="10819" spans="15:18" x14ac:dyDescent="0.35">
      <c r="O10819" s="34" t="str">
        <f t="shared" si="504"/>
        <v>Blank</v>
      </c>
      <c r="Q10819" s="34">
        <f t="shared" si="505"/>
        <v>1</v>
      </c>
      <c r="R10819" s="34">
        <f t="shared" si="506"/>
        <v>0</v>
      </c>
    </row>
    <row r="10820" spans="15:18" x14ac:dyDescent="0.35">
      <c r="O10820" s="34" t="str">
        <f t="shared" si="504"/>
        <v>Blank</v>
      </c>
      <c r="Q10820" s="34">
        <f t="shared" si="505"/>
        <v>1</v>
      </c>
      <c r="R10820" s="34">
        <f t="shared" si="506"/>
        <v>0</v>
      </c>
    </row>
    <row r="10821" spans="15:18" x14ac:dyDescent="0.35">
      <c r="O10821" s="34" t="str">
        <f t="shared" si="504"/>
        <v>Blank</v>
      </c>
      <c r="Q10821" s="34">
        <f t="shared" si="505"/>
        <v>1</v>
      </c>
      <c r="R10821" s="34">
        <f t="shared" si="506"/>
        <v>0</v>
      </c>
    </row>
    <row r="10822" spans="15:18" x14ac:dyDescent="0.35">
      <c r="O10822" s="34" t="str">
        <f t="shared" si="504"/>
        <v>Blank</v>
      </c>
      <c r="Q10822" s="34">
        <f t="shared" si="505"/>
        <v>1</v>
      </c>
      <c r="R10822" s="34">
        <f t="shared" si="506"/>
        <v>0</v>
      </c>
    </row>
    <row r="10823" spans="15:18" x14ac:dyDescent="0.35">
      <c r="O10823" s="34" t="str">
        <f t="shared" si="504"/>
        <v>Blank</v>
      </c>
      <c r="Q10823" s="34">
        <f t="shared" si="505"/>
        <v>1</v>
      </c>
      <c r="R10823" s="34">
        <f t="shared" si="506"/>
        <v>0</v>
      </c>
    </row>
    <row r="10824" spans="15:18" x14ac:dyDescent="0.35">
      <c r="O10824" s="34" t="str">
        <f t="shared" ref="O10824:O10887" si="507">IF(ISBLANK(D10824),"Blank","Not Blank")</f>
        <v>Blank</v>
      </c>
      <c r="Q10824" s="34">
        <f t="shared" si="505"/>
        <v>1</v>
      </c>
      <c r="R10824" s="34">
        <f t="shared" si="506"/>
        <v>0</v>
      </c>
    </row>
    <row r="10825" spans="15:18" x14ac:dyDescent="0.35">
      <c r="O10825" s="34" t="str">
        <f t="shared" si="507"/>
        <v>Blank</v>
      </c>
      <c r="Q10825" s="34">
        <f t="shared" ref="Q10825:Q10888" si="508">COUNTIF(J10825,"&lt;&gt;*R*")</f>
        <v>1</v>
      </c>
      <c r="R10825" s="34">
        <f t="shared" ref="R10825:R10888" si="509">IF(AND(O10825="Blank",K10825&lt;50,Q10825=1),K10825,0)</f>
        <v>0</v>
      </c>
    </row>
    <row r="10826" spans="15:18" x14ac:dyDescent="0.35">
      <c r="O10826" s="34" t="str">
        <f t="shared" si="507"/>
        <v>Blank</v>
      </c>
      <c r="Q10826" s="34">
        <f t="shared" si="508"/>
        <v>1</v>
      </c>
      <c r="R10826" s="34">
        <f t="shared" si="509"/>
        <v>0</v>
      </c>
    </row>
    <row r="10827" spans="15:18" x14ac:dyDescent="0.35">
      <c r="O10827" s="34" t="str">
        <f t="shared" si="507"/>
        <v>Blank</v>
      </c>
      <c r="Q10827" s="34">
        <f t="shared" si="508"/>
        <v>1</v>
      </c>
      <c r="R10827" s="34">
        <f t="shared" si="509"/>
        <v>0</v>
      </c>
    </row>
    <row r="10828" spans="15:18" x14ac:dyDescent="0.35">
      <c r="O10828" s="34" t="str">
        <f t="shared" si="507"/>
        <v>Blank</v>
      </c>
      <c r="Q10828" s="34">
        <f t="shared" si="508"/>
        <v>1</v>
      </c>
      <c r="R10828" s="34">
        <f t="shared" si="509"/>
        <v>0</v>
      </c>
    </row>
    <row r="10829" spans="15:18" x14ac:dyDescent="0.35">
      <c r="O10829" s="34" t="str">
        <f t="shared" si="507"/>
        <v>Blank</v>
      </c>
      <c r="Q10829" s="34">
        <f t="shared" si="508"/>
        <v>1</v>
      </c>
      <c r="R10829" s="34">
        <f t="shared" si="509"/>
        <v>0</v>
      </c>
    </row>
    <row r="10830" spans="15:18" x14ac:dyDescent="0.35">
      <c r="O10830" s="34" t="str">
        <f t="shared" si="507"/>
        <v>Blank</v>
      </c>
      <c r="Q10830" s="34">
        <f t="shared" si="508"/>
        <v>1</v>
      </c>
      <c r="R10830" s="34">
        <f t="shared" si="509"/>
        <v>0</v>
      </c>
    </row>
    <row r="10831" spans="15:18" x14ac:dyDescent="0.35">
      <c r="O10831" s="34" t="str">
        <f t="shared" si="507"/>
        <v>Blank</v>
      </c>
      <c r="Q10831" s="34">
        <f t="shared" si="508"/>
        <v>1</v>
      </c>
      <c r="R10831" s="34">
        <f t="shared" si="509"/>
        <v>0</v>
      </c>
    </row>
    <row r="10832" spans="15:18" x14ac:dyDescent="0.35">
      <c r="O10832" s="34" t="str">
        <f t="shared" si="507"/>
        <v>Blank</v>
      </c>
      <c r="Q10832" s="34">
        <f t="shared" si="508"/>
        <v>1</v>
      </c>
      <c r="R10832" s="34">
        <f t="shared" si="509"/>
        <v>0</v>
      </c>
    </row>
    <row r="10833" spans="15:18" x14ac:dyDescent="0.35">
      <c r="O10833" s="34" t="str">
        <f t="shared" si="507"/>
        <v>Blank</v>
      </c>
      <c r="Q10833" s="34">
        <f t="shared" si="508"/>
        <v>1</v>
      </c>
      <c r="R10833" s="34">
        <f t="shared" si="509"/>
        <v>0</v>
      </c>
    </row>
    <row r="10834" spans="15:18" x14ac:dyDescent="0.35">
      <c r="O10834" s="34" t="str">
        <f t="shared" si="507"/>
        <v>Blank</v>
      </c>
      <c r="Q10834" s="34">
        <f t="shared" si="508"/>
        <v>1</v>
      </c>
      <c r="R10834" s="34">
        <f t="shared" si="509"/>
        <v>0</v>
      </c>
    </row>
    <row r="10835" spans="15:18" x14ac:dyDescent="0.35">
      <c r="O10835" s="34" t="str">
        <f t="shared" si="507"/>
        <v>Blank</v>
      </c>
      <c r="Q10835" s="34">
        <f t="shared" si="508"/>
        <v>1</v>
      </c>
      <c r="R10835" s="34">
        <f t="shared" si="509"/>
        <v>0</v>
      </c>
    </row>
    <row r="10836" spans="15:18" x14ac:dyDescent="0.35">
      <c r="O10836" s="34" t="str">
        <f t="shared" si="507"/>
        <v>Blank</v>
      </c>
      <c r="Q10836" s="34">
        <f t="shared" si="508"/>
        <v>1</v>
      </c>
      <c r="R10836" s="34">
        <f t="shared" si="509"/>
        <v>0</v>
      </c>
    </row>
    <row r="10837" spans="15:18" x14ac:dyDescent="0.35">
      <c r="O10837" s="34" t="str">
        <f t="shared" si="507"/>
        <v>Blank</v>
      </c>
      <c r="Q10837" s="34">
        <f t="shared" si="508"/>
        <v>1</v>
      </c>
      <c r="R10837" s="34">
        <f t="shared" si="509"/>
        <v>0</v>
      </c>
    </row>
    <row r="10838" spans="15:18" x14ac:dyDescent="0.35">
      <c r="O10838" s="34" t="str">
        <f t="shared" si="507"/>
        <v>Blank</v>
      </c>
      <c r="Q10838" s="34">
        <f t="shared" si="508"/>
        <v>1</v>
      </c>
      <c r="R10838" s="34">
        <f t="shared" si="509"/>
        <v>0</v>
      </c>
    </row>
    <row r="10839" spans="15:18" x14ac:dyDescent="0.35">
      <c r="O10839" s="34" t="str">
        <f t="shared" si="507"/>
        <v>Blank</v>
      </c>
      <c r="Q10839" s="34">
        <f t="shared" si="508"/>
        <v>1</v>
      </c>
      <c r="R10839" s="34">
        <f t="shared" si="509"/>
        <v>0</v>
      </c>
    </row>
    <row r="10840" spans="15:18" x14ac:dyDescent="0.35">
      <c r="O10840" s="34" t="str">
        <f t="shared" si="507"/>
        <v>Blank</v>
      </c>
      <c r="Q10840" s="34">
        <f t="shared" si="508"/>
        <v>1</v>
      </c>
      <c r="R10840" s="34">
        <f t="shared" si="509"/>
        <v>0</v>
      </c>
    </row>
    <row r="10841" spans="15:18" x14ac:dyDescent="0.35">
      <c r="O10841" s="34" t="str">
        <f t="shared" si="507"/>
        <v>Blank</v>
      </c>
      <c r="Q10841" s="34">
        <f t="shared" si="508"/>
        <v>1</v>
      </c>
      <c r="R10841" s="34">
        <f t="shared" si="509"/>
        <v>0</v>
      </c>
    </row>
    <row r="10842" spans="15:18" x14ac:dyDescent="0.35">
      <c r="O10842" s="34" t="str">
        <f t="shared" si="507"/>
        <v>Blank</v>
      </c>
      <c r="Q10842" s="34">
        <f t="shared" si="508"/>
        <v>1</v>
      </c>
      <c r="R10842" s="34">
        <f t="shared" si="509"/>
        <v>0</v>
      </c>
    </row>
    <row r="10843" spans="15:18" x14ac:dyDescent="0.35">
      <c r="O10843" s="34" t="str">
        <f t="shared" si="507"/>
        <v>Blank</v>
      </c>
      <c r="Q10843" s="34">
        <f t="shared" si="508"/>
        <v>1</v>
      </c>
      <c r="R10843" s="34">
        <f t="shared" si="509"/>
        <v>0</v>
      </c>
    </row>
    <row r="10844" spans="15:18" x14ac:dyDescent="0.35">
      <c r="O10844" s="34" t="str">
        <f t="shared" si="507"/>
        <v>Blank</v>
      </c>
      <c r="Q10844" s="34">
        <f t="shared" si="508"/>
        <v>1</v>
      </c>
      <c r="R10844" s="34">
        <f t="shared" si="509"/>
        <v>0</v>
      </c>
    </row>
    <row r="10845" spans="15:18" x14ac:dyDescent="0.35">
      <c r="O10845" s="34" t="str">
        <f t="shared" si="507"/>
        <v>Blank</v>
      </c>
      <c r="Q10845" s="34">
        <f t="shared" si="508"/>
        <v>1</v>
      </c>
      <c r="R10845" s="34">
        <f t="shared" si="509"/>
        <v>0</v>
      </c>
    </row>
    <row r="10846" spans="15:18" x14ac:dyDescent="0.35">
      <c r="O10846" s="34" t="str">
        <f t="shared" si="507"/>
        <v>Blank</v>
      </c>
      <c r="Q10846" s="34">
        <f t="shared" si="508"/>
        <v>1</v>
      </c>
      <c r="R10846" s="34">
        <f t="shared" si="509"/>
        <v>0</v>
      </c>
    </row>
    <row r="10847" spans="15:18" x14ac:dyDescent="0.35">
      <c r="O10847" s="34" t="str">
        <f t="shared" si="507"/>
        <v>Blank</v>
      </c>
      <c r="Q10847" s="34">
        <f t="shared" si="508"/>
        <v>1</v>
      </c>
      <c r="R10847" s="34">
        <f t="shared" si="509"/>
        <v>0</v>
      </c>
    </row>
    <row r="10848" spans="15:18" x14ac:dyDescent="0.35">
      <c r="O10848" s="34" t="str">
        <f t="shared" si="507"/>
        <v>Blank</v>
      </c>
      <c r="Q10848" s="34">
        <f t="shared" si="508"/>
        <v>1</v>
      </c>
      <c r="R10848" s="34">
        <f t="shared" si="509"/>
        <v>0</v>
      </c>
    </row>
    <row r="10849" spans="15:18" x14ac:dyDescent="0.35">
      <c r="O10849" s="34" t="str">
        <f t="shared" si="507"/>
        <v>Blank</v>
      </c>
      <c r="Q10849" s="34">
        <f t="shared" si="508"/>
        <v>1</v>
      </c>
      <c r="R10849" s="34">
        <f t="shared" si="509"/>
        <v>0</v>
      </c>
    </row>
    <row r="10850" spans="15:18" x14ac:dyDescent="0.35">
      <c r="O10850" s="34" t="str">
        <f t="shared" si="507"/>
        <v>Blank</v>
      </c>
      <c r="Q10850" s="34">
        <f t="shared" si="508"/>
        <v>1</v>
      </c>
      <c r="R10850" s="34">
        <f t="shared" si="509"/>
        <v>0</v>
      </c>
    </row>
    <row r="10851" spans="15:18" x14ac:dyDescent="0.35">
      <c r="O10851" s="34" t="str">
        <f t="shared" si="507"/>
        <v>Blank</v>
      </c>
      <c r="Q10851" s="34">
        <f t="shared" si="508"/>
        <v>1</v>
      </c>
      <c r="R10851" s="34">
        <f t="shared" si="509"/>
        <v>0</v>
      </c>
    </row>
    <row r="10852" spans="15:18" x14ac:dyDescent="0.35">
      <c r="O10852" s="34" t="str">
        <f t="shared" si="507"/>
        <v>Blank</v>
      </c>
      <c r="Q10852" s="34">
        <f t="shared" si="508"/>
        <v>1</v>
      </c>
      <c r="R10852" s="34">
        <f t="shared" si="509"/>
        <v>0</v>
      </c>
    </row>
    <row r="10853" spans="15:18" x14ac:dyDescent="0.35">
      <c r="O10853" s="34" t="str">
        <f t="shared" si="507"/>
        <v>Blank</v>
      </c>
      <c r="Q10853" s="34">
        <f t="shared" si="508"/>
        <v>1</v>
      </c>
      <c r="R10853" s="34">
        <f t="shared" si="509"/>
        <v>0</v>
      </c>
    </row>
    <row r="10854" spans="15:18" x14ac:dyDescent="0.35">
      <c r="O10854" s="34" t="str">
        <f t="shared" si="507"/>
        <v>Blank</v>
      </c>
      <c r="Q10854" s="34">
        <f t="shared" si="508"/>
        <v>1</v>
      </c>
      <c r="R10854" s="34">
        <f t="shared" si="509"/>
        <v>0</v>
      </c>
    </row>
    <row r="10855" spans="15:18" x14ac:dyDescent="0.35">
      <c r="O10855" s="34" t="str">
        <f t="shared" si="507"/>
        <v>Blank</v>
      </c>
      <c r="Q10855" s="34">
        <f t="shared" si="508"/>
        <v>1</v>
      </c>
      <c r="R10855" s="34">
        <f t="shared" si="509"/>
        <v>0</v>
      </c>
    </row>
    <row r="10856" spans="15:18" x14ac:dyDescent="0.35">
      <c r="O10856" s="34" t="str">
        <f t="shared" si="507"/>
        <v>Blank</v>
      </c>
      <c r="Q10856" s="34">
        <f t="shared" si="508"/>
        <v>1</v>
      </c>
      <c r="R10856" s="34">
        <f t="shared" si="509"/>
        <v>0</v>
      </c>
    </row>
    <row r="10857" spans="15:18" x14ac:dyDescent="0.35">
      <c r="O10857" s="34" t="str">
        <f t="shared" si="507"/>
        <v>Blank</v>
      </c>
      <c r="Q10857" s="34">
        <f t="shared" si="508"/>
        <v>1</v>
      </c>
      <c r="R10857" s="34">
        <f t="shared" si="509"/>
        <v>0</v>
      </c>
    </row>
    <row r="10858" spans="15:18" x14ac:dyDescent="0.35">
      <c r="O10858" s="34" t="str">
        <f t="shared" si="507"/>
        <v>Blank</v>
      </c>
      <c r="Q10858" s="34">
        <f t="shared" si="508"/>
        <v>1</v>
      </c>
      <c r="R10858" s="34">
        <f t="shared" si="509"/>
        <v>0</v>
      </c>
    </row>
    <row r="10859" spans="15:18" x14ac:dyDescent="0.35">
      <c r="O10859" s="34" t="str">
        <f t="shared" si="507"/>
        <v>Blank</v>
      </c>
      <c r="Q10859" s="34">
        <f t="shared" si="508"/>
        <v>1</v>
      </c>
      <c r="R10859" s="34">
        <f t="shared" si="509"/>
        <v>0</v>
      </c>
    </row>
    <row r="10860" spans="15:18" x14ac:dyDescent="0.35">
      <c r="O10860" s="34" t="str">
        <f t="shared" si="507"/>
        <v>Blank</v>
      </c>
      <c r="Q10860" s="34">
        <f t="shared" si="508"/>
        <v>1</v>
      </c>
      <c r="R10860" s="34">
        <f t="shared" si="509"/>
        <v>0</v>
      </c>
    </row>
    <row r="10861" spans="15:18" x14ac:dyDescent="0.35">
      <c r="O10861" s="34" t="str">
        <f t="shared" si="507"/>
        <v>Blank</v>
      </c>
      <c r="Q10861" s="34">
        <f t="shared" si="508"/>
        <v>1</v>
      </c>
      <c r="R10861" s="34">
        <f t="shared" si="509"/>
        <v>0</v>
      </c>
    </row>
    <row r="10862" spans="15:18" x14ac:dyDescent="0.35">
      <c r="O10862" s="34" t="str">
        <f t="shared" si="507"/>
        <v>Blank</v>
      </c>
      <c r="Q10862" s="34">
        <f t="shared" si="508"/>
        <v>1</v>
      </c>
      <c r="R10862" s="34">
        <f t="shared" si="509"/>
        <v>0</v>
      </c>
    </row>
    <row r="10863" spans="15:18" x14ac:dyDescent="0.35">
      <c r="O10863" s="34" t="str">
        <f t="shared" si="507"/>
        <v>Blank</v>
      </c>
      <c r="Q10863" s="34">
        <f t="shared" si="508"/>
        <v>1</v>
      </c>
      <c r="R10863" s="34">
        <f t="shared" si="509"/>
        <v>0</v>
      </c>
    </row>
    <row r="10864" spans="15:18" x14ac:dyDescent="0.35">
      <c r="O10864" s="34" t="str">
        <f t="shared" si="507"/>
        <v>Blank</v>
      </c>
      <c r="Q10864" s="34">
        <f t="shared" si="508"/>
        <v>1</v>
      </c>
      <c r="R10864" s="34">
        <f t="shared" si="509"/>
        <v>0</v>
      </c>
    </row>
    <row r="10865" spans="15:18" x14ac:dyDescent="0.35">
      <c r="O10865" s="34" t="str">
        <f t="shared" si="507"/>
        <v>Blank</v>
      </c>
      <c r="Q10865" s="34">
        <f t="shared" si="508"/>
        <v>1</v>
      </c>
      <c r="R10865" s="34">
        <f t="shared" si="509"/>
        <v>0</v>
      </c>
    </row>
    <row r="10866" spans="15:18" x14ac:dyDescent="0.35">
      <c r="O10866" s="34" t="str">
        <f t="shared" si="507"/>
        <v>Blank</v>
      </c>
      <c r="Q10866" s="34">
        <f t="shared" si="508"/>
        <v>1</v>
      </c>
      <c r="R10866" s="34">
        <f t="shared" si="509"/>
        <v>0</v>
      </c>
    </row>
    <row r="10867" spans="15:18" x14ac:dyDescent="0.35">
      <c r="O10867" s="34" t="str">
        <f t="shared" si="507"/>
        <v>Blank</v>
      </c>
      <c r="Q10867" s="34">
        <f t="shared" si="508"/>
        <v>1</v>
      </c>
      <c r="R10867" s="34">
        <f t="shared" si="509"/>
        <v>0</v>
      </c>
    </row>
    <row r="10868" spans="15:18" x14ac:dyDescent="0.35">
      <c r="O10868" s="34" t="str">
        <f t="shared" si="507"/>
        <v>Blank</v>
      </c>
      <c r="Q10868" s="34">
        <f t="shared" si="508"/>
        <v>1</v>
      </c>
      <c r="R10868" s="34">
        <f t="shared" si="509"/>
        <v>0</v>
      </c>
    </row>
    <row r="10869" spans="15:18" x14ac:dyDescent="0.35">
      <c r="O10869" s="34" t="str">
        <f t="shared" si="507"/>
        <v>Blank</v>
      </c>
      <c r="Q10869" s="34">
        <f t="shared" si="508"/>
        <v>1</v>
      </c>
      <c r="R10869" s="34">
        <f t="shared" si="509"/>
        <v>0</v>
      </c>
    </row>
    <row r="10870" spans="15:18" x14ac:dyDescent="0.35">
      <c r="O10870" s="34" t="str">
        <f t="shared" si="507"/>
        <v>Blank</v>
      </c>
      <c r="Q10870" s="34">
        <f t="shared" si="508"/>
        <v>1</v>
      </c>
      <c r="R10870" s="34">
        <f t="shared" si="509"/>
        <v>0</v>
      </c>
    </row>
    <row r="10871" spans="15:18" x14ac:dyDescent="0.35">
      <c r="O10871" s="34" t="str">
        <f t="shared" si="507"/>
        <v>Blank</v>
      </c>
      <c r="Q10871" s="34">
        <f t="shared" si="508"/>
        <v>1</v>
      </c>
      <c r="R10871" s="34">
        <f t="shared" si="509"/>
        <v>0</v>
      </c>
    </row>
    <row r="10872" spans="15:18" x14ac:dyDescent="0.35">
      <c r="O10872" s="34" t="str">
        <f t="shared" si="507"/>
        <v>Blank</v>
      </c>
      <c r="Q10872" s="34">
        <f t="shared" si="508"/>
        <v>1</v>
      </c>
      <c r="R10872" s="34">
        <f t="shared" si="509"/>
        <v>0</v>
      </c>
    </row>
    <row r="10873" spans="15:18" x14ac:dyDescent="0.35">
      <c r="O10873" s="34" t="str">
        <f t="shared" si="507"/>
        <v>Blank</v>
      </c>
      <c r="Q10873" s="34">
        <f t="shared" si="508"/>
        <v>1</v>
      </c>
      <c r="R10873" s="34">
        <f t="shared" si="509"/>
        <v>0</v>
      </c>
    </row>
    <row r="10874" spans="15:18" x14ac:dyDescent="0.35">
      <c r="O10874" s="34" t="str">
        <f t="shared" si="507"/>
        <v>Blank</v>
      </c>
      <c r="Q10874" s="34">
        <f t="shared" si="508"/>
        <v>1</v>
      </c>
      <c r="R10874" s="34">
        <f t="shared" si="509"/>
        <v>0</v>
      </c>
    </row>
    <row r="10875" spans="15:18" x14ac:dyDescent="0.35">
      <c r="O10875" s="34" t="str">
        <f t="shared" si="507"/>
        <v>Blank</v>
      </c>
      <c r="Q10875" s="34">
        <f t="shared" si="508"/>
        <v>1</v>
      </c>
      <c r="R10875" s="34">
        <f t="shared" si="509"/>
        <v>0</v>
      </c>
    </row>
    <row r="10876" spans="15:18" x14ac:dyDescent="0.35">
      <c r="O10876" s="34" t="str">
        <f t="shared" si="507"/>
        <v>Blank</v>
      </c>
      <c r="Q10876" s="34">
        <f t="shared" si="508"/>
        <v>1</v>
      </c>
      <c r="R10876" s="34">
        <f t="shared" si="509"/>
        <v>0</v>
      </c>
    </row>
    <row r="10877" spans="15:18" x14ac:dyDescent="0.35">
      <c r="O10877" s="34" t="str">
        <f t="shared" si="507"/>
        <v>Blank</v>
      </c>
      <c r="Q10877" s="34">
        <f t="shared" si="508"/>
        <v>1</v>
      </c>
      <c r="R10877" s="34">
        <f t="shared" si="509"/>
        <v>0</v>
      </c>
    </row>
    <row r="10878" spans="15:18" x14ac:dyDescent="0.35">
      <c r="O10878" s="34" t="str">
        <f t="shared" si="507"/>
        <v>Blank</v>
      </c>
      <c r="Q10878" s="34">
        <f t="shared" si="508"/>
        <v>1</v>
      </c>
      <c r="R10878" s="34">
        <f t="shared" si="509"/>
        <v>0</v>
      </c>
    </row>
    <row r="10879" spans="15:18" x14ac:dyDescent="0.35">
      <c r="O10879" s="34" t="str">
        <f t="shared" si="507"/>
        <v>Blank</v>
      </c>
      <c r="Q10879" s="34">
        <f t="shared" si="508"/>
        <v>1</v>
      </c>
      <c r="R10879" s="34">
        <f t="shared" si="509"/>
        <v>0</v>
      </c>
    </row>
    <row r="10880" spans="15:18" x14ac:dyDescent="0.35">
      <c r="O10880" s="34" t="str">
        <f t="shared" si="507"/>
        <v>Blank</v>
      </c>
      <c r="Q10880" s="34">
        <f t="shared" si="508"/>
        <v>1</v>
      </c>
      <c r="R10880" s="34">
        <f t="shared" si="509"/>
        <v>0</v>
      </c>
    </row>
    <row r="10881" spans="15:18" x14ac:dyDescent="0.35">
      <c r="O10881" s="34" t="str">
        <f t="shared" si="507"/>
        <v>Blank</v>
      </c>
      <c r="Q10881" s="34">
        <f t="shared" si="508"/>
        <v>1</v>
      </c>
      <c r="R10881" s="34">
        <f t="shared" si="509"/>
        <v>0</v>
      </c>
    </row>
    <row r="10882" spans="15:18" x14ac:dyDescent="0.35">
      <c r="O10882" s="34" t="str">
        <f t="shared" si="507"/>
        <v>Blank</v>
      </c>
      <c r="Q10882" s="34">
        <f t="shared" si="508"/>
        <v>1</v>
      </c>
      <c r="R10882" s="34">
        <f t="shared" si="509"/>
        <v>0</v>
      </c>
    </row>
    <row r="10883" spans="15:18" x14ac:dyDescent="0.35">
      <c r="O10883" s="34" t="str">
        <f t="shared" si="507"/>
        <v>Blank</v>
      </c>
      <c r="Q10883" s="34">
        <f t="shared" si="508"/>
        <v>1</v>
      </c>
      <c r="R10883" s="34">
        <f t="shared" si="509"/>
        <v>0</v>
      </c>
    </row>
    <row r="10884" spans="15:18" x14ac:dyDescent="0.35">
      <c r="O10884" s="34" t="str">
        <f t="shared" si="507"/>
        <v>Blank</v>
      </c>
      <c r="Q10884" s="34">
        <f t="shared" si="508"/>
        <v>1</v>
      </c>
      <c r="R10884" s="34">
        <f t="shared" si="509"/>
        <v>0</v>
      </c>
    </row>
    <row r="10885" spans="15:18" x14ac:dyDescent="0.35">
      <c r="O10885" s="34" t="str">
        <f t="shared" si="507"/>
        <v>Blank</v>
      </c>
      <c r="Q10885" s="34">
        <f t="shared" si="508"/>
        <v>1</v>
      </c>
      <c r="R10885" s="34">
        <f t="shared" si="509"/>
        <v>0</v>
      </c>
    </row>
    <row r="10886" spans="15:18" x14ac:dyDescent="0.35">
      <c r="O10886" s="34" t="str">
        <f t="shared" si="507"/>
        <v>Blank</v>
      </c>
      <c r="Q10886" s="34">
        <f t="shared" si="508"/>
        <v>1</v>
      </c>
      <c r="R10886" s="34">
        <f t="shared" si="509"/>
        <v>0</v>
      </c>
    </row>
    <row r="10887" spans="15:18" x14ac:dyDescent="0.35">
      <c r="O10887" s="34" t="str">
        <f t="shared" si="507"/>
        <v>Blank</v>
      </c>
      <c r="Q10887" s="34">
        <f t="shared" si="508"/>
        <v>1</v>
      </c>
      <c r="R10887" s="34">
        <f t="shared" si="509"/>
        <v>0</v>
      </c>
    </row>
    <row r="10888" spans="15:18" x14ac:dyDescent="0.35">
      <c r="O10888" s="34" t="str">
        <f t="shared" ref="O10888:O10951" si="510">IF(ISBLANK(D10888),"Blank","Not Blank")</f>
        <v>Blank</v>
      </c>
      <c r="Q10888" s="34">
        <f t="shared" si="508"/>
        <v>1</v>
      </c>
      <c r="R10888" s="34">
        <f t="shared" si="509"/>
        <v>0</v>
      </c>
    </row>
    <row r="10889" spans="15:18" x14ac:dyDescent="0.35">
      <c r="O10889" s="34" t="str">
        <f t="shared" si="510"/>
        <v>Blank</v>
      </c>
      <c r="Q10889" s="34">
        <f t="shared" ref="Q10889:Q10952" si="511">COUNTIF(J10889,"&lt;&gt;*R*")</f>
        <v>1</v>
      </c>
      <c r="R10889" s="34">
        <f t="shared" ref="R10889:R10952" si="512">IF(AND(O10889="Blank",K10889&lt;50,Q10889=1),K10889,0)</f>
        <v>0</v>
      </c>
    </row>
    <row r="10890" spans="15:18" x14ac:dyDescent="0.35">
      <c r="O10890" s="34" t="str">
        <f t="shared" si="510"/>
        <v>Blank</v>
      </c>
      <c r="Q10890" s="34">
        <f t="shared" si="511"/>
        <v>1</v>
      </c>
      <c r="R10890" s="34">
        <f t="shared" si="512"/>
        <v>0</v>
      </c>
    </row>
    <row r="10891" spans="15:18" x14ac:dyDescent="0.35">
      <c r="O10891" s="34" t="str">
        <f t="shared" si="510"/>
        <v>Blank</v>
      </c>
      <c r="Q10891" s="34">
        <f t="shared" si="511"/>
        <v>1</v>
      </c>
      <c r="R10891" s="34">
        <f t="shared" si="512"/>
        <v>0</v>
      </c>
    </row>
    <row r="10892" spans="15:18" x14ac:dyDescent="0.35">
      <c r="O10892" s="34" t="str">
        <f t="shared" si="510"/>
        <v>Blank</v>
      </c>
      <c r="Q10892" s="34">
        <f t="shared" si="511"/>
        <v>1</v>
      </c>
      <c r="R10892" s="34">
        <f t="shared" si="512"/>
        <v>0</v>
      </c>
    </row>
    <row r="10893" spans="15:18" x14ac:dyDescent="0.35">
      <c r="O10893" s="34" t="str">
        <f t="shared" si="510"/>
        <v>Blank</v>
      </c>
      <c r="Q10893" s="34">
        <f t="shared" si="511"/>
        <v>1</v>
      </c>
      <c r="R10893" s="34">
        <f t="shared" si="512"/>
        <v>0</v>
      </c>
    </row>
    <row r="10894" spans="15:18" x14ac:dyDescent="0.35">
      <c r="O10894" s="34" t="str">
        <f t="shared" si="510"/>
        <v>Blank</v>
      </c>
      <c r="Q10894" s="34">
        <f t="shared" si="511"/>
        <v>1</v>
      </c>
      <c r="R10894" s="34">
        <f t="shared" si="512"/>
        <v>0</v>
      </c>
    </row>
    <row r="10895" spans="15:18" x14ac:dyDescent="0.35">
      <c r="O10895" s="34" t="str">
        <f t="shared" si="510"/>
        <v>Blank</v>
      </c>
      <c r="Q10895" s="34">
        <f t="shared" si="511"/>
        <v>1</v>
      </c>
      <c r="R10895" s="34">
        <f t="shared" si="512"/>
        <v>0</v>
      </c>
    </row>
    <row r="10896" spans="15:18" x14ac:dyDescent="0.35">
      <c r="O10896" s="34" t="str">
        <f t="shared" si="510"/>
        <v>Blank</v>
      </c>
      <c r="Q10896" s="34">
        <f t="shared" si="511"/>
        <v>1</v>
      </c>
      <c r="R10896" s="34">
        <f t="shared" si="512"/>
        <v>0</v>
      </c>
    </row>
    <row r="10897" spans="15:18" x14ac:dyDescent="0.35">
      <c r="O10897" s="34" t="str">
        <f t="shared" si="510"/>
        <v>Blank</v>
      </c>
      <c r="Q10897" s="34">
        <f t="shared" si="511"/>
        <v>1</v>
      </c>
      <c r="R10897" s="34">
        <f t="shared" si="512"/>
        <v>0</v>
      </c>
    </row>
    <row r="10898" spans="15:18" x14ac:dyDescent="0.35">
      <c r="O10898" s="34" t="str">
        <f t="shared" si="510"/>
        <v>Blank</v>
      </c>
      <c r="Q10898" s="34">
        <f t="shared" si="511"/>
        <v>1</v>
      </c>
      <c r="R10898" s="34">
        <f t="shared" si="512"/>
        <v>0</v>
      </c>
    </row>
    <row r="10899" spans="15:18" x14ac:dyDescent="0.35">
      <c r="O10899" s="34" t="str">
        <f t="shared" si="510"/>
        <v>Blank</v>
      </c>
      <c r="Q10899" s="34">
        <f t="shared" si="511"/>
        <v>1</v>
      </c>
      <c r="R10899" s="34">
        <f t="shared" si="512"/>
        <v>0</v>
      </c>
    </row>
    <row r="10900" spans="15:18" x14ac:dyDescent="0.35">
      <c r="O10900" s="34" t="str">
        <f t="shared" si="510"/>
        <v>Blank</v>
      </c>
      <c r="Q10900" s="34">
        <f t="shared" si="511"/>
        <v>1</v>
      </c>
      <c r="R10900" s="34">
        <f t="shared" si="512"/>
        <v>0</v>
      </c>
    </row>
    <row r="10901" spans="15:18" x14ac:dyDescent="0.35">
      <c r="O10901" s="34" t="str">
        <f t="shared" si="510"/>
        <v>Blank</v>
      </c>
      <c r="Q10901" s="34">
        <f t="shared" si="511"/>
        <v>1</v>
      </c>
      <c r="R10901" s="34">
        <f t="shared" si="512"/>
        <v>0</v>
      </c>
    </row>
    <row r="10902" spans="15:18" x14ac:dyDescent="0.35">
      <c r="O10902" s="34" t="str">
        <f t="shared" si="510"/>
        <v>Blank</v>
      </c>
      <c r="Q10902" s="34">
        <f t="shared" si="511"/>
        <v>1</v>
      </c>
      <c r="R10902" s="34">
        <f t="shared" si="512"/>
        <v>0</v>
      </c>
    </row>
    <row r="10903" spans="15:18" x14ac:dyDescent="0.35">
      <c r="O10903" s="34" t="str">
        <f t="shared" si="510"/>
        <v>Blank</v>
      </c>
      <c r="Q10903" s="34">
        <f t="shared" si="511"/>
        <v>1</v>
      </c>
      <c r="R10903" s="34">
        <f t="shared" si="512"/>
        <v>0</v>
      </c>
    </row>
    <row r="10904" spans="15:18" x14ac:dyDescent="0.35">
      <c r="O10904" s="34" t="str">
        <f t="shared" si="510"/>
        <v>Blank</v>
      </c>
      <c r="Q10904" s="34">
        <f t="shared" si="511"/>
        <v>1</v>
      </c>
      <c r="R10904" s="34">
        <f t="shared" si="512"/>
        <v>0</v>
      </c>
    </row>
    <row r="10905" spans="15:18" x14ac:dyDescent="0.35">
      <c r="O10905" s="34" t="str">
        <f t="shared" si="510"/>
        <v>Blank</v>
      </c>
      <c r="Q10905" s="34">
        <f t="shared" si="511"/>
        <v>1</v>
      </c>
      <c r="R10905" s="34">
        <f t="shared" si="512"/>
        <v>0</v>
      </c>
    </row>
    <row r="10906" spans="15:18" x14ac:dyDescent="0.35">
      <c r="O10906" s="34" t="str">
        <f t="shared" si="510"/>
        <v>Blank</v>
      </c>
      <c r="Q10906" s="34">
        <f t="shared" si="511"/>
        <v>1</v>
      </c>
      <c r="R10906" s="34">
        <f t="shared" si="512"/>
        <v>0</v>
      </c>
    </row>
    <row r="10907" spans="15:18" x14ac:dyDescent="0.35">
      <c r="O10907" s="34" t="str">
        <f t="shared" si="510"/>
        <v>Blank</v>
      </c>
      <c r="Q10907" s="34">
        <f t="shared" si="511"/>
        <v>1</v>
      </c>
      <c r="R10907" s="34">
        <f t="shared" si="512"/>
        <v>0</v>
      </c>
    </row>
    <row r="10908" spans="15:18" x14ac:dyDescent="0.35">
      <c r="O10908" s="34" t="str">
        <f t="shared" si="510"/>
        <v>Blank</v>
      </c>
      <c r="Q10908" s="34">
        <f t="shared" si="511"/>
        <v>1</v>
      </c>
      <c r="R10908" s="34">
        <f t="shared" si="512"/>
        <v>0</v>
      </c>
    </row>
    <row r="10909" spans="15:18" x14ac:dyDescent="0.35">
      <c r="O10909" s="34" t="str">
        <f t="shared" si="510"/>
        <v>Blank</v>
      </c>
      <c r="Q10909" s="34">
        <f t="shared" si="511"/>
        <v>1</v>
      </c>
      <c r="R10909" s="34">
        <f t="shared" si="512"/>
        <v>0</v>
      </c>
    </row>
    <row r="10910" spans="15:18" x14ac:dyDescent="0.35">
      <c r="O10910" s="34" t="str">
        <f t="shared" si="510"/>
        <v>Blank</v>
      </c>
      <c r="Q10910" s="34">
        <f t="shared" si="511"/>
        <v>1</v>
      </c>
      <c r="R10910" s="34">
        <f t="shared" si="512"/>
        <v>0</v>
      </c>
    </row>
    <row r="10911" spans="15:18" x14ac:dyDescent="0.35">
      <c r="O10911" s="34" t="str">
        <f t="shared" si="510"/>
        <v>Blank</v>
      </c>
      <c r="Q10911" s="34">
        <f t="shared" si="511"/>
        <v>1</v>
      </c>
      <c r="R10911" s="34">
        <f t="shared" si="512"/>
        <v>0</v>
      </c>
    </row>
    <row r="10912" spans="15:18" x14ac:dyDescent="0.35">
      <c r="O10912" s="34" t="str">
        <f t="shared" si="510"/>
        <v>Blank</v>
      </c>
      <c r="Q10912" s="34">
        <f t="shared" si="511"/>
        <v>1</v>
      </c>
      <c r="R10912" s="34">
        <f t="shared" si="512"/>
        <v>0</v>
      </c>
    </row>
    <row r="10913" spans="15:18" x14ac:dyDescent="0.35">
      <c r="O10913" s="34" t="str">
        <f t="shared" si="510"/>
        <v>Blank</v>
      </c>
      <c r="Q10913" s="34">
        <f t="shared" si="511"/>
        <v>1</v>
      </c>
      <c r="R10913" s="34">
        <f t="shared" si="512"/>
        <v>0</v>
      </c>
    </row>
    <row r="10914" spans="15:18" x14ac:dyDescent="0.35">
      <c r="O10914" s="34" t="str">
        <f t="shared" si="510"/>
        <v>Blank</v>
      </c>
      <c r="Q10914" s="34">
        <f t="shared" si="511"/>
        <v>1</v>
      </c>
      <c r="R10914" s="34">
        <f t="shared" si="512"/>
        <v>0</v>
      </c>
    </row>
    <row r="10915" spans="15:18" x14ac:dyDescent="0.35">
      <c r="O10915" s="34" t="str">
        <f t="shared" si="510"/>
        <v>Blank</v>
      </c>
      <c r="Q10915" s="34">
        <f t="shared" si="511"/>
        <v>1</v>
      </c>
      <c r="R10915" s="34">
        <f t="shared" si="512"/>
        <v>0</v>
      </c>
    </row>
    <row r="10916" spans="15:18" x14ac:dyDescent="0.35">
      <c r="O10916" s="34" t="str">
        <f t="shared" si="510"/>
        <v>Blank</v>
      </c>
      <c r="Q10916" s="34">
        <f t="shared" si="511"/>
        <v>1</v>
      </c>
      <c r="R10916" s="34">
        <f t="shared" si="512"/>
        <v>0</v>
      </c>
    </row>
    <row r="10917" spans="15:18" x14ac:dyDescent="0.35">
      <c r="O10917" s="34" t="str">
        <f t="shared" si="510"/>
        <v>Blank</v>
      </c>
      <c r="Q10917" s="34">
        <f t="shared" si="511"/>
        <v>1</v>
      </c>
      <c r="R10917" s="34">
        <f t="shared" si="512"/>
        <v>0</v>
      </c>
    </row>
    <row r="10918" spans="15:18" x14ac:dyDescent="0.35">
      <c r="O10918" s="34" t="str">
        <f t="shared" si="510"/>
        <v>Blank</v>
      </c>
      <c r="Q10918" s="34">
        <f t="shared" si="511"/>
        <v>1</v>
      </c>
      <c r="R10918" s="34">
        <f t="shared" si="512"/>
        <v>0</v>
      </c>
    </row>
    <row r="10919" spans="15:18" x14ac:dyDescent="0.35">
      <c r="O10919" s="34" t="str">
        <f t="shared" si="510"/>
        <v>Blank</v>
      </c>
      <c r="Q10919" s="34">
        <f t="shared" si="511"/>
        <v>1</v>
      </c>
      <c r="R10919" s="34">
        <f t="shared" si="512"/>
        <v>0</v>
      </c>
    </row>
    <row r="10920" spans="15:18" x14ac:dyDescent="0.35">
      <c r="O10920" s="34" t="str">
        <f t="shared" si="510"/>
        <v>Blank</v>
      </c>
      <c r="Q10920" s="34">
        <f t="shared" si="511"/>
        <v>1</v>
      </c>
      <c r="R10920" s="34">
        <f t="shared" si="512"/>
        <v>0</v>
      </c>
    </row>
    <row r="10921" spans="15:18" x14ac:dyDescent="0.35">
      <c r="O10921" s="34" t="str">
        <f t="shared" si="510"/>
        <v>Blank</v>
      </c>
      <c r="Q10921" s="34">
        <f t="shared" si="511"/>
        <v>1</v>
      </c>
      <c r="R10921" s="34">
        <f t="shared" si="512"/>
        <v>0</v>
      </c>
    </row>
    <row r="10922" spans="15:18" x14ac:dyDescent="0.35">
      <c r="O10922" s="34" t="str">
        <f t="shared" si="510"/>
        <v>Blank</v>
      </c>
      <c r="Q10922" s="34">
        <f t="shared" si="511"/>
        <v>1</v>
      </c>
      <c r="R10922" s="34">
        <f t="shared" si="512"/>
        <v>0</v>
      </c>
    </row>
    <row r="10923" spans="15:18" x14ac:dyDescent="0.35">
      <c r="O10923" s="34" t="str">
        <f t="shared" si="510"/>
        <v>Blank</v>
      </c>
      <c r="Q10923" s="34">
        <f t="shared" si="511"/>
        <v>1</v>
      </c>
      <c r="R10923" s="34">
        <f t="shared" si="512"/>
        <v>0</v>
      </c>
    </row>
    <row r="10924" spans="15:18" x14ac:dyDescent="0.35">
      <c r="O10924" s="34" t="str">
        <f t="shared" si="510"/>
        <v>Blank</v>
      </c>
      <c r="Q10924" s="34">
        <f t="shared" si="511"/>
        <v>1</v>
      </c>
      <c r="R10924" s="34">
        <f t="shared" si="512"/>
        <v>0</v>
      </c>
    </row>
    <row r="10925" spans="15:18" x14ac:dyDescent="0.35">
      <c r="O10925" s="34" t="str">
        <f t="shared" si="510"/>
        <v>Blank</v>
      </c>
      <c r="Q10925" s="34">
        <f t="shared" si="511"/>
        <v>1</v>
      </c>
      <c r="R10925" s="34">
        <f t="shared" si="512"/>
        <v>0</v>
      </c>
    </row>
    <row r="10926" spans="15:18" x14ac:dyDescent="0.35">
      <c r="O10926" s="34" t="str">
        <f t="shared" si="510"/>
        <v>Blank</v>
      </c>
      <c r="Q10926" s="34">
        <f t="shared" si="511"/>
        <v>1</v>
      </c>
      <c r="R10926" s="34">
        <f t="shared" si="512"/>
        <v>0</v>
      </c>
    </row>
    <row r="10927" spans="15:18" x14ac:dyDescent="0.35">
      <c r="O10927" s="34" t="str">
        <f t="shared" si="510"/>
        <v>Blank</v>
      </c>
      <c r="Q10927" s="34">
        <f t="shared" si="511"/>
        <v>1</v>
      </c>
      <c r="R10927" s="34">
        <f t="shared" si="512"/>
        <v>0</v>
      </c>
    </row>
    <row r="10928" spans="15:18" x14ac:dyDescent="0.35">
      <c r="O10928" s="34" t="str">
        <f t="shared" si="510"/>
        <v>Blank</v>
      </c>
      <c r="Q10928" s="34">
        <f t="shared" si="511"/>
        <v>1</v>
      </c>
      <c r="R10928" s="34">
        <f t="shared" si="512"/>
        <v>0</v>
      </c>
    </row>
    <row r="10929" spans="15:18" x14ac:dyDescent="0.35">
      <c r="O10929" s="34" t="str">
        <f t="shared" si="510"/>
        <v>Blank</v>
      </c>
      <c r="Q10929" s="34">
        <f t="shared" si="511"/>
        <v>1</v>
      </c>
      <c r="R10929" s="34">
        <f t="shared" si="512"/>
        <v>0</v>
      </c>
    </row>
    <row r="10930" spans="15:18" x14ac:dyDescent="0.35">
      <c r="O10930" s="34" t="str">
        <f t="shared" si="510"/>
        <v>Blank</v>
      </c>
      <c r="Q10930" s="34">
        <f t="shared" si="511"/>
        <v>1</v>
      </c>
      <c r="R10930" s="34">
        <f t="shared" si="512"/>
        <v>0</v>
      </c>
    </row>
    <row r="10931" spans="15:18" x14ac:dyDescent="0.35">
      <c r="O10931" s="34" t="str">
        <f t="shared" si="510"/>
        <v>Blank</v>
      </c>
      <c r="Q10931" s="34">
        <f t="shared" si="511"/>
        <v>1</v>
      </c>
      <c r="R10931" s="34">
        <f t="shared" si="512"/>
        <v>0</v>
      </c>
    </row>
    <row r="10932" spans="15:18" x14ac:dyDescent="0.35">
      <c r="O10932" s="34" t="str">
        <f t="shared" si="510"/>
        <v>Blank</v>
      </c>
      <c r="Q10932" s="34">
        <f t="shared" si="511"/>
        <v>1</v>
      </c>
      <c r="R10932" s="34">
        <f t="shared" si="512"/>
        <v>0</v>
      </c>
    </row>
    <row r="10933" spans="15:18" x14ac:dyDescent="0.35">
      <c r="O10933" s="34" t="str">
        <f t="shared" si="510"/>
        <v>Blank</v>
      </c>
      <c r="Q10933" s="34">
        <f t="shared" si="511"/>
        <v>1</v>
      </c>
      <c r="R10933" s="34">
        <f t="shared" si="512"/>
        <v>0</v>
      </c>
    </row>
    <row r="10934" spans="15:18" x14ac:dyDescent="0.35">
      <c r="O10934" s="34" t="str">
        <f t="shared" si="510"/>
        <v>Blank</v>
      </c>
      <c r="Q10934" s="34">
        <f t="shared" si="511"/>
        <v>1</v>
      </c>
      <c r="R10934" s="34">
        <f t="shared" si="512"/>
        <v>0</v>
      </c>
    </row>
    <row r="10935" spans="15:18" x14ac:dyDescent="0.35">
      <c r="O10935" s="34" t="str">
        <f t="shared" si="510"/>
        <v>Blank</v>
      </c>
      <c r="Q10935" s="34">
        <f t="shared" si="511"/>
        <v>1</v>
      </c>
      <c r="R10935" s="34">
        <f t="shared" si="512"/>
        <v>0</v>
      </c>
    </row>
    <row r="10936" spans="15:18" x14ac:dyDescent="0.35">
      <c r="O10936" s="34" t="str">
        <f t="shared" si="510"/>
        <v>Blank</v>
      </c>
      <c r="Q10936" s="34">
        <f t="shared" si="511"/>
        <v>1</v>
      </c>
      <c r="R10936" s="34">
        <f t="shared" si="512"/>
        <v>0</v>
      </c>
    </row>
    <row r="10937" spans="15:18" x14ac:dyDescent="0.35">
      <c r="O10937" s="34" t="str">
        <f t="shared" si="510"/>
        <v>Blank</v>
      </c>
      <c r="Q10937" s="34">
        <f t="shared" si="511"/>
        <v>1</v>
      </c>
      <c r="R10937" s="34">
        <f t="shared" si="512"/>
        <v>0</v>
      </c>
    </row>
    <row r="10938" spans="15:18" x14ac:dyDescent="0.35">
      <c r="O10938" s="34" t="str">
        <f t="shared" si="510"/>
        <v>Blank</v>
      </c>
      <c r="Q10938" s="34">
        <f t="shared" si="511"/>
        <v>1</v>
      </c>
      <c r="R10938" s="34">
        <f t="shared" si="512"/>
        <v>0</v>
      </c>
    </row>
    <row r="10939" spans="15:18" x14ac:dyDescent="0.35">
      <c r="O10939" s="34" t="str">
        <f t="shared" si="510"/>
        <v>Blank</v>
      </c>
      <c r="Q10939" s="34">
        <f t="shared" si="511"/>
        <v>1</v>
      </c>
      <c r="R10939" s="34">
        <f t="shared" si="512"/>
        <v>0</v>
      </c>
    </row>
    <row r="10940" spans="15:18" x14ac:dyDescent="0.35">
      <c r="O10940" s="34" t="str">
        <f t="shared" si="510"/>
        <v>Blank</v>
      </c>
      <c r="Q10940" s="34">
        <f t="shared" si="511"/>
        <v>1</v>
      </c>
      <c r="R10940" s="34">
        <f t="shared" si="512"/>
        <v>0</v>
      </c>
    </row>
    <row r="10941" spans="15:18" x14ac:dyDescent="0.35">
      <c r="O10941" s="34" t="str">
        <f t="shared" si="510"/>
        <v>Blank</v>
      </c>
      <c r="Q10941" s="34">
        <f t="shared" si="511"/>
        <v>1</v>
      </c>
      <c r="R10941" s="34">
        <f t="shared" si="512"/>
        <v>0</v>
      </c>
    </row>
    <row r="10942" spans="15:18" x14ac:dyDescent="0.35">
      <c r="O10942" s="34" t="str">
        <f t="shared" si="510"/>
        <v>Blank</v>
      </c>
      <c r="Q10942" s="34">
        <f t="shared" si="511"/>
        <v>1</v>
      </c>
      <c r="R10942" s="34">
        <f t="shared" si="512"/>
        <v>0</v>
      </c>
    </row>
    <row r="10943" spans="15:18" x14ac:dyDescent="0.35">
      <c r="O10943" s="34" t="str">
        <f t="shared" si="510"/>
        <v>Blank</v>
      </c>
      <c r="Q10943" s="34">
        <f t="shared" si="511"/>
        <v>1</v>
      </c>
      <c r="R10943" s="34">
        <f t="shared" si="512"/>
        <v>0</v>
      </c>
    </row>
    <row r="10944" spans="15:18" x14ac:dyDescent="0.35">
      <c r="O10944" s="34" t="str">
        <f t="shared" si="510"/>
        <v>Blank</v>
      </c>
      <c r="Q10944" s="34">
        <f t="shared" si="511"/>
        <v>1</v>
      </c>
      <c r="R10944" s="34">
        <f t="shared" si="512"/>
        <v>0</v>
      </c>
    </row>
    <row r="10945" spans="15:18" x14ac:dyDescent="0.35">
      <c r="O10945" s="34" t="str">
        <f t="shared" si="510"/>
        <v>Blank</v>
      </c>
      <c r="Q10945" s="34">
        <f t="shared" si="511"/>
        <v>1</v>
      </c>
      <c r="R10945" s="34">
        <f t="shared" si="512"/>
        <v>0</v>
      </c>
    </row>
    <row r="10946" spans="15:18" x14ac:dyDescent="0.35">
      <c r="O10946" s="34" t="str">
        <f t="shared" si="510"/>
        <v>Blank</v>
      </c>
      <c r="Q10946" s="34">
        <f t="shared" si="511"/>
        <v>1</v>
      </c>
      <c r="R10946" s="34">
        <f t="shared" si="512"/>
        <v>0</v>
      </c>
    </row>
    <row r="10947" spans="15:18" x14ac:dyDescent="0.35">
      <c r="O10947" s="34" t="str">
        <f t="shared" si="510"/>
        <v>Blank</v>
      </c>
      <c r="Q10947" s="34">
        <f t="shared" si="511"/>
        <v>1</v>
      </c>
      <c r="R10947" s="34">
        <f t="shared" si="512"/>
        <v>0</v>
      </c>
    </row>
    <row r="10948" spans="15:18" x14ac:dyDescent="0.35">
      <c r="O10948" s="34" t="str">
        <f t="shared" si="510"/>
        <v>Blank</v>
      </c>
      <c r="Q10948" s="34">
        <f t="shared" si="511"/>
        <v>1</v>
      </c>
      <c r="R10948" s="34">
        <f t="shared" si="512"/>
        <v>0</v>
      </c>
    </row>
    <row r="10949" spans="15:18" x14ac:dyDescent="0.35">
      <c r="O10949" s="34" t="str">
        <f t="shared" si="510"/>
        <v>Blank</v>
      </c>
      <c r="Q10949" s="34">
        <f t="shared" si="511"/>
        <v>1</v>
      </c>
      <c r="R10949" s="34">
        <f t="shared" si="512"/>
        <v>0</v>
      </c>
    </row>
    <row r="10950" spans="15:18" x14ac:dyDescent="0.35">
      <c r="O10950" s="34" t="str">
        <f t="shared" si="510"/>
        <v>Blank</v>
      </c>
      <c r="Q10950" s="34">
        <f t="shared" si="511"/>
        <v>1</v>
      </c>
      <c r="R10950" s="34">
        <f t="shared" si="512"/>
        <v>0</v>
      </c>
    </row>
    <row r="10951" spans="15:18" x14ac:dyDescent="0.35">
      <c r="O10951" s="34" t="str">
        <f t="shared" si="510"/>
        <v>Blank</v>
      </c>
      <c r="Q10951" s="34">
        <f t="shared" si="511"/>
        <v>1</v>
      </c>
      <c r="R10951" s="34">
        <f t="shared" si="512"/>
        <v>0</v>
      </c>
    </row>
    <row r="10952" spans="15:18" x14ac:dyDescent="0.35">
      <c r="O10952" s="34" t="str">
        <f t="shared" ref="O10952:O11015" si="513">IF(ISBLANK(D10952),"Blank","Not Blank")</f>
        <v>Blank</v>
      </c>
      <c r="Q10952" s="34">
        <f t="shared" si="511"/>
        <v>1</v>
      </c>
      <c r="R10952" s="34">
        <f t="shared" si="512"/>
        <v>0</v>
      </c>
    </row>
    <row r="10953" spans="15:18" x14ac:dyDescent="0.35">
      <c r="O10953" s="34" t="str">
        <f t="shared" si="513"/>
        <v>Blank</v>
      </c>
      <c r="Q10953" s="34">
        <f t="shared" ref="Q10953:Q11016" si="514">COUNTIF(J10953,"&lt;&gt;*R*")</f>
        <v>1</v>
      </c>
      <c r="R10953" s="34">
        <f t="shared" ref="R10953:R11016" si="515">IF(AND(O10953="Blank",K10953&lt;50,Q10953=1),K10953,0)</f>
        <v>0</v>
      </c>
    </row>
    <row r="10954" spans="15:18" x14ac:dyDescent="0.35">
      <c r="O10954" s="34" t="str">
        <f t="shared" si="513"/>
        <v>Blank</v>
      </c>
      <c r="Q10954" s="34">
        <f t="shared" si="514"/>
        <v>1</v>
      </c>
      <c r="R10954" s="34">
        <f t="shared" si="515"/>
        <v>0</v>
      </c>
    </row>
    <row r="10955" spans="15:18" x14ac:dyDescent="0.35">
      <c r="O10955" s="34" t="str">
        <f t="shared" si="513"/>
        <v>Blank</v>
      </c>
      <c r="Q10955" s="34">
        <f t="shared" si="514"/>
        <v>1</v>
      </c>
      <c r="R10955" s="34">
        <f t="shared" si="515"/>
        <v>0</v>
      </c>
    </row>
    <row r="10956" spans="15:18" x14ac:dyDescent="0.35">
      <c r="O10956" s="34" t="str">
        <f t="shared" si="513"/>
        <v>Blank</v>
      </c>
      <c r="Q10956" s="34">
        <f t="shared" si="514"/>
        <v>1</v>
      </c>
      <c r="R10956" s="34">
        <f t="shared" si="515"/>
        <v>0</v>
      </c>
    </row>
    <row r="10957" spans="15:18" x14ac:dyDescent="0.35">
      <c r="O10957" s="34" t="str">
        <f t="shared" si="513"/>
        <v>Blank</v>
      </c>
      <c r="Q10957" s="34">
        <f t="shared" si="514"/>
        <v>1</v>
      </c>
      <c r="R10957" s="34">
        <f t="shared" si="515"/>
        <v>0</v>
      </c>
    </row>
    <row r="10958" spans="15:18" x14ac:dyDescent="0.35">
      <c r="O10958" s="34" t="str">
        <f t="shared" si="513"/>
        <v>Blank</v>
      </c>
      <c r="Q10958" s="34">
        <f t="shared" si="514"/>
        <v>1</v>
      </c>
      <c r="R10958" s="34">
        <f t="shared" si="515"/>
        <v>0</v>
      </c>
    </row>
    <row r="10959" spans="15:18" x14ac:dyDescent="0.35">
      <c r="O10959" s="34" t="str">
        <f t="shared" si="513"/>
        <v>Blank</v>
      </c>
      <c r="Q10959" s="34">
        <f t="shared" si="514"/>
        <v>1</v>
      </c>
      <c r="R10959" s="34">
        <f t="shared" si="515"/>
        <v>0</v>
      </c>
    </row>
    <row r="10960" spans="15:18" x14ac:dyDescent="0.35">
      <c r="O10960" s="34" t="str">
        <f t="shared" si="513"/>
        <v>Blank</v>
      </c>
      <c r="Q10960" s="34">
        <f t="shared" si="514"/>
        <v>1</v>
      </c>
      <c r="R10960" s="34">
        <f t="shared" si="515"/>
        <v>0</v>
      </c>
    </row>
    <row r="10961" spans="15:18" x14ac:dyDescent="0.35">
      <c r="O10961" s="34" t="str">
        <f t="shared" si="513"/>
        <v>Blank</v>
      </c>
      <c r="Q10961" s="34">
        <f t="shared" si="514"/>
        <v>1</v>
      </c>
      <c r="R10961" s="34">
        <f t="shared" si="515"/>
        <v>0</v>
      </c>
    </row>
    <row r="10962" spans="15:18" x14ac:dyDescent="0.35">
      <c r="O10962" s="34" t="str">
        <f t="shared" si="513"/>
        <v>Blank</v>
      </c>
      <c r="Q10962" s="34">
        <f t="shared" si="514"/>
        <v>1</v>
      </c>
      <c r="R10962" s="34">
        <f t="shared" si="515"/>
        <v>0</v>
      </c>
    </row>
    <row r="10963" spans="15:18" x14ac:dyDescent="0.35">
      <c r="O10963" s="34" t="str">
        <f t="shared" si="513"/>
        <v>Blank</v>
      </c>
      <c r="Q10963" s="34">
        <f t="shared" si="514"/>
        <v>1</v>
      </c>
      <c r="R10963" s="34">
        <f t="shared" si="515"/>
        <v>0</v>
      </c>
    </row>
    <row r="10964" spans="15:18" x14ac:dyDescent="0.35">
      <c r="O10964" s="34" t="str">
        <f t="shared" si="513"/>
        <v>Blank</v>
      </c>
      <c r="Q10964" s="34">
        <f t="shared" si="514"/>
        <v>1</v>
      </c>
      <c r="R10964" s="34">
        <f t="shared" si="515"/>
        <v>0</v>
      </c>
    </row>
    <row r="10965" spans="15:18" x14ac:dyDescent="0.35">
      <c r="O10965" s="34" t="str">
        <f t="shared" si="513"/>
        <v>Blank</v>
      </c>
      <c r="Q10965" s="34">
        <f t="shared" si="514"/>
        <v>1</v>
      </c>
      <c r="R10965" s="34">
        <f t="shared" si="515"/>
        <v>0</v>
      </c>
    </row>
    <row r="10966" spans="15:18" x14ac:dyDescent="0.35">
      <c r="O10966" s="34" t="str">
        <f t="shared" si="513"/>
        <v>Blank</v>
      </c>
      <c r="Q10966" s="34">
        <f t="shared" si="514"/>
        <v>1</v>
      </c>
      <c r="R10966" s="34">
        <f t="shared" si="515"/>
        <v>0</v>
      </c>
    </row>
    <row r="10967" spans="15:18" x14ac:dyDescent="0.35">
      <c r="O10967" s="34" t="str">
        <f t="shared" si="513"/>
        <v>Blank</v>
      </c>
      <c r="Q10967" s="34">
        <f t="shared" si="514"/>
        <v>1</v>
      </c>
      <c r="R10967" s="34">
        <f t="shared" si="515"/>
        <v>0</v>
      </c>
    </row>
    <row r="10968" spans="15:18" x14ac:dyDescent="0.35">
      <c r="O10968" s="34" t="str">
        <f t="shared" si="513"/>
        <v>Blank</v>
      </c>
      <c r="Q10968" s="34">
        <f t="shared" si="514"/>
        <v>1</v>
      </c>
      <c r="R10968" s="34">
        <f t="shared" si="515"/>
        <v>0</v>
      </c>
    </row>
    <row r="10969" spans="15:18" x14ac:dyDescent="0.35">
      <c r="O10969" s="34" t="str">
        <f t="shared" si="513"/>
        <v>Blank</v>
      </c>
      <c r="Q10969" s="34">
        <f t="shared" si="514"/>
        <v>1</v>
      </c>
      <c r="R10969" s="34">
        <f t="shared" si="515"/>
        <v>0</v>
      </c>
    </row>
    <row r="10970" spans="15:18" x14ac:dyDescent="0.35">
      <c r="O10970" s="34" t="str">
        <f t="shared" si="513"/>
        <v>Blank</v>
      </c>
      <c r="Q10970" s="34">
        <f t="shared" si="514"/>
        <v>1</v>
      </c>
      <c r="R10970" s="34">
        <f t="shared" si="515"/>
        <v>0</v>
      </c>
    </row>
    <row r="10971" spans="15:18" x14ac:dyDescent="0.35">
      <c r="O10971" s="34" t="str">
        <f t="shared" si="513"/>
        <v>Blank</v>
      </c>
      <c r="Q10971" s="34">
        <f t="shared" si="514"/>
        <v>1</v>
      </c>
      <c r="R10971" s="34">
        <f t="shared" si="515"/>
        <v>0</v>
      </c>
    </row>
    <row r="10972" spans="15:18" x14ac:dyDescent="0.35">
      <c r="O10972" s="34" t="str">
        <f t="shared" si="513"/>
        <v>Blank</v>
      </c>
      <c r="Q10972" s="34">
        <f t="shared" si="514"/>
        <v>1</v>
      </c>
      <c r="R10972" s="34">
        <f t="shared" si="515"/>
        <v>0</v>
      </c>
    </row>
    <row r="10973" spans="15:18" x14ac:dyDescent="0.35">
      <c r="O10973" s="34" t="str">
        <f t="shared" si="513"/>
        <v>Blank</v>
      </c>
      <c r="Q10973" s="34">
        <f t="shared" si="514"/>
        <v>1</v>
      </c>
      <c r="R10973" s="34">
        <f t="shared" si="515"/>
        <v>0</v>
      </c>
    </row>
    <row r="10974" spans="15:18" x14ac:dyDescent="0.35">
      <c r="O10974" s="34" t="str">
        <f t="shared" si="513"/>
        <v>Blank</v>
      </c>
      <c r="Q10974" s="34">
        <f t="shared" si="514"/>
        <v>1</v>
      </c>
      <c r="R10974" s="34">
        <f t="shared" si="515"/>
        <v>0</v>
      </c>
    </row>
    <row r="10975" spans="15:18" x14ac:dyDescent="0.35">
      <c r="O10975" s="34" t="str">
        <f t="shared" si="513"/>
        <v>Blank</v>
      </c>
      <c r="Q10975" s="34">
        <f t="shared" si="514"/>
        <v>1</v>
      </c>
      <c r="R10975" s="34">
        <f t="shared" si="515"/>
        <v>0</v>
      </c>
    </row>
    <row r="10976" spans="15:18" x14ac:dyDescent="0.35">
      <c r="O10976" s="34" t="str">
        <f t="shared" si="513"/>
        <v>Blank</v>
      </c>
      <c r="Q10976" s="34">
        <f t="shared" si="514"/>
        <v>1</v>
      </c>
      <c r="R10976" s="34">
        <f t="shared" si="515"/>
        <v>0</v>
      </c>
    </row>
    <row r="10977" spans="15:18" x14ac:dyDescent="0.35">
      <c r="O10977" s="34" t="str">
        <f t="shared" si="513"/>
        <v>Blank</v>
      </c>
      <c r="Q10977" s="34">
        <f t="shared" si="514"/>
        <v>1</v>
      </c>
      <c r="R10977" s="34">
        <f t="shared" si="515"/>
        <v>0</v>
      </c>
    </row>
    <row r="10978" spans="15:18" x14ac:dyDescent="0.35">
      <c r="O10978" s="34" t="str">
        <f t="shared" si="513"/>
        <v>Blank</v>
      </c>
      <c r="Q10978" s="34">
        <f t="shared" si="514"/>
        <v>1</v>
      </c>
      <c r="R10978" s="34">
        <f t="shared" si="515"/>
        <v>0</v>
      </c>
    </row>
    <row r="10979" spans="15:18" x14ac:dyDescent="0.35">
      <c r="O10979" s="34" t="str">
        <f t="shared" si="513"/>
        <v>Blank</v>
      </c>
      <c r="Q10979" s="34">
        <f t="shared" si="514"/>
        <v>1</v>
      </c>
      <c r="R10979" s="34">
        <f t="shared" si="515"/>
        <v>0</v>
      </c>
    </row>
    <row r="10980" spans="15:18" x14ac:dyDescent="0.35">
      <c r="O10980" s="34" t="str">
        <f t="shared" si="513"/>
        <v>Blank</v>
      </c>
      <c r="Q10980" s="34">
        <f t="shared" si="514"/>
        <v>1</v>
      </c>
      <c r="R10980" s="34">
        <f t="shared" si="515"/>
        <v>0</v>
      </c>
    </row>
    <row r="10981" spans="15:18" x14ac:dyDescent="0.35">
      <c r="O10981" s="34" t="str">
        <f t="shared" si="513"/>
        <v>Blank</v>
      </c>
      <c r="Q10981" s="34">
        <f t="shared" si="514"/>
        <v>1</v>
      </c>
      <c r="R10981" s="34">
        <f t="shared" si="515"/>
        <v>0</v>
      </c>
    </row>
    <row r="10982" spans="15:18" x14ac:dyDescent="0.35">
      <c r="O10982" s="34" t="str">
        <f t="shared" si="513"/>
        <v>Blank</v>
      </c>
      <c r="Q10982" s="34">
        <f t="shared" si="514"/>
        <v>1</v>
      </c>
      <c r="R10982" s="34">
        <f t="shared" si="515"/>
        <v>0</v>
      </c>
    </row>
    <row r="10983" spans="15:18" x14ac:dyDescent="0.35">
      <c r="O10983" s="34" t="str">
        <f t="shared" si="513"/>
        <v>Blank</v>
      </c>
      <c r="Q10983" s="34">
        <f t="shared" si="514"/>
        <v>1</v>
      </c>
      <c r="R10983" s="34">
        <f t="shared" si="515"/>
        <v>0</v>
      </c>
    </row>
    <row r="10984" spans="15:18" x14ac:dyDescent="0.35">
      <c r="O10984" s="34" t="str">
        <f t="shared" si="513"/>
        <v>Blank</v>
      </c>
      <c r="Q10984" s="34">
        <f t="shared" si="514"/>
        <v>1</v>
      </c>
      <c r="R10984" s="34">
        <f t="shared" si="515"/>
        <v>0</v>
      </c>
    </row>
    <row r="10985" spans="15:18" x14ac:dyDescent="0.35">
      <c r="O10985" s="34" t="str">
        <f t="shared" si="513"/>
        <v>Blank</v>
      </c>
      <c r="Q10985" s="34">
        <f t="shared" si="514"/>
        <v>1</v>
      </c>
      <c r="R10985" s="34">
        <f t="shared" si="515"/>
        <v>0</v>
      </c>
    </row>
    <row r="10986" spans="15:18" x14ac:dyDescent="0.35">
      <c r="O10986" s="34" t="str">
        <f t="shared" si="513"/>
        <v>Blank</v>
      </c>
      <c r="Q10986" s="34">
        <f t="shared" si="514"/>
        <v>1</v>
      </c>
      <c r="R10986" s="34">
        <f t="shared" si="515"/>
        <v>0</v>
      </c>
    </row>
    <row r="10987" spans="15:18" x14ac:dyDescent="0.35">
      <c r="O10987" s="34" t="str">
        <f t="shared" si="513"/>
        <v>Blank</v>
      </c>
      <c r="Q10987" s="34">
        <f t="shared" si="514"/>
        <v>1</v>
      </c>
      <c r="R10987" s="34">
        <f t="shared" si="515"/>
        <v>0</v>
      </c>
    </row>
    <row r="10988" spans="15:18" x14ac:dyDescent="0.35">
      <c r="O10988" s="34" t="str">
        <f t="shared" si="513"/>
        <v>Blank</v>
      </c>
      <c r="Q10988" s="34">
        <f t="shared" si="514"/>
        <v>1</v>
      </c>
      <c r="R10988" s="34">
        <f t="shared" si="515"/>
        <v>0</v>
      </c>
    </row>
    <row r="10989" spans="15:18" x14ac:dyDescent="0.35">
      <c r="O10989" s="34" t="str">
        <f t="shared" si="513"/>
        <v>Blank</v>
      </c>
      <c r="Q10989" s="34">
        <f t="shared" si="514"/>
        <v>1</v>
      </c>
      <c r="R10989" s="34">
        <f t="shared" si="515"/>
        <v>0</v>
      </c>
    </row>
    <row r="10990" spans="15:18" x14ac:dyDescent="0.35">
      <c r="O10990" s="34" t="str">
        <f t="shared" si="513"/>
        <v>Blank</v>
      </c>
      <c r="Q10990" s="34">
        <f t="shared" si="514"/>
        <v>1</v>
      </c>
      <c r="R10990" s="34">
        <f t="shared" si="515"/>
        <v>0</v>
      </c>
    </row>
    <row r="10991" spans="15:18" x14ac:dyDescent="0.35">
      <c r="O10991" s="34" t="str">
        <f t="shared" si="513"/>
        <v>Blank</v>
      </c>
      <c r="Q10991" s="34">
        <f t="shared" si="514"/>
        <v>1</v>
      </c>
      <c r="R10991" s="34">
        <f t="shared" si="515"/>
        <v>0</v>
      </c>
    </row>
    <row r="10992" spans="15:18" x14ac:dyDescent="0.35">
      <c r="O10992" s="34" t="str">
        <f t="shared" si="513"/>
        <v>Blank</v>
      </c>
      <c r="Q10992" s="34">
        <f t="shared" si="514"/>
        <v>1</v>
      </c>
      <c r="R10992" s="34">
        <f t="shared" si="515"/>
        <v>0</v>
      </c>
    </row>
    <row r="10993" spans="15:18" x14ac:dyDescent="0.35">
      <c r="O10993" s="34" t="str">
        <f t="shared" si="513"/>
        <v>Blank</v>
      </c>
      <c r="Q10993" s="34">
        <f t="shared" si="514"/>
        <v>1</v>
      </c>
      <c r="R10993" s="34">
        <f t="shared" si="515"/>
        <v>0</v>
      </c>
    </row>
    <row r="10994" spans="15:18" x14ac:dyDescent="0.35">
      <c r="O10994" s="34" t="str">
        <f t="shared" si="513"/>
        <v>Blank</v>
      </c>
      <c r="Q10994" s="34">
        <f t="shared" si="514"/>
        <v>1</v>
      </c>
      <c r="R10994" s="34">
        <f t="shared" si="515"/>
        <v>0</v>
      </c>
    </row>
    <row r="10995" spans="15:18" x14ac:dyDescent="0.35">
      <c r="O10995" s="34" t="str">
        <f t="shared" si="513"/>
        <v>Blank</v>
      </c>
      <c r="Q10995" s="34">
        <f t="shared" si="514"/>
        <v>1</v>
      </c>
      <c r="R10995" s="34">
        <f t="shared" si="515"/>
        <v>0</v>
      </c>
    </row>
    <row r="10996" spans="15:18" x14ac:dyDescent="0.35">
      <c r="O10996" s="34" t="str">
        <f t="shared" si="513"/>
        <v>Blank</v>
      </c>
      <c r="Q10996" s="34">
        <f t="shared" si="514"/>
        <v>1</v>
      </c>
      <c r="R10996" s="34">
        <f t="shared" si="515"/>
        <v>0</v>
      </c>
    </row>
    <row r="10997" spans="15:18" x14ac:dyDescent="0.35">
      <c r="O10997" s="34" t="str">
        <f t="shared" si="513"/>
        <v>Blank</v>
      </c>
      <c r="Q10997" s="34">
        <f t="shared" si="514"/>
        <v>1</v>
      </c>
      <c r="R10997" s="34">
        <f t="shared" si="515"/>
        <v>0</v>
      </c>
    </row>
    <row r="10998" spans="15:18" x14ac:dyDescent="0.35">
      <c r="O10998" s="34" t="str">
        <f t="shared" si="513"/>
        <v>Blank</v>
      </c>
      <c r="Q10998" s="34">
        <f t="shared" si="514"/>
        <v>1</v>
      </c>
      <c r="R10998" s="34">
        <f t="shared" si="515"/>
        <v>0</v>
      </c>
    </row>
    <row r="10999" spans="15:18" x14ac:dyDescent="0.35">
      <c r="O10999" s="34" t="str">
        <f t="shared" si="513"/>
        <v>Blank</v>
      </c>
      <c r="Q10999" s="34">
        <f t="shared" si="514"/>
        <v>1</v>
      </c>
      <c r="R10999" s="34">
        <f t="shared" si="515"/>
        <v>0</v>
      </c>
    </row>
    <row r="11000" spans="15:18" x14ac:dyDescent="0.35">
      <c r="O11000" s="34" t="str">
        <f t="shared" si="513"/>
        <v>Blank</v>
      </c>
      <c r="Q11000" s="34">
        <f t="shared" si="514"/>
        <v>1</v>
      </c>
      <c r="R11000" s="34">
        <f t="shared" si="515"/>
        <v>0</v>
      </c>
    </row>
    <row r="11001" spans="15:18" x14ac:dyDescent="0.35">
      <c r="O11001" s="34" t="str">
        <f t="shared" si="513"/>
        <v>Blank</v>
      </c>
      <c r="Q11001" s="34">
        <f t="shared" si="514"/>
        <v>1</v>
      </c>
      <c r="R11001" s="34">
        <f t="shared" si="515"/>
        <v>0</v>
      </c>
    </row>
    <row r="11002" spans="15:18" x14ac:dyDescent="0.35">
      <c r="O11002" s="34" t="str">
        <f t="shared" si="513"/>
        <v>Blank</v>
      </c>
      <c r="Q11002" s="34">
        <f t="shared" si="514"/>
        <v>1</v>
      </c>
      <c r="R11002" s="34">
        <f t="shared" si="515"/>
        <v>0</v>
      </c>
    </row>
    <row r="11003" spans="15:18" x14ac:dyDescent="0.35">
      <c r="O11003" s="34" t="str">
        <f t="shared" si="513"/>
        <v>Blank</v>
      </c>
      <c r="Q11003" s="34">
        <f t="shared" si="514"/>
        <v>1</v>
      </c>
      <c r="R11003" s="34">
        <f t="shared" si="515"/>
        <v>0</v>
      </c>
    </row>
    <row r="11004" spans="15:18" x14ac:dyDescent="0.35">
      <c r="O11004" s="34" t="str">
        <f t="shared" si="513"/>
        <v>Blank</v>
      </c>
      <c r="Q11004" s="34">
        <f t="shared" si="514"/>
        <v>1</v>
      </c>
      <c r="R11004" s="34">
        <f t="shared" si="515"/>
        <v>0</v>
      </c>
    </row>
    <row r="11005" spans="15:18" x14ac:dyDescent="0.35">
      <c r="O11005" s="34" t="str">
        <f t="shared" si="513"/>
        <v>Blank</v>
      </c>
      <c r="Q11005" s="34">
        <f t="shared" si="514"/>
        <v>1</v>
      </c>
      <c r="R11005" s="34">
        <f t="shared" si="515"/>
        <v>0</v>
      </c>
    </row>
    <row r="11006" spans="15:18" x14ac:dyDescent="0.35">
      <c r="O11006" s="34" t="str">
        <f t="shared" si="513"/>
        <v>Blank</v>
      </c>
      <c r="Q11006" s="34">
        <f t="shared" si="514"/>
        <v>1</v>
      </c>
      <c r="R11006" s="34">
        <f t="shared" si="515"/>
        <v>0</v>
      </c>
    </row>
    <row r="11007" spans="15:18" x14ac:dyDescent="0.35">
      <c r="O11007" s="34" t="str">
        <f t="shared" si="513"/>
        <v>Blank</v>
      </c>
      <c r="Q11007" s="34">
        <f t="shared" si="514"/>
        <v>1</v>
      </c>
      <c r="R11007" s="34">
        <f t="shared" si="515"/>
        <v>0</v>
      </c>
    </row>
    <row r="11008" spans="15:18" x14ac:dyDescent="0.35">
      <c r="O11008" s="34" t="str">
        <f t="shared" si="513"/>
        <v>Blank</v>
      </c>
      <c r="Q11008" s="34">
        <f t="shared" si="514"/>
        <v>1</v>
      </c>
      <c r="R11008" s="34">
        <f t="shared" si="515"/>
        <v>0</v>
      </c>
    </row>
    <row r="11009" spans="15:18" x14ac:dyDescent="0.35">
      <c r="O11009" s="34" t="str">
        <f t="shared" si="513"/>
        <v>Blank</v>
      </c>
      <c r="Q11009" s="34">
        <f t="shared" si="514"/>
        <v>1</v>
      </c>
      <c r="R11009" s="34">
        <f t="shared" si="515"/>
        <v>0</v>
      </c>
    </row>
    <row r="11010" spans="15:18" x14ac:dyDescent="0.35">
      <c r="O11010" s="34" t="str">
        <f t="shared" si="513"/>
        <v>Blank</v>
      </c>
      <c r="Q11010" s="34">
        <f t="shared" si="514"/>
        <v>1</v>
      </c>
      <c r="R11010" s="34">
        <f t="shared" si="515"/>
        <v>0</v>
      </c>
    </row>
    <row r="11011" spans="15:18" x14ac:dyDescent="0.35">
      <c r="O11011" s="34" t="str">
        <f t="shared" si="513"/>
        <v>Blank</v>
      </c>
      <c r="Q11011" s="34">
        <f t="shared" si="514"/>
        <v>1</v>
      </c>
      <c r="R11011" s="34">
        <f t="shared" si="515"/>
        <v>0</v>
      </c>
    </row>
    <row r="11012" spans="15:18" x14ac:dyDescent="0.35">
      <c r="O11012" s="34" t="str">
        <f t="shared" si="513"/>
        <v>Blank</v>
      </c>
      <c r="Q11012" s="34">
        <f t="shared" si="514"/>
        <v>1</v>
      </c>
      <c r="R11012" s="34">
        <f t="shared" si="515"/>
        <v>0</v>
      </c>
    </row>
    <row r="11013" spans="15:18" x14ac:dyDescent="0.35">
      <c r="O11013" s="34" t="str">
        <f t="shared" si="513"/>
        <v>Blank</v>
      </c>
      <c r="Q11013" s="34">
        <f t="shared" si="514"/>
        <v>1</v>
      </c>
      <c r="R11013" s="34">
        <f t="shared" si="515"/>
        <v>0</v>
      </c>
    </row>
    <row r="11014" spans="15:18" x14ac:dyDescent="0.35">
      <c r="O11014" s="34" t="str">
        <f t="shared" si="513"/>
        <v>Blank</v>
      </c>
      <c r="Q11014" s="34">
        <f t="shared" si="514"/>
        <v>1</v>
      </c>
      <c r="R11014" s="34">
        <f t="shared" si="515"/>
        <v>0</v>
      </c>
    </row>
    <row r="11015" spans="15:18" x14ac:dyDescent="0.35">
      <c r="O11015" s="34" t="str">
        <f t="shared" si="513"/>
        <v>Blank</v>
      </c>
      <c r="Q11015" s="34">
        <f t="shared" si="514"/>
        <v>1</v>
      </c>
      <c r="R11015" s="34">
        <f t="shared" si="515"/>
        <v>0</v>
      </c>
    </row>
    <row r="11016" spans="15:18" x14ac:dyDescent="0.35">
      <c r="O11016" s="34" t="str">
        <f t="shared" ref="O11016:O11079" si="516">IF(ISBLANK(D11016),"Blank","Not Blank")</f>
        <v>Blank</v>
      </c>
      <c r="Q11016" s="34">
        <f t="shared" si="514"/>
        <v>1</v>
      </c>
      <c r="R11016" s="34">
        <f t="shared" si="515"/>
        <v>0</v>
      </c>
    </row>
    <row r="11017" spans="15:18" x14ac:dyDescent="0.35">
      <c r="O11017" s="34" t="str">
        <f t="shared" si="516"/>
        <v>Blank</v>
      </c>
      <c r="Q11017" s="34">
        <f t="shared" ref="Q11017:Q11080" si="517">COUNTIF(J11017,"&lt;&gt;*R*")</f>
        <v>1</v>
      </c>
      <c r="R11017" s="34">
        <f t="shared" ref="R11017:R11080" si="518">IF(AND(O11017="Blank",K11017&lt;50,Q11017=1),K11017,0)</f>
        <v>0</v>
      </c>
    </row>
    <row r="11018" spans="15:18" x14ac:dyDescent="0.35">
      <c r="O11018" s="34" t="str">
        <f t="shared" si="516"/>
        <v>Blank</v>
      </c>
      <c r="Q11018" s="34">
        <f t="shared" si="517"/>
        <v>1</v>
      </c>
      <c r="R11018" s="34">
        <f t="shared" si="518"/>
        <v>0</v>
      </c>
    </row>
    <row r="11019" spans="15:18" x14ac:dyDescent="0.35">
      <c r="O11019" s="34" t="str">
        <f t="shared" si="516"/>
        <v>Blank</v>
      </c>
      <c r="Q11019" s="34">
        <f t="shared" si="517"/>
        <v>1</v>
      </c>
      <c r="R11019" s="34">
        <f t="shared" si="518"/>
        <v>0</v>
      </c>
    </row>
    <row r="11020" spans="15:18" x14ac:dyDescent="0.35">
      <c r="O11020" s="34" t="str">
        <f t="shared" si="516"/>
        <v>Blank</v>
      </c>
      <c r="Q11020" s="34">
        <f t="shared" si="517"/>
        <v>1</v>
      </c>
      <c r="R11020" s="34">
        <f t="shared" si="518"/>
        <v>0</v>
      </c>
    </row>
    <row r="11021" spans="15:18" x14ac:dyDescent="0.35">
      <c r="O11021" s="34" t="str">
        <f t="shared" si="516"/>
        <v>Blank</v>
      </c>
      <c r="Q11021" s="34">
        <f t="shared" si="517"/>
        <v>1</v>
      </c>
      <c r="R11021" s="34">
        <f t="shared" si="518"/>
        <v>0</v>
      </c>
    </row>
    <row r="11022" spans="15:18" x14ac:dyDescent="0.35">
      <c r="O11022" s="34" t="str">
        <f t="shared" si="516"/>
        <v>Blank</v>
      </c>
      <c r="Q11022" s="34">
        <f t="shared" si="517"/>
        <v>1</v>
      </c>
      <c r="R11022" s="34">
        <f t="shared" si="518"/>
        <v>0</v>
      </c>
    </row>
    <row r="11023" spans="15:18" x14ac:dyDescent="0.35">
      <c r="O11023" s="34" t="str">
        <f t="shared" si="516"/>
        <v>Blank</v>
      </c>
      <c r="Q11023" s="34">
        <f t="shared" si="517"/>
        <v>1</v>
      </c>
      <c r="R11023" s="34">
        <f t="shared" si="518"/>
        <v>0</v>
      </c>
    </row>
    <row r="11024" spans="15:18" x14ac:dyDescent="0.35">
      <c r="O11024" s="34" t="str">
        <f t="shared" si="516"/>
        <v>Blank</v>
      </c>
      <c r="Q11024" s="34">
        <f t="shared" si="517"/>
        <v>1</v>
      </c>
      <c r="R11024" s="34">
        <f t="shared" si="518"/>
        <v>0</v>
      </c>
    </row>
    <row r="11025" spans="15:18" x14ac:dyDescent="0.35">
      <c r="O11025" s="34" t="str">
        <f t="shared" si="516"/>
        <v>Blank</v>
      </c>
      <c r="Q11025" s="34">
        <f t="shared" si="517"/>
        <v>1</v>
      </c>
      <c r="R11025" s="34">
        <f t="shared" si="518"/>
        <v>0</v>
      </c>
    </row>
    <row r="11026" spans="15:18" x14ac:dyDescent="0.35">
      <c r="O11026" s="34" t="str">
        <f t="shared" si="516"/>
        <v>Blank</v>
      </c>
      <c r="Q11026" s="34">
        <f t="shared" si="517"/>
        <v>1</v>
      </c>
      <c r="R11026" s="34">
        <f t="shared" si="518"/>
        <v>0</v>
      </c>
    </row>
    <row r="11027" spans="15:18" x14ac:dyDescent="0.35">
      <c r="O11027" s="34" t="str">
        <f t="shared" si="516"/>
        <v>Blank</v>
      </c>
      <c r="Q11027" s="34">
        <f t="shared" si="517"/>
        <v>1</v>
      </c>
      <c r="R11027" s="34">
        <f t="shared" si="518"/>
        <v>0</v>
      </c>
    </row>
    <row r="11028" spans="15:18" x14ac:dyDescent="0.35">
      <c r="O11028" s="34" t="str">
        <f t="shared" si="516"/>
        <v>Blank</v>
      </c>
      <c r="Q11028" s="34">
        <f t="shared" si="517"/>
        <v>1</v>
      </c>
      <c r="R11028" s="34">
        <f t="shared" si="518"/>
        <v>0</v>
      </c>
    </row>
    <row r="11029" spans="15:18" x14ac:dyDescent="0.35">
      <c r="O11029" s="34" t="str">
        <f t="shared" si="516"/>
        <v>Blank</v>
      </c>
      <c r="Q11029" s="34">
        <f t="shared" si="517"/>
        <v>1</v>
      </c>
      <c r="R11029" s="34">
        <f t="shared" si="518"/>
        <v>0</v>
      </c>
    </row>
    <row r="11030" spans="15:18" x14ac:dyDescent="0.35">
      <c r="O11030" s="34" t="str">
        <f t="shared" si="516"/>
        <v>Blank</v>
      </c>
      <c r="Q11030" s="34">
        <f t="shared" si="517"/>
        <v>1</v>
      </c>
      <c r="R11030" s="34">
        <f t="shared" si="518"/>
        <v>0</v>
      </c>
    </row>
    <row r="11031" spans="15:18" x14ac:dyDescent="0.35">
      <c r="O11031" s="34" t="str">
        <f t="shared" si="516"/>
        <v>Blank</v>
      </c>
      <c r="Q11031" s="34">
        <f t="shared" si="517"/>
        <v>1</v>
      </c>
      <c r="R11031" s="34">
        <f t="shared" si="518"/>
        <v>0</v>
      </c>
    </row>
    <row r="11032" spans="15:18" x14ac:dyDescent="0.35">
      <c r="O11032" s="34" t="str">
        <f t="shared" si="516"/>
        <v>Blank</v>
      </c>
      <c r="Q11032" s="34">
        <f t="shared" si="517"/>
        <v>1</v>
      </c>
      <c r="R11032" s="34">
        <f t="shared" si="518"/>
        <v>0</v>
      </c>
    </row>
    <row r="11033" spans="15:18" x14ac:dyDescent="0.35">
      <c r="O11033" s="34" t="str">
        <f t="shared" si="516"/>
        <v>Blank</v>
      </c>
      <c r="Q11033" s="34">
        <f t="shared" si="517"/>
        <v>1</v>
      </c>
      <c r="R11033" s="34">
        <f t="shared" si="518"/>
        <v>0</v>
      </c>
    </row>
    <row r="11034" spans="15:18" x14ac:dyDescent="0.35">
      <c r="O11034" s="34" t="str">
        <f t="shared" si="516"/>
        <v>Blank</v>
      </c>
      <c r="Q11034" s="34">
        <f t="shared" si="517"/>
        <v>1</v>
      </c>
      <c r="R11034" s="34">
        <f t="shared" si="518"/>
        <v>0</v>
      </c>
    </row>
    <row r="11035" spans="15:18" x14ac:dyDescent="0.35">
      <c r="O11035" s="34" t="str">
        <f t="shared" si="516"/>
        <v>Blank</v>
      </c>
      <c r="Q11035" s="34">
        <f t="shared" si="517"/>
        <v>1</v>
      </c>
      <c r="R11035" s="34">
        <f t="shared" si="518"/>
        <v>0</v>
      </c>
    </row>
    <row r="11036" spans="15:18" x14ac:dyDescent="0.35">
      <c r="O11036" s="34" t="str">
        <f t="shared" si="516"/>
        <v>Blank</v>
      </c>
      <c r="Q11036" s="34">
        <f t="shared" si="517"/>
        <v>1</v>
      </c>
      <c r="R11036" s="34">
        <f t="shared" si="518"/>
        <v>0</v>
      </c>
    </row>
    <row r="11037" spans="15:18" x14ac:dyDescent="0.35">
      <c r="O11037" s="34" t="str">
        <f t="shared" si="516"/>
        <v>Blank</v>
      </c>
      <c r="Q11037" s="34">
        <f t="shared" si="517"/>
        <v>1</v>
      </c>
      <c r="R11037" s="34">
        <f t="shared" si="518"/>
        <v>0</v>
      </c>
    </row>
    <row r="11038" spans="15:18" x14ac:dyDescent="0.35">
      <c r="O11038" s="34" t="str">
        <f t="shared" si="516"/>
        <v>Blank</v>
      </c>
      <c r="Q11038" s="34">
        <f t="shared" si="517"/>
        <v>1</v>
      </c>
      <c r="R11038" s="34">
        <f t="shared" si="518"/>
        <v>0</v>
      </c>
    </row>
    <row r="11039" spans="15:18" x14ac:dyDescent="0.35">
      <c r="O11039" s="34" t="str">
        <f t="shared" si="516"/>
        <v>Blank</v>
      </c>
      <c r="Q11039" s="34">
        <f t="shared" si="517"/>
        <v>1</v>
      </c>
      <c r="R11039" s="34">
        <f t="shared" si="518"/>
        <v>0</v>
      </c>
    </row>
    <row r="11040" spans="15:18" x14ac:dyDescent="0.35">
      <c r="O11040" s="34" t="str">
        <f t="shared" si="516"/>
        <v>Blank</v>
      </c>
      <c r="Q11040" s="34">
        <f t="shared" si="517"/>
        <v>1</v>
      </c>
      <c r="R11040" s="34">
        <f t="shared" si="518"/>
        <v>0</v>
      </c>
    </row>
    <row r="11041" spans="15:18" x14ac:dyDescent="0.35">
      <c r="O11041" s="34" t="str">
        <f t="shared" si="516"/>
        <v>Blank</v>
      </c>
      <c r="Q11041" s="34">
        <f t="shared" si="517"/>
        <v>1</v>
      </c>
      <c r="R11041" s="34">
        <f t="shared" si="518"/>
        <v>0</v>
      </c>
    </row>
    <row r="11042" spans="15:18" x14ac:dyDescent="0.35">
      <c r="O11042" s="34" t="str">
        <f t="shared" si="516"/>
        <v>Blank</v>
      </c>
      <c r="Q11042" s="34">
        <f t="shared" si="517"/>
        <v>1</v>
      </c>
      <c r="R11042" s="34">
        <f t="shared" si="518"/>
        <v>0</v>
      </c>
    </row>
    <row r="11043" spans="15:18" x14ac:dyDescent="0.35">
      <c r="O11043" s="34" t="str">
        <f t="shared" si="516"/>
        <v>Blank</v>
      </c>
      <c r="Q11043" s="34">
        <f t="shared" si="517"/>
        <v>1</v>
      </c>
      <c r="R11043" s="34">
        <f t="shared" si="518"/>
        <v>0</v>
      </c>
    </row>
    <row r="11044" spans="15:18" x14ac:dyDescent="0.35">
      <c r="O11044" s="34" t="str">
        <f t="shared" si="516"/>
        <v>Blank</v>
      </c>
      <c r="Q11044" s="34">
        <f t="shared" si="517"/>
        <v>1</v>
      </c>
      <c r="R11044" s="34">
        <f t="shared" si="518"/>
        <v>0</v>
      </c>
    </row>
    <row r="11045" spans="15:18" x14ac:dyDescent="0.35">
      <c r="O11045" s="34" t="str">
        <f t="shared" si="516"/>
        <v>Blank</v>
      </c>
      <c r="Q11045" s="34">
        <f t="shared" si="517"/>
        <v>1</v>
      </c>
      <c r="R11045" s="34">
        <f t="shared" si="518"/>
        <v>0</v>
      </c>
    </row>
    <row r="11046" spans="15:18" x14ac:dyDescent="0.35">
      <c r="O11046" s="34" t="str">
        <f t="shared" si="516"/>
        <v>Blank</v>
      </c>
      <c r="Q11046" s="34">
        <f t="shared" si="517"/>
        <v>1</v>
      </c>
      <c r="R11046" s="34">
        <f t="shared" si="518"/>
        <v>0</v>
      </c>
    </row>
    <row r="11047" spans="15:18" x14ac:dyDescent="0.35">
      <c r="O11047" s="34" t="str">
        <f t="shared" si="516"/>
        <v>Blank</v>
      </c>
      <c r="Q11047" s="34">
        <f t="shared" si="517"/>
        <v>1</v>
      </c>
      <c r="R11047" s="34">
        <f t="shared" si="518"/>
        <v>0</v>
      </c>
    </row>
    <row r="11048" spans="15:18" x14ac:dyDescent="0.35">
      <c r="O11048" s="34" t="str">
        <f t="shared" si="516"/>
        <v>Blank</v>
      </c>
      <c r="Q11048" s="34">
        <f t="shared" si="517"/>
        <v>1</v>
      </c>
      <c r="R11048" s="34">
        <f t="shared" si="518"/>
        <v>0</v>
      </c>
    </row>
    <row r="11049" spans="15:18" x14ac:dyDescent="0.35">
      <c r="O11049" s="34" t="str">
        <f t="shared" si="516"/>
        <v>Blank</v>
      </c>
      <c r="Q11049" s="34">
        <f t="shared" si="517"/>
        <v>1</v>
      </c>
      <c r="R11049" s="34">
        <f t="shared" si="518"/>
        <v>0</v>
      </c>
    </row>
    <row r="11050" spans="15:18" x14ac:dyDescent="0.35">
      <c r="O11050" s="34" t="str">
        <f t="shared" si="516"/>
        <v>Blank</v>
      </c>
      <c r="Q11050" s="34">
        <f t="shared" si="517"/>
        <v>1</v>
      </c>
      <c r="R11050" s="34">
        <f t="shared" si="518"/>
        <v>0</v>
      </c>
    </row>
    <row r="11051" spans="15:18" x14ac:dyDescent="0.35">
      <c r="O11051" s="34" t="str">
        <f t="shared" si="516"/>
        <v>Blank</v>
      </c>
      <c r="Q11051" s="34">
        <f t="shared" si="517"/>
        <v>1</v>
      </c>
      <c r="R11051" s="34">
        <f t="shared" si="518"/>
        <v>0</v>
      </c>
    </row>
    <row r="11052" spans="15:18" x14ac:dyDescent="0.35">
      <c r="O11052" s="34" t="str">
        <f t="shared" si="516"/>
        <v>Blank</v>
      </c>
      <c r="Q11052" s="34">
        <f t="shared" si="517"/>
        <v>1</v>
      </c>
      <c r="R11052" s="34">
        <f t="shared" si="518"/>
        <v>0</v>
      </c>
    </row>
    <row r="11053" spans="15:18" x14ac:dyDescent="0.35">
      <c r="O11053" s="34" t="str">
        <f t="shared" si="516"/>
        <v>Blank</v>
      </c>
      <c r="Q11053" s="34">
        <f t="shared" si="517"/>
        <v>1</v>
      </c>
      <c r="R11053" s="34">
        <f t="shared" si="518"/>
        <v>0</v>
      </c>
    </row>
    <row r="11054" spans="15:18" x14ac:dyDescent="0.35">
      <c r="O11054" s="34" t="str">
        <f t="shared" si="516"/>
        <v>Blank</v>
      </c>
      <c r="Q11054" s="34">
        <f t="shared" si="517"/>
        <v>1</v>
      </c>
      <c r="R11054" s="34">
        <f t="shared" si="518"/>
        <v>0</v>
      </c>
    </row>
    <row r="11055" spans="15:18" x14ac:dyDescent="0.35">
      <c r="O11055" s="34" t="str">
        <f t="shared" si="516"/>
        <v>Blank</v>
      </c>
      <c r="Q11055" s="34">
        <f t="shared" si="517"/>
        <v>1</v>
      </c>
      <c r="R11055" s="34">
        <f t="shared" si="518"/>
        <v>0</v>
      </c>
    </row>
    <row r="11056" spans="15:18" x14ac:dyDescent="0.35">
      <c r="O11056" s="34" t="str">
        <f t="shared" si="516"/>
        <v>Blank</v>
      </c>
      <c r="Q11056" s="34">
        <f t="shared" si="517"/>
        <v>1</v>
      </c>
      <c r="R11056" s="34">
        <f t="shared" si="518"/>
        <v>0</v>
      </c>
    </row>
    <row r="11057" spans="15:18" x14ac:dyDescent="0.35">
      <c r="O11057" s="34" t="str">
        <f t="shared" si="516"/>
        <v>Blank</v>
      </c>
      <c r="Q11057" s="34">
        <f t="shared" si="517"/>
        <v>1</v>
      </c>
      <c r="R11057" s="34">
        <f t="shared" si="518"/>
        <v>0</v>
      </c>
    </row>
    <row r="11058" spans="15:18" x14ac:dyDescent="0.35">
      <c r="O11058" s="34" t="str">
        <f t="shared" si="516"/>
        <v>Blank</v>
      </c>
      <c r="Q11058" s="34">
        <f t="shared" si="517"/>
        <v>1</v>
      </c>
      <c r="R11058" s="34">
        <f t="shared" si="518"/>
        <v>0</v>
      </c>
    </row>
    <row r="11059" spans="15:18" x14ac:dyDescent="0.35">
      <c r="O11059" s="34" t="str">
        <f t="shared" si="516"/>
        <v>Blank</v>
      </c>
      <c r="Q11059" s="34">
        <f t="shared" si="517"/>
        <v>1</v>
      </c>
      <c r="R11059" s="34">
        <f t="shared" si="518"/>
        <v>0</v>
      </c>
    </row>
    <row r="11060" spans="15:18" x14ac:dyDescent="0.35">
      <c r="O11060" s="34" t="str">
        <f t="shared" si="516"/>
        <v>Blank</v>
      </c>
      <c r="Q11060" s="34">
        <f t="shared" si="517"/>
        <v>1</v>
      </c>
      <c r="R11060" s="34">
        <f t="shared" si="518"/>
        <v>0</v>
      </c>
    </row>
    <row r="11061" spans="15:18" x14ac:dyDescent="0.35">
      <c r="O11061" s="34" t="str">
        <f t="shared" si="516"/>
        <v>Blank</v>
      </c>
      <c r="Q11061" s="34">
        <f t="shared" si="517"/>
        <v>1</v>
      </c>
      <c r="R11061" s="34">
        <f t="shared" si="518"/>
        <v>0</v>
      </c>
    </row>
    <row r="11062" spans="15:18" x14ac:dyDescent="0.35">
      <c r="O11062" s="34" t="str">
        <f t="shared" si="516"/>
        <v>Blank</v>
      </c>
      <c r="Q11062" s="34">
        <f t="shared" si="517"/>
        <v>1</v>
      </c>
      <c r="R11062" s="34">
        <f t="shared" si="518"/>
        <v>0</v>
      </c>
    </row>
    <row r="11063" spans="15:18" x14ac:dyDescent="0.35">
      <c r="O11063" s="34" t="str">
        <f t="shared" si="516"/>
        <v>Blank</v>
      </c>
      <c r="Q11063" s="34">
        <f t="shared" si="517"/>
        <v>1</v>
      </c>
      <c r="R11063" s="34">
        <f t="shared" si="518"/>
        <v>0</v>
      </c>
    </row>
    <row r="11064" spans="15:18" x14ac:dyDescent="0.35">
      <c r="O11064" s="34" t="str">
        <f t="shared" si="516"/>
        <v>Blank</v>
      </c>
      <c r="Q11064" s="34">
        <f t="shared" si="517"/>
        <v>1</v>
      </c>
      <c r="R11064" s="34">
        <f t="shared" si="518"/>
        <v>0</v>
      </c>
    </row>
    <row r="11065" spans="15:18" x14ac:dyDescent="0.35">
      <c r="O11065" s="34" t="str">
        <f t="shared" si="516"/>
        <v>Blank</v>
      </c>
      <c r="Q11065" s="34">
        <f t="shared" si="517"/>
        <v>1</v>
      </c>
      <c r="R11065" s="34">
        <f t="shared" si="518"/>
        <v>0</v>
      </c>
    </row>
    <row r="11066" spans="15:18" x14ac:dyDescent="0.35">
      <c r="O11066" s="34" t="str">
        <f t="shared" si="516"/>
        <v>Blank</v>
      </c>
      <c r="Q11066" s="34">
        <f t="shared" si="517"/>
        <v>1</v>
      </c>
      <c r="R11066" s="34">
        <f t="shared" si="518"/>
        <v>0</v>
      </c>
    </row>
    <row r="11067" spans="15:18" x14ac:dyDescent="0.35">
      <c r="O11067" s="34" t="str">
        <f t="shared" si="516"/>
        <v>Blank</v>
      </c>
      <c r="Q11067" s="34">
        <f t="shared" si="517"/>
        <v>1</v>
      </c>
      <c r="R11067" s="34">
        <f t="shared" si="518"/>
        <v>0</v>
      </c>
    </row>
    <row r="11068" spans="15:18" x14ac:dyDescent="0.35">
      <c r="O11068" s="34" t="str">
        <f t="shared" si="516"/>
        <v>Blank</v>
      </c>
      <c r="Q11068" s="34">
        <f t="shared" si="517"/>
        <v>1</v>
      </c>
      <c r="R11068" s="34">
        <f t="shared" si="518"/>
        <v>0</v>
      </c>
    </row>
    <row r="11069" spans="15:18" x14ac:dyDescent="0.35">
      <c r="O11069" s="34" t="str">
        <f t="shared" si="516"/>
        <v>Blank</v>
      </c>
      <c r="Q11069" s="34">
        <f t="shared" si="517"/>
        <v>1</v>
      </c>
      <c r="R11069" s="34">
        <f t="shared" si="518"/>
        <v>0</v>
      </c>
    </row>
    <row r="11070" spans="15:18" x14ac:dyDescent="0.35">
      <c r="O11070" s="34" t="str">
        <f t="shared" si="516"/>
        <v>Blank</v>
      </c>
      <c r="Q11070" s="34">
        <f t="shared" si="517"/>
        <v>1</v>
      </c>
      <c r="R11070" s="34">
        <f t="shared" si="518"/>
        <v>0</v>
      </c>
    </row>
    <row r="11071" spans="15:18" x14ac:dyDescent="0.35">
      <c r="O11071" s="34" t="str">
        <f t="shared" si="516"/>
        <v>Blank</v>
      </c>
      <c r="Q11071" s="34">
        <f t="shared" si="517"/>
        <v>1</v>
      </c>
      <c r="R11071" s="34">
        <f t="shared" si="518"/>
        <v>0</v>
      </c>
    </row>
    <row r="11072" spans="15:18" x14ac:dyDescent="0.35">
      <c r="O11072" s="34" t="str">
        <f t="shared" si="516"/>
        <v>Blank</v>
      </c>
      <c r="Q11072" s="34">
        <f t="shared" si="517"/>
        <v>1</v>
      </c>
      <c r="R11072" s="34">
        <f t="shared" si="518"/>
        <v>0</v>
      </c>
    </row>
    <row r="11073" spans="15:18" x14ac:dyDescent="0.35">
      <c r="O11073" s="34" t="str">
        <f t="shared" si="516"/>
        <v>Blank</v>
      </c>
      <c r="Q11073" s="34">
        <f t="shared" si="517"/>
        <v>1</v>
      </c>
      <c r="R11073" s="34">
        <f t="shared" si="518"/>
        <v>0</v>
      </c>
    </row>
    <row r="11074" spans="15:18" x14ac:dyDescent="0.35">
      <c r="O11074" s="34" t="str">
        <f t="shared" si="516"/>
        <v>Blank</v>
      </c>
      <c r="Q11074" s="34">
        <f t="shared" si="517"/>
        <v>1</v>
      </c>
      <c r="R11074" s="34">
        <f t="shared" si="518"/>
        <v>0</v>
      </c>
    </row>
    <row r="11075" spans="15:18" x14ac:dyDescent="0.35">
      <c r="O11075" s="34" t="str">
        <f t="shared" si="516"/>
        <v>Blank</v>
      </c>
      <c r="Q11075" s="34">
        <f t="shared" si="517"/>
        <v>1</v>
      </c>
      <c r="R11075" s="34">
        <f t="shared" si="518"/>
        <v>0</v>
      </c>
    </row>
    <row r="11076" spans="15:18" x14ac:dyDescent="0.35">
      <c r="O11076" s="34" t="str">
        <f t="shared" si="516"/>
        <v>Blank</v>
      </c>
      <c r="Q11076" s="34">
        <f t="shared" si="517"/>
        <v>1</v>
      </c>
      <c r="R11076" s="34">
        <f t="shared" si="518"/>
        <v>0</v>
      </c>
    </row>
    <row r="11077" spans="15:18" x14ac:dyDescent="0.35">
      <c r="O11077" s="34" t="str">
        <f t="shared" si="516"/>
        <v>Blank</v>
      </c>
      <c r="Q11077" s="34">
        <f t="shared" si="517"/>
        <v>1</v>
      </c>
      <c r="R11077" s="34">
        <f t="shared" si="518"/>
        <v>0</v>
      </c>
    </row>
    <row r="11078" spans="15:18" x14ac:dyDescent="0.35">
      <c r="O11078" s="34" t="str">
        <f t="shared" si="516"/>
        <v>Blank</v>
      </c>
      <c r="Q11078" s="34">
        <f t="shared" si="517"/>
        <v>1</v>
      </c>
      <c r="R11078" s="34">
        <f t="shared" si="518"/>
        <v>0</v>
      </c>
    </row>
    <row r="11079" spans="15:18" x14ac:dyDescent="0.35">
      <c r="O11079" s="34" t="str">
        <f t="shared" si="516"/>
        <v>Blank</v>
      </c>
      <c r="Q11079" s="34">
        <f t="shared" si="517"/>
        <v>1</v>
      </c>
      <c r="R11079" s="34">
        <f t="shared" si="518"/>
        <v>0</v>
      </c>
    </row>
    <row r="11080" spans="15:18" x14ac:dyDescent="0.35">
      <c r="O11080" s="34" t="str">
        <f t="shared" ref="O11080:O11143" si="519">IF(ISBLANK(D11080),"Blank","Not Blank")</f>
        <v>Blank</v>
      </c>
      <c r="Q11080" s="34">
        <f t="shared" si="517"/>
        <v>1</v>
      </c>
      <c r="R11080" s="34">
        <f t="shared" si="518"/>
        <v>0</v>
      </c>
    </row>
    <row r="11081" spans="15:18" x14ac:dyDescent="0.35">
      <c r="O11081" s="34" t="str">
        <f t="shared" si="519"/>
        <v>Blank</v>
      </c>
      <c r="Q11081" s="34">
        <f t="shared" ref="Q11081:Q11144" si="520">COUNTIF(J11081,"&lt;&gt;*R*")</f>
        <v>1</v>
      </c>
      <c r="R11081" s="34">
        <f t="shared" ref="R11081:R11144" si="521">IF(AND(O11081="Blank",K11081&lt;50,Q11081=1),K11081,0)</f>
        <v>0</v>
      </c>
    </row>
    <row r="11082" spans="15:18" x14ac:dyDescent="0.35">
      <c r="O11082" s="34" t="str">
        <f t="shared" si="519"/>
        <v>Blank</v>
      </c>
      <c r="Q11082" s="34">
        <f t="shared" si="520"/>
        <v>1</v>
      </c>
      <c r="R11082" s="34">
        <f t="shared" si="521"/>
        <v>0</v>
      </c>
    </row>
    <row r="11083" spans="15:18" x14ac:dyDescent="0.35">
      <c r="O11083" s="34" t="str">
        <f t="shared" si="519"/>
        <v>Blank</v>
      </c>
      <c r="Q11083" s="34">
        <f t="shared" si="520"/>
        <v>1</v>
      </c>
      <c r="R11083" s="34">
        <f t="shared" si="521"/>
        <v>0</v>
      </c>
    </row>
    <row r="11084" spans="15:18" x14ac:dyDescent="0.35">
      <c r="O11084" s="34" t="str">
        <f t="shared" si="519"/>
        <v>Blank</v>
      </c>
      <c r="Q11084" s="34">
        <f t="shared" si="520"/>
        <v>1</v>
      </c>
      <c r="R11084" s="34">
        <f t="shared" si="521"/>
        <v>0</v>
      </c>
    </row>
    <row r="11085" spans="15:18" x14ac:dyDescent="0.35">
      <c r="O11085" s="34" t="str">
        <f t="shared" si="519"/>
        <v>Blank</v>
      </c>
      <c r="Q11085" s="34">
        <f t="shared" si="520"/>
        <v>1</v>
      </c>
      <c r="R11085" s="34">
        <f t="shared" si="521"/>
        <v>0</v>
      </c>
    </row>
    <row r="11086" spans="15:18" x14ac:dyDescent="0.35">
      <c r="O11086" s="34" t="str">
        <f t="shared" si="519"/>
        <v>Blank</v>
      </c>
      <c r="Q11086" s="34">
        <f t="shared" si="520"/>
        <v>1</v>
      </c>
      <c r="R11086" s="34">
        <f t="shared" si="521"/>
        <v>0</v>
      </c>
    </row>
    <row r="11087" spans="15:18" x14ac:dyDescent="0.35">
      <c r="O11087" s="34" t="str">
        <f t="shared" si="519"/>
        <v>Blank</v>
      </c>
      <c r="Q11087" s="34">
        <f t="shared" si="520"/>
        <v>1</v>
      </c>
      <c r="R11087" s="34">
        <f t="shared" si="521"/>
        <v>0</v>
      </c>
    </row>
    <row r="11088" spans="15:18" x14ac:dyDescent="0.35">
      <c r="O11088" s="34" t="str">
        <f t="shared" si="519"/>
        <v>Blank</v>
      </c>
      <c r="Q11088" s="34">
        <f t="shared" si="520"/>
        <v>1</v>
      </c>
      <c r="R11088" s="34">
        <f t="shared" si="521"/>
        <v>0</v>
      </c>
    </row>
    <row r="11089" spans="15:18" x14ac:dyDescent="0.35">
      <c r="O11089" s="34" t="str">
        <f t="shared" si="519"/>
        <v>Blank</v>
      </c>
      <c r="Q11089" s="34">
        <f t="shared" si="520"/>
        <v>1</v>
      </c>
      <c r="R11089" s="34">
        <f t="shared" si="521"/>
        <v>0</v>
      </c>
    </row>
    <row r="11090" spans="15:18" x14ac:dyDescent="0.35">
      <c r="O11090" s="34" t="str">
        <f t="shared" si="519"/>
        <v>Blank</v>
      </c>
      <c r="Q11090" s="34">
        <f t="shared" si="520"/>
        <v>1</v>
      </c>
      <c r="R11090" s="34">
        <f t="shared" si="521"/>
        <v>0</v>
      </c>
    </row>
    <row r="11091" spans="15:18" x14ac:dyDescent="0.35">
      <c r="O11091" s="34" t="str">
        <f t="shared" si="519"/>
        <v>Blank</v>
      </c>
      <c r="Q11091" s="34">
        <f t="shared" si="520"/>
        <v>1</v>
      </c>
      <c r="R11091" s="34">
        <f t="shared" si="521"/>
        <v>0</v>
      </c>
    </row>
    <row r="11092" spans="15:18" x14ac:dyDescent="0.35">
      <c r="O11092" s="34" t="str">
        <f t="shared" si="519"/>
        <v>Blank</v>
      </c>
      <c r="Q11092" s="34">
        <f t="shared" si="520"/>
        <v>1</v>
      </c>
      <c r="R11092" s="34">
        <f t="shared" si="521"/>
        <v>0</v>
      </c>
    </row>
    <row r="11093" spans="15:18" x14ac:dyDescent="0.35">
      <c r="O11093" s="34" t="str">
        <f t="shared" si="519"/>
        <v>Blank</v>
      </c>
      <c r="Q11093" s="34">
        <f t="shared" si="520"/>
        <v>1</v>
      </c>
      <c r="R11093" s="34">
        <f t="shared" si="521"/>
        <v>0</v>
      </c>
    </row>
    <row r="11094" spans="15:18" x14ac:dyDescent="0.35">
      <c r="O11094" s="34" t="str">
        <f t="shared" si="519"/>
        <v>Blank</v>
      </c>
      <c r="Q11094" s="34">
        <f t="shared" si="520"/>
        <v>1</v>
      </c>
      <c r="R11094" s="34">
        <f t="shared" si="521"/>
        <v>0</v>
      </c>
    </row>
    <row r="11095" spans="15:18" x14ac:dyDescent="0.35">
      <c r="O11095" s="34" t="str">
        <f t="shared" si="519"/>
        <v>Blank</v>
      </c>
      <c r="Q11095" s="34">
        <f t="shared" si="520"/>
        <v>1</v>
      </c>
      <c r="R11095" s="34">
        <f t="shared" si="521"/>
        <v>0</v>
      </c>
    </row>
    <row r="11096" spans="15:18" x14ac:dyDescent="0.35">
      <c r="O11096" s="34" t="str">
        <f t="shared" si="519"/>
        <v>Blank</v>
      </c>
      <c r="Q11096" s="34">
        <f t="shared" si="520"/>
        <v>1</v>
      </c>
      <c r="R11096" s="34">
        <f t="shared" si="521"/>
        <v>0</v>
      </c>
    </row>
    <row r="11097" spans="15:18" x14ac:dyDescent="0.35">
      <c r="O11097" s="34" t="str">
        <f t="shared" si="519"/>
        <v>Blank</v>
      </c>
      <c r="Q11097" s="34">
        <f t="shared" si="520"/>
        <v>1</v>
      </c>
      <c r="R11097" s="34">
        <f t="shared" si="521"/>
        <v>0</v>
      </c>
    </row>
    <row r="11098" spans="15:18" x14ac:dyDescent="0.35">
      <c r="O11098" s="34" t="str">
        <f t="shared" si="519"/>
        <v>Blank</v>
      </c>
      <c r="Q11098" s="34">
        <f t="shared" si="520"/>
        <v>1</v>
      </c>
      <c r="R11098" s="34">
        <f t="shared" si="521"/>
        <v>0</v>
      </c>
    </row>
    <row r="11099" spans="15:18" x14ac:dyDescent="0.35">
      <c r="O11099" s="34" t="str">
        <f t="shared" si="519"/>
        <v>Blank</v>
      </c>
      <c r="Q11099" s="34">
        <f t="shared" si="520"/>
        <v>1</v>
      </c>
      <c r="R11099" s="34">
        <f t="shared" si="521"/>
        <v>0</v>
      </c>
    </row>
    <row r="11100" spans="15:18" x14ac:dyDescent="0.35">
      <c r="O11100" s="34" t="str">
        <f t="shared" si="519"/>
        <v>Blank</v>
      </c>
      <c r="Q11100" s="34">
        <f t="shared" si="520"/>
        <v>1</v>
      </c>
      <c r="R11100" s="34">
        <f t="shared" si="521"/>
        <v>0</v>
      </c>
    </row>
    <row r="11101" spans="15:18" x14ac:dyDescent="0.35">
      <c r="O11101" s="34" t="str">
        <f t="shared" si="519"/>
        <v>Blank</v>
      </c>
      <c r="Q11101" s="34">
        <f t="shared" si="520"/>
        <v>1</v>
      </c>
      <c r="R11101" s="34">
        <f t="shared" si="521"/>
        <v>0</v>
      </c>
    </row>
    <row r="11102" spans="15:18" x14ac:dyDescent="0.35">
      <c r="O11102" s="34" t="str">
        <f t="shared" si="519"/>
        <v>Blank</v>
      </c>
      <c r="Q11102" s="34">
        <f t="shared" si="520"/>
        <v>1</v>
      </c>
      <c r="R11102" s="34">
        <f t="shared" si="521"/>
        <v>0</v>
      </c>
    </row>
    <row r="11103" spans="15:18" x14ac:dyDescent="0.35">
      <c r="O11103" s="34" t="str">
        <f t="shared" si="519"/>
        <v>Blank</v>
      </c>
      <c r="Q11103" s="34">
        <f t="shared" si="520"/>
        <v>1</v>
      </c>
      <c r="R11103" s="34">
        <f t="shared" si="521"/>
        <v>0</v>
      </c>
    </row>
    <row r="11104" spans="15:18" x14ac:dyDescent="0.35">
      <c r="O11104" s="34" t="str">
        <f t="shared" si="519"/>
        <v>Blank</v>
      </c>
      <c r="Q11104" s="34">
        <f t="shared" si="520"/>
        <v>1</v>
      </c>
      <c r="R11104" s="34">
        <f t="shared" si="521"/>
        <v>0</v>
      </c>
    </row>
    <row r="11105" spans="15:18" x14ac:dyDescent="0.35">
      <c r="O11105" s="34" t="str">
        <f t="shared" si="519"/>
        <v>Blank</v>
      </c>
      <c r="Q11105" s="34">
        <f t="shared" si="520"/>
        <v>1</v>
      </c>
      <c r="R11105" s="34">
        <f t="shared" si="521"/>
        <v>0</v>
      </c>
    </row>
    <row r="11106" spans="15:18" x14ac:dyDescent="0.35">
      <c r="O11106" s="34" t="str">
        <f t="shared" si="519"/>
        <v>Blank</v>
      </c>
      <c r="Q11106" s="34">
        <f t="shared" si="520"/>
        <v>1</v>
      </c>
      <c r="R11106" s="34">
        <f t="shared" si="521"/>
        <v>0</v>
      </c>
    </row>
    <row r="11107" spans="15:18" x14ac:dyDescent="0.35">
      <c r="O11107" s="34" t="str">
        <f t="shared" si="519"/>
        <v>Blank</v>
      </c>
      <c r="Q11107" s="34">
        <f t="shared" si="520"/>
        <v>1</v>
      </c>
      <c r="R11107" s="34">
        <f t="shared" si="521"/>
        <v>0</v>
      </c>
    </row>
    <row r="11108" spans="15:18" x14ac:dyDescent="0.35">
      <c r="O11108" s="34" t="str">
        <f t="shared" si="519"/>
        <v>Blank</v>
      </c>
      <c r="Q11108" s="34">
        <f t="shared" si="520"/>
        <v>1</v>
      </c>
      <c r="R11108" s="34">
        <f t="shared" si="521"/>
        <v>0</v>
      </c>
    </row>
    <row r="11109" spans="15:18" x14ac:dyDescent="0.35">
      <c r="O11109" s="34" t="str">
        <f t="shared" si="519"/>
        <v>Blank</v>
      </c>
      <c r="Q11109" s="34">
        <f t="shared" si="520"/>
        <v>1</v>
      </c>
      <c r="R11109" s="34">
        <f t="shared" si="521"/>
        <v>0</v>
      </c>
    </row>
    <row r="11110" spans="15:18" x14ac:dyDescent="0.35">
      <c r="O11110" s="34" t="str">
        <f t="shared" si="519"/>
        <v>Blank</v>
      </c>
      <c r="Q11110" s="34">
        <f t="shared" si="520"/>
        <v>1</v>
      </c>
      <c r="R11110" s="34">
        <f t="shared" si="521"/>
        <v>0</v>
      </c>
    </row>
    <row r="11111" spans="15:18" x14ac:dyDescent="0.35">
      <c r="O11111" s="34" t="str">
        <f t="shared" si="519"/>
        <v>Blank</v>
      </c>
      <c r="Q11111" s="34">
        <f t="shared" si="520"/>
        <v>1</v>
      </c>
      <c r="R11111" s="34">
        <f t="shared" si="521"/>
        <v>0</v>
      </c>
    </row>
    <row r="11112" spans="15:18" x14ac:dyDescent="0.35">
      <c r="O11112" s="34" t="str">
        <f t="shared" si="519"/>
        <v>Blank</v>
      </c>
      <c r="Q11112" s="34">
        <f t="shared" si="520"/>
        <v>1</v>
      </c>
      <c r="R11112" s="34">
        <f t="shared" si="521"/>
        <v>0</v>
      </c>
    </row>
    <row r="11113" spans="15:18" x14ac:dyDescent="0.35">
      <c r="O11113" s="34" t="str">
        <f t="shared" si="519"/>
        <v>Blank</v>
      </c>
      <c r="Q11113" s="34">
        <f t="shared" si="520"/>
        <v>1</v>
      </c>
      <c r="R11113" s="34">
        <f t="shared" si="521"/>
        <v>0</v>
      </c>
    </row>
    <row r="11114" spans="15:18" x14ac:dyDescent="0.35">
      <c r="O11114" s="34" t="str">
        <f t="shared" si="519"/>
        <v>Blank</v>
      </c>
      <c r="Q11114" s="34">
        <f t="shared" si="520"/>
        <v>1</v>
      </c>
      <c r="R11114" s="34">
        <f t="shared" si="521"/>
        <v>0</v>
      </c>
    </row>
    <row r="11115" spans="15:18" x14ac:dyDescent="0.35">
      <c r="O11115" s="34" t="str">
        <f t="shared" si="519"/>
        <v>Blank</v>
      </c>
      <c r="Q11115" s="34">
        <f t="shared" si="520"/>
        <v>1</v>
      </c>
      <c r="R11115" s="34">
        <f t="shared" si="521"/>
        <v>0</v>
      </c>
    </row>
    <row r="11116" spans="15:18" x14ac:dyDescent="0.35">
      <c r="O11116" s="34" t="str">
        <f t="shared" si="519"/>
        <v>Blank</v>
      </c>
      <c r="Q11116" s="34">
        <f t="shared" si="520"/>
        <v>1</v>
      </c>
      <c r="R11116" s="34">
        <f t="shared" si="521"/>
        <v>0</v>
      </c>
    </row>
    <row r="11117" spans="15:18" x14ac:dyDescent="0.35">
      <c r="O11117" s="34" t="str">
        <f t="shared" si="519"/>
        <v>Blank</v>
      </c>
      <c r="Q11117" s="34">
        <f t="shared" si="520"/>
        <v>1</v>
      </c>
      <c r="R11117" s="34">
        <f t="shared" si="521"/>
        <v>0</v>
      </c>
    </row>
    <row r="11118" spans="15:18" x14ac:dyDescent="0.35">
      <c r="O11118" s="34" t="str">
        <f t="shared" si="519"/>
        <v>Blank</v>
      </c>
      <c r="Q11118" s="34">
        <f t="shared" si="520"/>
        <v>1</v>
      </c>
      <c r="R11118" s="34">
        <f t="shared" si="521"/>
        <v>0</v>
      </c>
    </row>
    <row r="11119" spans="15:18" x14ac:dyDescent="0.35">
      <c r="O11119" s="34" t="str">
        <f t="shared" si="519"/>
        <v>Blank</v>
      </c>
      <c r="Q11119" s="34">
        <f t="shared" si="520"/>
        <v>1</v>
      </c>
      <c r="R11119" s="34">
        <f t="shared" si="521"/>
        <v>0</v>
      </c>
    </row>
    <row r="11120" spans="15:18" x14ac:dyDescent="0.35">
      <c r="O11120" s="34" t="str">
        <f t="shared" si="519"/>
        <v>Blank</v>
      </c>
      <c r="Q11120" s="34">
        <f t="shared" si="520"/>
        <v>1</v>
      </c>
      <c r="R11120" s="34">
        <f t="shared" si="521"/>
        <v>0</v>
      </c>
    </row>
    <row r="11121" spans="15:18" x14ac:dyDescent="0.35">
      <c r="O11121" s="34" t="str">
        <f t="shared" si="519"/>
        <v>Blank</v>
      </c>
      <c r="Q11121" s="34">
        <f t="shared" si="520"/>
        <v>1</v>
      </c>
      <c r="R11121" s="34">
        <f t="shared" si="521"/>
        <v>0</v>
      </c>
    </row>
    <row r="11122" spans="15:18" x14ac:dyDescent="0.35">
      <c r="O11122" s="34" t="str">
        <f t="shared" si="519"/>
        <v>Blank</v>
      </c>
      <c r="Q11122" s="34">
        <f t="shared" si="520"/>
        <v>1</v>
      </c>
      <c r="R11122" s="34">
        <f t="shared" si="521"/>
        <v>0</v>
      </c>
    </row>
    <row r="11123" spans="15:18" x14ac:dyDescent="0.35">
      <c r="O11123" s="34" t="str">
        <f t="shared" si="519"/>
        <v>Blank</v>
      </c>
      <c r="Q11123" s="34">
        <f t="shared" si="520"/>
        <v>1</v>
      </c>
      <c r="R11123" s="34">
        <f t="shared" si="521"/>
        <v>0</v>
      </c>
    </row>
    <row r="11124" spans="15:18" x14ac:dyDescent="0.35">
      <c r="O11124" s="34" t="str">
        <f t="shared" si="519"/>
        <v>Blank</v>
      </c>
      <c r="Q11124" s="34">
        <f t="shared" si="520"/>
        <v>1</v>
      </c>
      <c r="R11124" s="34">
        <f t="shared" si="521"/>
        <v>0</v>
      </c>
    </row>
    <row r="11125" spans="15:18" x14ac:dyDescent="0.35">
      <c r="O11125" s="34" t="str">
        <f t="shared" si="519"/>
        <v>Blank</v>
      </c>
      <c r="Q11125" s="34">
        <f t="shared" si="520"/>
        <v>1</v>
      </c>
      <c r="R11125" s="34">
        <f t="shared" si="521"/>
        <v>0</v>
      </c>
    </row>
    <row r="11126" spans="15:18" x14ac:dyDescent="0.35">
      <c r="O11126" s="34" t="str">
        <f t="shared" si="519"/>
        <v>Blank</v>
      </c>
      <c r="Q11126" s="34">
        <f t="shared" si="520"/>
        <v>1</v>
      </c>
      <c r="R11126" s="34">
        <f t="shared" si="521"/>
        <v>0</v>
      </c>
    </row>
    <row r="11127" spans="15:18" x14ac:dyDescent="0.35">
      <c r="O11127" s="34" t="str">
        <f t="shared" si="519"/>
        <v>Blank</v>
      </c>
      <c r="Q11127" s="34">
        <f t="shared" si="520"/>
        <v>1</v>
      </c>
      <c r="R11127" s="34">
        <f t="shared" si="521"/>
        <v>0</v>
      </c>
    </row>
    <row r="11128" spans="15:18" x14ac:dyDescent="0.35">
      <c r="O11128" s="34" t="str">
        <f t="shared" si="519"/>
        <v>Blank</v>
      </c>
      <c r="Q11128" s="34">
        <f t="shared" si="520"/>
        <v>1</v>
      </c>
      <c r="R11128" s="34">
        <f t="shared" si="521"/>
        <v>0</v>
      </c>
    </row>
    <row r="11129" spans="15:18" x14ac:dyDescent="0.35">
      <c r="O11129" s="34" t="str">
        <f t="shared" si="519"/>
        <v>Blank</v>
      </c>
      <c r="Q11129" s="34">
        <f t="shared" si="520"/>
        <v>1</v>
      </c>
      <c r="R11129" s="34">
        <f t="shared" si="521"/>
        <v>0</v>
      </c>
    </row>
    <row r="11130" spans="15:18" x14ac:dyDescent="0.35">
      <c r="O11130" s="34" t="str">
        <f t="shared" si="519"/>
        <v>Blank</v>
      </c>
      <c r="Q11130" s="34">
        <f t="shared" si="520"/>
        <v>1</v>
      </c>
      <c r="R11130" s="34">
        <f t="shared" si="521"/>
        <v>0</v>
      </c>
    </row>
    <row r="11131" spans="15:18" x14ac:dyDescent="0.35">
      <c r="O11131" s="34" t="str">
        <f t="shared" si="519"/>
        <v>Blank</v>
      </c>
      <c r="Q11131" s="34">
        <f t="shared" si="520"/>
        <v>1</v>
      </c>
      <c r="R11131" s="34">
        <f t="shared" si="521"/>
        <v>0</v>
      </c>
    </row>
    <row r="11132" spans="15:18" x14ac:dyDescent="0.35">
      <c r="O11132" s="34" t="str">
        <f t="shared" si="519"/>
        <v>Blank</v>
      </c>
      <c r="Q11132" s="34">
        <f t="shared" si="520"/>
        <v>1</v>
      </c>
      <c r="R11132" s="34">
        <f t="shared" si="521"/>
        <v>0</v>
      </c>
    </row>
    <row r="11133" spans="15:18" x14ac:dyDescent="0.35">
      <c r="O11133" s="34" t="str">
        <f t="shared" si="519"/>
        <v>Blank</v>
      </c>
      <c r="Q11133" s="34">
        <f t="shared" si="520"/>
        <v>1</v>
      </c>
      <c r="R11133" s="34">
        <f t="shared" si="521"/>
        <v>0</v>
      </c>
    </row>
    <row r="11134" spans="15:18" x14ac:dyDescent="0.35">
      <c r="O11134" s="34" t="str">
        <f t="shared" si="519"/>
        <v>Blank</v>
      </c>
      <c r="Q11134" s="34">
        <f t="shared" si="520"/>
        <v>1</v>
      </c>
      <c r="R11134" s="34">
        <f t="shared" si="521"/>
        <v>0</v>
      </c>
    </row>
    <row r="11135" spans="15:18" x14ac:dyDescent="0.35">
      <c r="O11135" s="34" t="str">
        <f t="shared" si="519"/>
        <v>Blank</v>
      </c>
      <c r="Q11135" s="34">
        <f t="shared" si="520"/>
        <v>1</v>
      </c>
      <c r="R11135" s="34">
        <f t="shared" si="521"/>
        <v>0</v>
      </c>
    </row>
    <row r="11136" spans="15:18" x14ac:dyDescent="0.35">
      <c r="O11136" s="34" t="str">
        <f t="shared" si="519"/>
        <v>Blank</v>
      </c>
      <c r="Q11136" s="34">
        <f t="shared" si="520"/>
        <v>1</v>
      </c>
      <c r="R11136" s="34">
        <f t="shared" si="521"/>
        <v>0</v>
      </c>
    </row>
    <row r="11137" spans="15:18" x14ac:dyDescent="0.35">
      <c r="O11137" s="34" t="str">
        <f t="shared" si="519"/>
        <v>Blank</v>
      </c>
      <c r="Q11137" s="34">
        <f t="shared" si="520"/>
        <v>1</v>
      </c>
      <c r="R11137" s="34">
        <f t="shared" si="521"/>
        <v>0</v>
      </c>
    </row>
    <row r="11138" spans="15:18" x14ac:dyDescent="0.35">
      <c r="O11138" s="34" t="str">
        <f t="shared" si="519"/>
        <v>Blank</v>
      </c>
      <c r="Q11138" s="34">
        <f t="shared" si="520"/>
        <v>1</v>
      </c>
      <c r="R11138" s="34">
        <f t="shared" si="521"/>
        <v>0</v>
      </c>
    </row>
    <row r="11139" spans="15:18" x14ac:dyDescent="0.35">
      <c r="O11139" s="34" t="str">
        <f t="shared" si="519"/>
        <v>Blank</v>
      </c>
      <c r="Q11139" s="34">
        <f t="shared" si="520"/>
        <v>1</v>
      </c>
      <c r="R11139" s="34">
        <f t="shared" si="521"/>
        <v>0</v>
      </c>
    </row>
    <row r="11140" spans="15:18" x14ac:dyDescent="0.35">
      <c r="O11140" s="34" t="str">
        <f t="shared" si="519"/>
        <v>Blank</v>
      </c>
      <c r="Q11140" s="34">
        <f t="shared" si="520"/>
        <v>1</v>
      </c>
      <c r="R11140" s="34">
        <f t="shared" si="521"/>
        <v>0</v>
      </c>
    </row>
    <row r="11141" spans="15:18" x14ac:dyDescent="0.35">
      <c r="O11141" s="34" t="str">
        <f t="shared" si="519"/>
        <v>Blank</v>
      </c>
      <c r="Q11141" s="34">
        <f t="shared" si="520"/>
        <v>1</v>
      </c>
      <c r="R11141" s="34">
        <f t="shared" si="521"/>
        <v>0</v>
      </c>
    </row>
    <row r="11142" spans="15:18" x14ac:dyDescent="0.35">
      <c r="O11142" s="34" t="str">
        <f t="shared" si="519"/>
        <v>Blank</v>
      </c>
      <c r="Q11142" s="34">
        <f t="shared" si="520"/>
        <v>1</v>
      </c>
      <c r="R11142" s="34">
        <f t="shared" si="521"/>
        <v>0</v>
      </c>
    </row>
    <row r="11143" spans="15:18" x14ac:dyDescent="0.35">
      <c r="O11143" s="34" t="str">
        <f t="shared" si="519"/>
        <v>Blank</v>
      </c>
      <c r="Q11143" s="34">
        <f t="shared" si="520"/>
        <v>1</v>
      </c>
      <c r="R11143" s="34">
        <f t="shared" si="521"/>
        <v>0</v>
      </c>
    </row>
    <row r="11144" spans="15:18" x14ac:dyDescent="0.35">
      <c r="O11144" s="34" t="str">
        <f t="shared" ref="O11144:O11207" si="522">IF(ISBLANK(D11144),"Blank","Not Blank")</f>
        <v>Blank</v>
      </c>
      <c r="Q11144" s="34">
        <f t="shared" si="520"/>
        <v>1</v>
      </c>
      <c r="R11144" s="34">
        <f t="shared" si="521"/>
        <v>0</v>
      </c>
    </row>
    <row r="11145" spans="15:18" x14ac:dyDescent="0.35">
      <c r="O11145" s="34" t="str">
        <f t="shared" si="522"/>
        <v>Blank</v>
      </c>
      <c r="Q11145" s="34">
        <f t="shared" ref="Q11145:Q11208" si="523">COUNTIF(J11145,"&lt;&gt;*R*")</f>
        <v>1</v>
      </c>
      <c r="R11145" s="34">
        <f t="shared" ref="R11145:R11208" si="524">IF(AND(O11145="Blank",K11145&lt;50,Q11145=1),K11145,0)</f>
        <v>0</v>
      </c>
    </row>
    <row r="11146" spans="15:18" x14ac:dyDescent="0.35">
      <c r="O11146" s="34" t="str">
        <f t="shared" si="522"/>
        <v>Blank</v>
      </c>
      <c r="Q11146" s="34">
        <f t="shared" si="523"/>
        <v>1</v>
      </c>
      <c r="R11146" s="34">
        <f t="shared" si="524"/>
        <v>0</v>
      </c>
    </row>
    <row r="11147" spans="15:18" x14ac:dyDescent="0.35">
      <c r="O11147" s="34" t="str">
        <f t="shared" si="522"/>
        <v>Blank</v>
      </c>
      <c r="Q11147" s="34">
        <f t="shared" si="523"/>
        <v>1</v>
      </c>
      <c r="R11147" s="34">
        <f t="shared" si="524"/>
        <v>0</v>
      </c>
    </row>
    <row r="11148" spans="15:18" x14ac:dyDescent="0.35">
      <c r="O11148" s="34" t="str">
        <f t="shared" si="522"/>
        <v>Blank</v>
      </c>
      <c r="Q11148" s="34">
        <f t="shared" si="523"/>
        <v>1</v>
      </c>
      <c r="R11148" s="34">
        <f t="shared" si="524"/>
        <v>0</v>
      </c>
    </row>
    <row r="11149" spans="15:18" x14ac:dyDescent="0.35">
      <c r="O11149" s="34" t="str">
        <f t="shared" si="522"/>
        <v>Blank</v>
      </c>
      <c r="Q11149" s="34">
        <f t="shared" si="523"/>
        <v>1</v>
      </c>
      <c r="R11149" s="34">
        <f t="shared" si="524"/>
        <v>0</v>
      </c>
    </row>
    <row r="11150" spans="15:18" x14ac:dyDescent="0.35">
      <c r="O11150" s="34" t="str">
        <f t="shared" si="522"/>
        <v>Blank</v>
      </c>
      <c r="Q11150" s="34">
        <f t="shared" si="523"/>
        <v>1</v>
      </c>
      <c r="R11150" s="34">
        <f t="shared" si="524"/>
        <v>0</v>
      </c>
    </row>
    <row r="11151" spans="15:18" x14ac:dyDescent="0.35">
      <c r="O11151" s="34" t="str">
        <f t="shared" si="522"/>
        <v>Blank</v>
      </c>
      <c r="Q11151" s="34">
        <f t="shared" si="523"/>
        <v>1</v>
      </c>
      <c r="R11151" s="34">
        <f t="shared" si="524"/>
        <v>0</v>
      </c>
    </row>
    <row r="11152" spans="15:18" x14ac:dyDescent="0.35">
      <c r="O11152" s="34" t="str">
        <f t="shared" si="522"/>
        <v>Blank</v>
      </c>
      <c r="Q11152" s="34">
        <f t="shared" si="523"/>
        <v>1</v>
      </c>
      <c r="R11152" s="34">
        <f t="shared" si="524"/>
        <v>0</v>
      </c>
    </row>
    <row r="11153" spans="15:18" x14ac:dyDescent="0.35">
      <c r="O11153" s="34" t="str">
        <f t="shared" si="522"/>
        <v>Blank</v>
      </c>
      <c r="Q11153" s="34">
        <f t="shared" si="523"/>
        <v>1</v>
      </c>
      <c r="R11153" s="34">
        <f t="shared" si="524"/>
        <v>0</v>
      </c>
    </row>
    <row r="11154" spans="15:18" x14ac:dyDescent="0.35">
      <c r="O11154" s="34" t="str">
        <f t="shared" si="522"/>
        <v>Blank</v>
      </c>
      <c r="Q11154" s="34">
        <f t="shared" si="523"/>
        <v>1</v>
      </c>
      <c r="R11154" s="34">
        <f t="shared" si="524"/>
        <v>0</v>
      </c>
    </row>
    <row r="11155" spans="15:18" x14ac:dyDescent="0.35">
      <c r="O11155" s="34" t="str">
        <f t="shared" si="522"/>
        <v>Blank</v>
      </c>
      <c r="Q11155" s="34">
        <f t="shared" si="523"/>
        <v>1</v>
      </c>
      <c r="R11155" s="34">
        <f t="shared" si="524"/>
        <v>0</v>
      </c>
    </row>
    <row r="11156" spans="15:18" x14ac:dyDescent="0.35">
      <c r="O11156" s="34" t="str">
        <f t="shared" si="522"/>
        <v>Blank</v>
      </c>
      <c r="Q11156" s="34">
        <f t="shared" si="523"/>
        <v>1</v>
      </c>
      <c r="R11156" s="34">
        <f t="shared" si="524"/>
        <v>0</v>
      </c>
    </row>
    <row r="11157" spans="15:18" x14ac:dyDescent="0.35">
      <c r="O11157" s="34" t="str">
        <f t="shared" si="522"/>
        <v>Blank</v>
      </c>
      <c r="Q11157" s="34">
        <f t="shared" si="523"/>
        <v>1</v>
      </c>
      <c r="R11157" s="34">
        <f t="shared" si="524"/>
        <v>0</v>
      </c>
    </row>
    <row r="11158" spans="15:18" x14ac:dyDescent="0.35">
      <c r="O11158" s="34" t="str">
        <f t="shared" si="522"/>
        <v>Blank</v>
      </c>
      <c r="Q11158" s="34">
        <f t="shared" si="523"/>
        <v>1</v>
      </c>
      <c r="R11158" s="34">
        <f t="shared" si="524"/>
        <v>0</v>
      </c>
    </row>
    <row r="11159" spans="15:18" x14ac:dyDescent="0.35">
      <c r="O11159" s="34" t="str">
        <f t="shared" si="522"/>
        <v>Blank</v>
      </c>
      <c r="Q11159" s="34">
        <f t="shared" si="523"/>
        <v>1</v>
      </c>
      <c r="R11159" s="34">
        <f t="shared" si="524"/>
        <v>0</v>
      </c>
    </row>
    <row r="11160" spans="15:18" x14ac:dyDescent="0.35">
      <c r="O11160" s="34" t="str">
        <f t="shared" si="522"/>
        <v>Blank</v>
      </c>
      <c r="Q11160" s="34">
        <f t="shared" si="523"/>
        <v>1</v>
      </c>
      <c r="R11160" s="34">
        <f t="shared" si="524"/>
        <v>0</v>
      </c>
    </row>
    <row r="11161" spans="15:18" x14ac:dyDescent="0.35">
      <c r="O11161" s="34" t="str">
        <f t="shared" si="522"/>
        <v>Blank</v>
      </c>
      <c r="Q11161" s="34">
        <f t="shared" si="523"/>
        <v>1</v>
      </c>
      <c r="R11161" s="34">
        <f t="shared" si="524"/>
        <v>0</v>
      </c>
    </row>
    <row r="11162" spans="15:18" x14ac:dyDescent="0.35">
      <c r="O11162" s="34" t="str">
        <f t="shared" si="522"/>
        <v>Blank</v>
      </c>
      <c r="Q11162" s="34">
        <f t="shared" si="523"/>
        <v>1</v>
      </c>
      <c r="R11162" s="34">
        <f t="shared" si="524"/>
        <v>0</v>
      </c>
    </row>
    <row r="11163" spans="15:18" x14ac:dyDescent="0.35">
      <c r="O11163" s="34" t="str">
        <f t="shared" si="522"/>
        <v>Blank</v>
      </c>
      <c r="Q11163" s="34">
        <f t="shared" si="523"/>
        <v>1</v>
      </c>
      <c r="R11163" s="34">
        <f t="shared" si="524"/>
        <v>0</v>
      </c>
    </row>
    <row r="11164" spans="15:18" x14ac:dyDescent="0.35">
      <c r="O11164" s="34" t="str">
        <f t="shared" si="522"/>
        <v>Blank</v>
      </c>
      <c r="Q11164" s="34">
        <f t="shared" si="523"/>
        <v>1</v>
      </c>
      <c r="R11164" s="34">
        <f t="shared" si="524"/>
        <v>0</v>
      </c>
    </row>
    <row r="11165" spans="15:18" x14ac:dyDescent="0.35">
      <c r="O11165" s="34" t="str">
        <f t="shared" si="522"/>
        <v>Blank</v>
      </c>
      <c r="Q11165" s="34">
        <f t="shared" si="523"/>
        <v>1</v>
      </c>
      <c r="R11165" s="34">
        <f t="shared" si="524"/>
        <v>0</v>
      </c>
    </row>
    <row r="11166" spans="15:18" x14ac:dyDescent="0.35">
      <c r="O11166" s="34" t="str">
        <f t="shared" si="522"/>
        <v>Blank</v>
      </c>
      <c r="Q11166" s="34">
        <f t="shared" si="523"/>
        <v>1</v>
      </c>
      <c r="R11166" s="34">
        <f t="shared" si="524"/>
        <v>0</v>
      </c>
    </row>
    <row r="11167" spans="15:18" x14ac:dyDescent="0.35">
      <c r="O11167" s="34" t="str">
        <f t="shared" si="522"/>
        <v>Blank</v>
      </c>
      <c r="Q11167" s="34">
        <f t="shared" si="523"/>
        <v>1</v>
      </c>
      <c r="R11167" s="34">
        <f t="shared" si="524"/>
        <v>0</v>
      </c>
    </row>
    <row r="11168" spans="15:18" x14ac:dyDescent="0.35">
      <c r="O11168" s="34" t="str">
        <f t="shared" si="522"/>
        <v>Blank</v>
      </c>
      <c r="Q11168" s="34">
        <f t="shared" si="523"/>
        <v>1</v>
      </c>
      <c r="R11168" s="34">
        <f t="shared" si="524"/>
        <v>0</v>
      </c>
    </row>
    <row r="11169" spans="15:18" x14ac:dyDescent="0.35">
      <c r="O11169" s="34" t="str">
        <f t="shared" si="522"/>
        <v>Blank</v>
      </c>
      <c r="Q11169" s="34">
        <f t="shared" si="523"/>
        <v>1</v>
      </c>
      <c r="R11169" s="34">
        <f t="shared" si="524"/>
        <v>0</v>
      </c>
    </row>
    <row r="11170" spans="15:18" x14ac:dyDescent="0.35">
      <c r="O11170" s="34" t="str">
        <f t="shared" si="522"/>
        <v>Blank</v>
      </c>
      <c r="Q11170" s="34">
        <f t="shared" si="523"/>
        <v>1</v>
      </c>
      <c r="R11170" s="34">
        <f t="shared" si="524"/>
        <v>0</v>
      </c>
    </row>
    <row r="11171" spans="15:18" x14ac:dyDescent="0.35">
      <c r="O11171" s="34" t="str">
        <f t="shared" si="522"/>
        <v>Blank</v>
      </c>
      <c r="Q11171" s="34">
        <f t="shared" si="523"/>
        <v>1</v>
      </c>
      <c r="R11171" s="34">
        <f t="shared" si="524"/>
        <v>0</v>
      </c>
    </row>
    <row r="11172" spans="15:18" x14ac:dyDescent="0.35">
      <c r="O11172" s="34" t="str">
        <f t="shared" si="522"/>
        <v>Blank</v>
      </c>
      <c r="Q11172" s="34">
        <f t="shared" si="523"/>
        <v>1</v>
      </c>
      <c r="R11172" s="34">
        <f t="shared" si="524"/>
        <v>0</v>
      </c>
    </row>
    <row r="11173" spans="15:18" x14ac:dyDescent="0.35">
      <c r="O11173" s="34" t="str">
        <f t="shared" si="522"/>
        <v>Blank</v>
      </c>
      <c r="Q11173" s="34">
        <f t="shared" si="523"/>
        <v>1</v>
      </c>
      <c r="R11173" s="34">
        <f t="shared" si="524"/>
        <v>0</v>
      </c>
    </row>
    <row r="11174" spans="15:18" x14ac:dyDescent="0.35">
      <c r="O11174" s="34" t="str">
        <f t="shared" si="522"/>
        <v>Blank</v>
      </c>
      <c r="Q11174" s="34">
        <f t="shared" si="523"/>
        <v>1</v>
      </c>
      <c r="R11174" s="34">
        <f t="shared" si="524"/>
        <v>0</v>
      </c>
    </row>
    <row r="11175" spans="15:18" x14ac:dyDescent="0.35">
      <c r="O11175" s="34" t="str">
        <f t="shared" si="522"/>
        <v>Blank</v>
      </c>
      <c r="Q11175" s="34">
        <f t="shared" si="523"/>
        <v>1</v>
      </c>
      <c r="R11175" s="34">
        <f t="shared" si="524"/>
        <v>0</v>
      </c>
    </row>
    <row r="11176" spans="15:18" x14ac:dyDescent="0.35">
      <c r="O11176" s="34" t="str">
        <f t="shared" si="522"/>
        <v>Blank</v>
      </c>
      <c r="Q11176" s="34">
        <f t="shared" si="523"/>
        <v>1</v>
      </c>
      <c r="R11176" s="34">
        <f t="shared" si="524"/>
        <v>0</v>
      </c>
    </row>
    <row r="11177" spans="15:18" x14ac:dyDescent="0.35">
      <c r="O11177" s="34" t="str">
        <f t="shared" si="522"/>
        <v>Blank</v>
      </c>
      <c r="Q11177" s="34">
        <f t="shared" si="523"/>
        <v>1</v>
      </c>
      <c r="R11177" s="34">
        <f t="shared" si="524"/>
        <v>0</v>
      </c>
    </row>
    <row r="11178" spans="15:18" x14ac:dyDescent="0.35">
      <c r="O11178" s="34" t="str">
        <f t="shared" si="522"/>
        <v>Blank</v>
      </c>
      <c r="Q11178" s="34">
        <f t="shared" si="523"/>
        <v>1</v>
      </c>
      <c r="R11178" s="34">
        <f t="shared" si="524"/>
        <v>0</v>
      </c>
    </row>
    <row r="11179" spans="15:18" x14ac:dyDescent="0.35">
      <c r="O11179" s="34" t="str">
        <f t="shared" si="522"/>
        <v>Blank</v>
      </c>
      <c r="Q11179" s="34">
        <f t="shared" si="523"/>
        <v>1</v>
      </c>
      <c r="R11179" s="34">
        <f t="shared" si="524"/>
        <v>0</v>
      </c>
    </row>
    <row r="11180" spans="15:18" x14ac:dyDescent="0.35">
      <c r="O11180" s="34" t="str">
        <f t="shared" si="522"/>
        <v>Blank</v>
      </c>
      <c r="Q11180" s="34">
        <f t="shared" si="523"/>
        <v>1</v>
      </c>
      <c r="R11180" s="34">
        <f t="shared" si="524"/>
        <v>0</v>
      </c>
    </row>
    <row r="11181" spans="15:18" x14ac:dyDescent="0.35">
      <c r="O11181" s="34" t="str">
        <f t="shared" si="522"/>
        <v>Blank</v>
      </c>
      <c r="Q11181" s="34">
        <f t="shared" si="523"/>
        <v>1</v>
      </c>
      <c r="R11181" s="34">
        <f t="shared" si="524"/>
        <v>0</v>
      </c>
    </row>
    <row r="11182" spans="15:18" x14ac:dyDescent="0.35">
      <c r="O11182" s="34" t="str">
        <f t="shared" si="522"/>
        <v>Blank</v>
      </c>
      <c r="Q11182" s="34">
        <f t="shared" si="523"/>
        <v>1</v>
      </c>
      <c r="R11182" s="34">
        <f t="shared" si="524"/>
        <v>0</v>
      </c>
    </row>
    <row r="11183" spans="15:18" x14ac:dyDescent="0.35">
      <c r="O11183" s="34" t="str">
        <f t="shared" si="522"/>
        <v>Blank</v>
      </c>
      <c r="Q11183" s="34">
        <f t="shared" si="523"/>
        <v>1</v>
      </c>
      <c r="R11183" s="34">
        <f t="shared" si="524"/>
        <v>0</v>
      </c>
    </row>
    <row r="11184" spans="15:18" x14ac:dyDescent="0.35">
      <c r="O11184" s="34" t="str">
        <f t="shared" si="522"/>
        <v>Blank</v>
      </c>
      <c r="Q11184" s="34">
        <f t="shared" si="523"/>
        <v>1</v>
      </c>
      <c r="R11184" s="34">
        <f t="shared" si="524"/>
        <v>0</v>
      </c>
    </row>
    <row r="11185" spans="15:18" x14ac:dyDescent="0.35">
      <c r="O11185" s="34" t="str">
        <f t="shared" si="522"/>
        <v>Blank</v>
      </c>
      <c r="Q11185" s="34">
        <f t="shared" si="523"/>
        <v>1</v>
      </c>
      <c r="R11185" s="34">
        <f t="shared" si="524"/>
        <v>0</v>
      </c>
    </row>
    <row r="11186" spans="15:18" x14ac:dyDescent="0.35">
      <c r="O11186" s="34" t="str">
        <f t="shared" si="522"/>
        <v>Blank</v>
      </c>
      <c r="Q11186" s="34">
        <f t="shared" si="523"/>
        <v>1</v>
      </c>
      <c r="R11186" s="34">
        <f t="shared" si="524"/>
        <v>0</v>
      </c>
    </row>
    <row r="11187" spans="15:18" x14ac:dyDescent="0.35">
      <c r="O11187" s="34" t="str">
        <f t="shared" si="522"/>
        <v>Blank</v>
      </c>
      <c r="Q11187" s="34">
        <f t="shared" si="523"/>
        <v>1</v>
      </c>
      <c r="R11187" s="34">
        <f t="shared" si="524"/>
        <v>0</v>
      </c>
    </row>
    <row r="11188" spans="15:18" x14ac:dyDescent="0.35">
      <c r="O11188" s="34" t="str">
        <f t="shared" si="522"/>
        <v>Blank</v>
      </c>
      <c r="Q11188" s="34">
        <f t="shared" si="523"/>
        <v>1</v>
      </c>
      <c r="R11188" s="34">
        <f t="shared" si="524"/>
        <v>0</v>
      </c>
    </row>
    <row r="11189" spans="15:18" x14ac:dyDescent="0.35">
      <c r="O11189" s="34" t="str">
        <f t="shared" si="522"/>
        <v>Blank</v>
      </c>
      <c r="Q11189" s="34">
        <f t="shared" si="523"/>
        <v>1</v>
      </c>
      <c r="R11189" s="34">
        <f t="shared" si="524"/>
        <v>0</v>
      </c>
    </row>
    <row r="11190" spans="15:18" x14ac:dyDescent="0.35">
      <c r="O11190" s="34" t="str">
        <f t="shared" si="522"/>
        <v>Blank</v>
      </c>
      <c r="Q11190" s="34">
        <f t="shared" si="523"/>
        <v>1</v>
      </c>
      <c r="R11190" s="34">
        <f t="shared" si="524"/>
        <v>0</v>
      </c>
    </row>
    <row r="11191" spans="15:18" x14ac:dyDescent="0.35">
      <c r="O11191" s="34" t="str">
        <f t="shared" si="522"/>
        <v>Blank</v>
      </c>
      <c r="Q11191" s="34">
        <f t="shared" si="523"/>
        <v>1</v>
      </c>
      <c r="R11191" s="34">
        <f t="shared" si="524"/>
        <v>0</v>
      </c>
    </row>
    <row r="11192" spans="15:18" x14ac:dyDescent="0.35">
      <c r="O11192" s="34" t="str">
        <f t="shared" si="522"/>
        <v>Blank</v>
      </c>
      <c r="Q11192" s="34">
        <f t="shared" si="523"/>
        <v>1</v>
      </c>
      <c r="R11192" s="34">
        <f t="shared" si="524"/>
        <v>0</v>
      </c>
    </row>
    <row r="11193" spans="15:18" x14ac:dyDescent="0.35">
      <c r="O11193" s="34" t="str">
        <f t="shared" si="522"/>
        <v>Blank</v>
      </c>
      <c r="Q11193" s="34">
        <f t="shared" si="523"/>
        <v>1</v>
      </c>
      <c r="R11193" s="34">
        <f t="shared" si="524"/>
        <v>0</v>
      </c>
    </row>
    <row r="11194" spans="15:18" x14ac:dyDescent="0.35">
      <c r="O11194" s="34" t="str">
        <f t="shared" si="522"/>
        <v>Blank</v>
      </c>
      <c r="Q11194" s="34">
        <f t="shared" si="523"/>
        <v>1</v>
      </c>
      <c r="R11194" s="34">
        <f t="shared" si="524"/>
        <v>0</v>
      </c>
    </row>
    <row r="11195" spans="15:18" x14ac:dyDescent="0.35">
      <c r="O11195" s="34" t="str">
        <f t="shared" si="522"/>
        <v>Blank</v>
      </c>
      <c r="Q11195" s="34">
        <f t="shared" si="523"/>
        <v>1</v>
      </c>
      <c r="R11195" s="34">
        <f t="shared" si="524"/>
        <v>0</v>
      </c>
    </row>
    <row r="11196" spans="15:18" x14ac:dyDescent="0.35">
      <c r="O11196" s="34" t="str">
        <f t="shared" si="522"/>
        <v>Blank</v>
      </c>
      <c r="Q11196" s="34">
        <f t="shared" si="523"/>
        <v>1</v>
      </c>
      <c r="R11196" s="34">
        <f t="shared" si="524"/>
        <v>0</v>
      </c>
    </row>
    <row r="11197" spans="15:18" x14ac:dyDescent="0.35">
      <c r="O11197" s="34" t="str">
        <f t="shared" si="522"/>
        <v>Blank</v>
      </c>
      <c r="Q11197" s="34">
        <f t="shared" si="523"/>
        <v>1</v>
      </c>
      <c r="R11197" s="34">
        <f t="shared" si="524"/>
        <v>0</v>
      </c>
    </row>
    <row r="11198" spans="15:18" x14ac:dyDescent="0.35">
      <c r="O11198" s="34" t="str">
        <f t="shared" si="522"/>
        <v>Blank</v>
      </c>
      <c r="Q11198" s="34">
        <f t="shared" si="523"/>
        <v>1</v>
      </c>
      <c r="R11198" s="34">
        <f t="shared" si="524"/>
        <v>0</v>
      </c>
    </row>
    <row r="11199" spans="15:18" x14ac:dyDescent="0.35">
      <c r="O11199" s="34" t="str">
        <f t="shared" si="522"/>
        <v>Blank</v>
      </c>
      <c r="Q11199" s="34">
        <f t="shared" si="523"/>
        <v>1</v>
      </c>
      <c r="R11199" s="34">
        <f t="shared" si="524"/>
        <v>0</v>
      </c>
    </row>
    <row r="11200" spans="15:18" x14ac:dyDescent="0.35">
      <c r="O11200" s="34" t="str">
        <f t="shared" si="522"/>
        <v>Blank</v>
      </c>
      <c r="Q11200" s="34">
        <f t="shared" si="523"/>
        <v>1</v>
      </c>
      <c r="R11200" s="34">
        <f t="shared" si="524"/>
        <v>0</v>
      </c>
    </row>
    <row r="11201" spans="15:18" x14ac:dyDescent="0.35">
      <c r="O11201" s="34" t="str">
        <f t="shared" si="522"/>
        <v>Blank</v>
      </c>
      <c r="Q11201" s="34">
        <f t="shared" si="523"/>
        <v>1</v>
      </c>
      <c r="R11201" s="34">
        <f t="shared" si="524"/>
        <v>0</v>
      </c>
    </row>
    <row r="11202" spans="15:18" x14ac:dyDescent="0.35">
      <c r="O11202" s="34" t="str">
        <f t="shared" si="522"/>
        <v>Blank</v>
      </c>
      <c r="Q11202" s="34">
        <f t="shared" si="523"/>
        <v>1</v>
      </c>
      <c r="R11202" s="34">
        <f t="shared" si="524"/>
        <v>0</v>
      </c>
    </row>
    <row r="11203" spans="15:18" x14ac:dyDescent="0.35">
      <c r="O11203" s="34" t="str">
        <f t="shared" si="522"/>
        <v>Blank</v>
      </c>
      <c r="Q11203" s="34">
        <f t="shared" si="523"/>
        <v>1</v>
      </c>
      <c r="R11203" s="34">
        <f t="shared" si="524"/>
        <v>0</v>
      </c>
    </row>
    <row r="11204" spans="15:18" x14ac:dyDescent="0.35">
      <c r="O11204" s="34" t="str">
        <f t="shared" si="522"/>
        <v>Blank</v>
      </c>
      <c r="Q11204" s="34">
        <f t="shared" si="523"/>
        <v>1</v>
      </c>
      <c r="R11204" s="34">
        <f t="shared" si="524"/>
        <v>0</v>
      </c>
    </row>
    <row r="11205" spans="15:18" x14ac:dyDescent="0.35">
      <c r="O11205" s="34" t="str">
        <f t="shared" si="522"/>
        <v>Blank</v>
      </c>
      <c r="Q11205" s="34">
        <f t="shared" si="523"/>
        <v>1</v>
      </c>
      <c r="R11205" s="34">
        <f t="shared" si="524"/>
        <v>0</v>
      </c>
    </row>
    <row r="11206" spans="15:18" x14ac:dyDescent="0.35">
      <c r="O11206" s="34" t="str">
        <f t="shared" si="522"/>
        <v>Blank</v>
      </c>
      <c r="Q11206" s="34">
        <f t="shared" si="523"/>
        <v>1</v>
      </c>
      <c r="R11206" s="34">
        <f t="shared" si="524"/>
        <v>0</v>
      </c>
    </row>
    <row r="11207" spans="15:18" x14ac:dyDescent="0.35">
      <c r="O11207" s="34" t="str">
        <f t="shared" si="522"/>
        <v>Blank</v>
      </c>
      <c r="Q11207" s="34">
        <f t="shared" si="523"/>
        <v>1</v>
      </c>
      <c r="R11207" s="34">
        <f t="shared" si="524"/>
        <v>0</v>
      </c>
    </row>
    <row r="11208" spans="15:18" x14ac:dyDescent="0.35">
      <c r="O11208" s="34" t="str">
        <f t="shared" ref="O11208:O11271" si="525">IF(ISBLANK(D11208),"Blank","Not Blank")</f>
        <v>Blank</v>
      </c>
      <c r="Q11208" s="34">
        <f t="shared" si="523"/>
        <v>1</v>
      </c>
      <c r="R11208" s="34">
        <f t="shared" si="524"/>
        <v>0</v>
      </c>
    </row>
    <row r="11209" spans="15:18" x14ac:dyDescent="0.35">
      <c r="O11209" s="34" t="str">
        <f t="shared" si="525"/>
        <v>Blank</v>
      </c>
      <c r="Q11209" s="34">
        <f t="shared" ref="Q11209:Q11272" si="526">COUNTIF(J11209,"&lt;&gt;*R*")</f>
        <v>1</v>
      </c>
      <c r="R11209" s="34">
        <f t="shared" ref="R11209:R11272" si="527">IF(AND(O11209="Blank",K11209&lt;50,Q11209=1),K11209,0)</f>
        <v>0</v>
      </c>
    </row>
    <row r="11210" spans="15:18" x14ac:dyDescent="0.35">
      <c r="O11210" s="34" t="str">
        <f t="shared" si="525"/>
        <v>Blank</v>
      </c>
      <c r="Q11210" s="34">
        <f t="shared" si="526"/>
        <v>1</v>
      </c>
      <c r="R11210" s="34">
        <f t="shared" si="527"/>
        <v>0</v>
      </c>
    </row>
    <row r="11211" spans="15:18" x14ac:dyDescent="0.35">
      <c r="O11211" s="34" t="str">
        <f t="shared" si="525"/>
        <v>Blank</v>
      </c>
      <c r="Q11211" s="34">
        <f t="shared" si="526"/>
        <v>1</v>
      </c>
      <c r="R11211" s="34">
        <f t="shared" si="527"/>
        <v>0</v>
      </c>
    </row>
    <row r="11212" spans="15:18" x14ac:dyDescent="0.35">
      <c r="O11212" s="34" t="str">
        <f t="shared" si="525"/>
        <v>Blank</v>
      </c>
      <c r="Q11212" s="34">
        <f t="shared" si="526"/>
        <v>1</v>
      </c>
      <c r="R11212" s="34">
        <f t="shared" si="527"/>
        <v>0</v>
      </c>
    </row>
    <row r="11213" spans="15:18" x14ac:dyDescent="0.35">
      <c r="O11213" s="34" t="str">
        <f t="shared" si="525"/>
        <v>Blank</v>
      </c>
      <c r="Q11213" s="34">
        <f t="shared" si="526"/>
        <v>1</v>
      </c>
      <c r="R11213" s="34">
        <f t="shared" si="527"/>
        <v>0</v>
      </c>
    </row>
    <row r="11214" spans="15:18" x14ac:dyDescent="0.35">
      <c r="O11214" s="34" t="str">
        <f t="shared" si="525"/>
        <v>Blank</v>
      </c>
      <c r="Q11214" s="34">
        <f t="shared" si="526"/>
        <v>1</v>
      </c>
      <c r="R11214" s="34">
        <f t="shared" si="527"/>
        <v>0</v>
      </c>
    </row>
    <row r="11215" spans="15:18" x14ac:dyDescent="0.35">
      <c r="O11215" s="34" t="str">
        <f t="shared" si="525"/>
        <v>Blank</v>
      </c>
      <c r="Q11215" s="34">
        <f t="shared" si="526"/>
        <v>1</v>
      </c>
      <c r="R11215" s="34">
        <f t="shared" si="527"/>
        <v>0</v>
      </c>
    </row>
    <row r="11216" spans="15:18" x14ac:dyDescent="0.35">
      <c r="O11216" s="34" t="str">
        <f t="shared" si="525"/>
        <v>Blank</v>
      </c>
      <c r="Q11216" s="34">
        <f t="shared" si="526"/>
        <v>1</v>
      </c>
      <c r="R11216" s="34">
        <f t="shared" si="527"/>
        <v>0</v>
      </c>
    </row>
    <row r="11217" spans="15:18" x14ac:dyDescent="0.35">
      <c r="O11217" s="34" t="str">
        <f t="shared" si="525"/>
        <v>Blank</v>
      </c>
      <c r="Q11217" s="34">
        <f t="shared" si="526"/>
        <v>1</v>
      </c>
      <c r="R11217" s="34">
        <f t="shared" si="527"/>
        <v>0</v>
      </c>
    </row>
    <row r="11218" spans="15:18" x14ac:dyDescent="0.35">
      <c r="O11218" s="34" t="str">
        <f t="shared" si="525"/>
        <v>Blank</v>
      </c>
      <c r="Q11218" s="34">
        <f t="shared" si="526"/>
        <v>1</v>
      </c>
      <c r="R11218" s="34">
        <f t="shared" si="527"/>
        <v>0</v>
      </c>
    </row>
    <row r="11219" spans="15:18" x14ac:dyDescent="0.35">
      <c r="O11219" s="34" t="str">
        <f t="shared" si="525"/>
        <v>Blank</v>
      </c>
      <c r="Q11219" s="34">
        <f t="shared" si="526"/>
        <v>1</v>
      </c>
      <c r="R11219" s="34">
        <f t="shared" si="527"/>
        <v>0</v>
      </c>
    </row>
    <row r="11220" spans="15:18" x14ac:dyDescent="0.35">
      <c r="O11220" s="34" t="str">
        <f t="shared" si="525"/>
        <v>Blank</v>
      </c>
      <c r="Q11220" s="34">
        <f t="shared" si="526"/>
        <v>1</v>
      </c>
      <c r="R11220" s="34">
        <f t="shared" si="527"/>
        <v>0</v>
      </c>
    </row>
    <row r="11221" spans="15:18" x14ac:dyDescent="0.35">
      <c r="O11221" s="34" t="str">
        <f t="shared" si="525"/>
        <v>Blank</v>
      </c>
      <c r="Q11221" s="34">
        <f t="shared" si="526"/>
        <v>1</v>
      </c>
      <c r="R11221" s="34">
        <f t="shared" si="527"/>
        <v>0</v>
      </c>
    </row>
    <row r="11222" spans="15:18" x14ac:dyDescent="0.35">
      <c r="O11222" s="34" t="str">
        <f t="shared" si="525"/>
        <v>Blank</v>
      </c>
      <c r="Q11222" s="34">
        <f t="shared" si="526"/>
        <v>1</v>
      </c>
      <c r="R11222" s="34">
        <f t="shared" si="527"/>
        <v>0</v>
      </c>
    </row>
    <row r="11223" spans="15:18" x14ac:dyDescent="0.35">
      <c r="O11223" s="34" t="str">
        <f t="shared" si="525"/>
        <v>Blank</v>
      </c>
      <c r="Q11223" s="34">
        <f t="shared" si="526"/>
        <v>1</v>
      </c>
      <c r="R11223" s="34">
        <f t="shared" si="527"/>
        <v>0</v>
      </c>
    </row>
    <row r="11224" spans="15:18" x14ac:dyDescent="0.35">
      <c r="O11224" s="34" t="str">
        <f t="shared" si="525"/>
        <v>Blank</v>
      </c>
      <c r="Q11224" s="34">
        <f t="shared" si="526"/>
        <v>1</v>
      </c>
      <c r="R11224" s="34">
        <f t="shared" si="527"/>
        <v>0</v>
      </c>
    </row>
    <row r="11225" spans="15:18" x14ac:dyDescent="0.35">
      <c r="O11225" s="34" t="str">
        <f t="shared" si="525"/>
        <v>Blank</v>
      </c>
      <c r="Q11225" s="34">
        <f t="shared" si="526"/>
        <v>1</v>
      </c>
      <c r="R11225" s="34">
        <f t="shared" si="527"/>
        <v>0</v>
      </c>
    </row>
    <row r="11226" spans="15:18" x14ac:dyDescent="0.35">
      <c r="O11226" s="34" t="str">
        <f t="shared" si="525"/>
        <v>Blank</v>
      </c>
      <c r="Q11226" s="34">
        <f t="shared" si="526"/>
        <v>1</v>
      </c>
      <c r="R11226" s="34">
        <f t="shared" si="527"/>
        <v>0</v>
      </c>
    </row>
    <row r="11227" spans="15:18" x14ac:dyDescent="0.35">
      <c r="O11227" s="34" t="str">
        <f t="shared" si="525"/>
        <v>Blank</v>
      </c>
      <c r="Q11227" s="34">
        <f t="shared" si="526"/>
        <v>1</v>
      </c>
      <c r="R11227" s="34">
        <f t="shared" si="527"/>
        <v>0</v>
      </c>
    </row>
    <row r="11228" spans="15:18" x14ac:dyDescent="0.35">
      <c r="O11228" s="34" t="str">
        <f t="shared" si="525"/>
        <v>Blank</v>
      </c>
      <c r="Q11228" s="34">
        <f t="shared" si="526"/>
        <v>1</v>
      </c>
      <c r="R11228" s="34">
        <f t="shared" si="527"/>
        <v>0</v>
      </c>
    </row>
    <row r="11229" spans="15:18" x14ac:dyDescent="0.35">
      <c r="O11229" s="34" t="str">
        <f t="shared" si="525"/>
        <v>Blank</v>
      </c>
      <c r="Q11229" s="34">
        <f t="shared" si="526"/>
        <v>1</v>
      </c>
      <c r="R11229" s="34">
        <f t="shared" si="527"/>
        <v>0</v>
      </c>
    </row>
    <row r="11230" spans="15:18" x14ac:dyDescent="0.35">
      <c r="O11230" s="34" t="str">
        <f t="shared" si="525"/>
        <v>Blank</v>
      </c>
      <c r="Q11230" s="34">
        <f t="shared" si="526"/>
        <v>1</v>
      </c>
      <c r="R11230" s="34">
        <f t="shared" si="527"/>
        <v>0</v>
      </c>
    </row>
    <row r="11231" spans="15:18" x14ac:dyDescent="0.35">
      <c r="O11231" s="34" t="str">
        <f t="shared" si="525"/>
        <v>Blank</v>
      </c>
      <c r="Q11231" s="34">
        <f t="shared" si="526"/>
        <v>1</v>
      </c>
      <c r="R11231" s="34">
        <f t="shared" si="527"/>
        <v>0</v>
      </c>
    </row>
    <row r="11232" spans="15:18" x14ac:dyDescent="0.35">
      <c r="O11232" s="34" t="str">
        <f t="shared" si="525"/>
        <v>Blank</v>
      </c>
      <c r="Q11232" s="34">
        <f t="shared" si="526"/>
        <v>1</v>
      </c>
      <c r="R11232" s="34">
        <f t="shared" si="527"/>
        <v>0</v>
      </c>
    </row>
    <row r="11233" spans="15:18" x14ac:dyDescent="0.35">
      <c r="O11233" s="34" t="str">
        <f t="shared" si="525"/>
        <v>Blank</v>
      </c>
      <c r="Q11233" s="34">
        <f t="shared" si="526"/>
        <v>1</v>
      </c>
      <c r="R11233" s="34">
        <f t="shared" si="527"/>
        <v>0</v>
      </c>
    </row>
    <row r="11234" spans="15:18" x14ac:dyDescent="0.35">
      <c r="O11234" s="34" t="str">
        <f t="shared" si="525"/>
        <v>Blank</v>
      </c>
      <c r="Q11234" s="34">
        <f t="shared" si="526"/>
        <v>1</v>
      </c>
      <c r="R11234" s="34">
        <f t="shared" si="527"/>
        <v>0</v>
      </c>
    </row>
    <row r="11235" spans="15:18" x14ac:dyDescent="0.35">
      <c r="O11235" s="34" t="str">
        <f t="shared" si="525"/>
        <v>Blank</v>
      </c>
      <c r="Q11235" s="34">
        <f t="shared" si="526"/>
        <v>1</v>
      </c>
      <c r="R11235" s="34">
        <f t="shared" si="527"/>
        <v>0</v>
      </c>
    </row>
    <row r="11236" spans="15:18" x14ac:dyDescent="0.35">
      <c r="O11236" s="34" t="str">
        <f t="shared" si="525"/>
        <v>Blank</v>
      </c>
      <c r="Q11236" s="34">
        <f t="shared" si="526"/>
        <v>1</v>
      </c>
      <c r="R11236" s="34">
        <f t="shared" si="527"/>
        <v>0</v>
      </c>
    </row>
    <row r="11237" spans="15:18" x14ac:dyDescent="0.35">
      <c r="O11237" s="34" t="str">
        <f t="shared" si="525"/>
        <v>Blank</v>
      </c>
      <c r="Q11237" s="34">
        <f t="shared" si="526"/>
        <v>1</v>
      </c>
      <c r="R11237" s="34">
        <f t="shared" si="527"/>
        <v>0</v>
      </c>
    </row>
    <row r="11238" spans="15:18" x14ac:dyDescent="0.35">
      <c r="O11238" s="34" t="str">
        <f t="shared" si="525"/>
        <v>Blank</v>
      </c>
      <c r="Q11238" s="34">
        <f t="shared" si="526"/>
        <v>1</v>
      </c>
      <c r="R11238" s="34">
        <f t="shared" si="527"/>
        <v>0</v>
      </c>
    </row>
    <row r="11239" spans="15:18" x14ac:dyDescent="0.35">
      <c r="O11239" s="34" t="str">
        <f t="shared" si="525"/>
        <v>Blank</v>
      </c>
      <c r="Q11239" s="34">
        <f t="shared" si="526"/>
        <v>1</v>
      </c>
      <c r="R11239" s="34">
        <f t="shared" si="527"/>
        <v>0</v>
      </c>
    </row>
    <row r="11240" spans="15:18" x14ac:dyDescent="0.35">
      <c r="O11240" s="34" t="str">
        <f t="shared" si="525"/>
        <v>Blank</v>
      </c>
      <c r="Q11240" s="34">
        <f t="shared" si="526"/>
        <v>1</v>
      </c>
      <c r="R11240" s="34">
        <f t="shared" si="527"/>
        <v>0</v>
      </c>
    </row>
    <row r="11241" spans="15:18" x14ac:dyDescent="0.35">
      <c r="O11241" s="34" t="str">
        <f t="shared" si="525"/>
        <v>Blank</v>
      </c>
      <c r="Q11241" s="34">
        <f t="shared" si="526"/>
        <v>1</v>
      </c>
      <c r="R11241" s="34">
        <f t="shared" si="527"/>
        <v>0</v>
      </c>
    </row>
    <row r="11242" spans="15:18" x14ac:dyDescent="0.35">
      <c r="O11242" s="34" t="str">
        <f t="shared" si="525"/>
        <v>Blank</v>
      </c>
      <c r="Q11242" s="34">
        <f t="shared" si="526"/>
        <v>1</v>
      </c>
      <c r="R11242" s="34">
        <f t="shared" si="527"/>
        <v>0</v>
      </c>
    </row>
    <row r="11243" spans="15:18" x14ac:dyDescent="0.35">
      <c r="O11243" s="34" t="str">
        <f t="shared" si="525"/>
        <v>Blank</v>
      </c>
      <c r="Q11243" s="34">
        <f t="shared" si="526"/>
        <v>1</v>
      </c>
      <c r="R11243" s="34">
        <f t="shared" si="527"/>
        <v>0</v>
      </c>
    </row>
    <row r="11244" spans="15:18" x14ac:dyDescent="0.35">
      <c r="O11244" s="34" t="str">
        <f t="shared" si="525"/>
        <v>Blank</v>
      </c>
      <c r="Q11244" s="34">
        <f t="shared" si="526"/>
        <v>1</v>
      </c>
      <c r="R11244" s="34">
        <f t="shared" si="527"/>
        <v>0</v>
      </c>
    </row>
    <row r="11245" spans="15:18" x14ac:dyDescent="0.35">
      <c r="O11245" s="34" t="str">
        <f t="shared" si="525"/>
        <v>Blank</v>
      </c>
      <c r="Q11245" s="34">
        <f t="shared" si="526"/>
        <v>1</v>
      </c>
      <c r="R11245" s="34">
        <f t="shared" si="527"/>
        <v>0</v>
      </c>
    </row>
    <row r="11246" spans="15:18" x14ac:dyDescent="0.35">
      <c r="O11246" s="34" t="str">
        <f t="shared" si="525"/>
        <v>Blank</v>
      </c>
      <c r="Q11246" s="34">
        <f t="shared" si="526"/>
        <v>1</v>
      </c>
      <c r="R11246" s="34">
        <f t="shared" si="527"/>
        <v>0</v>
      </c>
    </row>
    <row r="11247" spans="15:18" x14ac:dyDescent="0.35">
      <c r="O11247" s="34" t="str">
        <f t="shared" si="525"/>
        <v>Blank</v>
      </c>
      <c r="Q11247" s="34">
        <f t="shared" si="526"/>
        <v>1</v>
      </c>
      <c r="R11247" s="34">
        <f t="shared" si="527"/>
        <v>0</v>
      </c>
    </row>
    <row r="11248" spans="15:18" x14ac:dyDescent="0.35">
      <c r="O11248" s="34" t="str">
        <f t="shared" si="525"/>
        <v>Blank</v>
      </c>
      <c r="Q11248" s="34">
        <f t="shared" si="526"/>
        <v>1</v>
      </c>
      <c r="R11248" s="34">
        <f t="shared" si="527"/>
        <v>0</v>
      </c>
    </row>
    <row r="11249" spans="15:18" x14ac:dyDescent="0.35">
      <c r="O11249" s="34" t="str">
        <f t="shared" si="525"/>
        <v>Blank</v>
      </c>
      <c r="Q11249" s="34">
        <f t="shared" si="526"/>
        <v>1</v>
      </c>
      <c r="R11249" s="34">
        <f t="shared" si="527"/>
        <v>0</v>
      </c>
    </row>
    <row r="11250" spans="15:18" x14ac:dyDescent="0.35">
      <c r="O11250" s="34" t="str">
        <f t="shared" si="525"/>
        <v>Blank</v>
      </c>
      <c r="Q11250" s="34">
        <f t="shared" si="526"/>
        <v>1</v>
      </c>
      <c r="R11250" s="34">
        <f t="shared" si="527"/>
        <v>0</v>
      </c>
    </row>
    <row r="11251" spans="15:18" x14ac:dyDescent="0.35">
      <c r="O11251" s="34" t="str">
        <f t="shared" si="525"/>
        <v>Blank</v>
      </c>
      <c r="Q11251" s="34">
        <f t="shared" si="526"/>
        <v>1</v>
      </c>
      <c r="R11251" s="34">
        <f t="shared" si="527"/>
        <v>0</v>
      </c>
    </row>
    <row r="11252" spans="15:18" x14ac:dyDescent="0.35">
      <c r="O11252" s="34" t="str">
        <f t="shared" si="525"/>
        <v>Blank</v>
      </c>
      <c r="Q11252" s="34">
        <f t="shared" si="526"/>
        <v>1</v>
      </c>
      <c r="R11252" s="34">
        <f t="shared" si="527"/>
        <v>0</v>
      </c>
    </row>
    <row r="11253" spans="15:18" x14ac:dyDescent="0.35">
      <c r="O11253" s="34" t="str">
        <f t="shared" si="525"/>
        <v>Blank</v>
      </c>
      <c r="Q11253" s="34">
        <f t="shared" si="526"/>
        <v>1</v>
      </c>
      <c r="R11253" s="34">
        <f t="shared" si="527"/>
        <v>0</v>
      </c>
    </row>
    <row r="11254" spans="15:18" x14ac:dyDescent="0.35">
      <c r="O11254" s="34" t="str">
        <f t="shared" si="525"/>
        <v>Blank</v>
      </c>
      <c r="Q11254" s="34">
        <f t="shared" si="526"/>
        <v>1</v>
      </c>
      <c r="R11254" s="34">
        <f t="shared" si="527"/>
        <v>0</v>
      </c>
    </row>
    <row r="11255" spans="15:18" x14ac:dyDescent="0.35">
      <c r="O11255" s="34" t="str">
        <f t="shared" si="525"/>
        <v>Blank</v>
      </c>
      <c r="Q11255" s="34">
        <f t="shared" si="526"/>
        <v>1</v>
      </c>
      <c r="R11255" s="34">
        <f t="shared" si="527"/>
        <v>0</v>
      </c>
    </row>
    <row r="11256" spans="15:18" x14ac:dyDescent="0.35">
      <c r="O11256" s="34" t="str">
        <f t="shared" si="525"/>
        <v>Blank</v>
      </c>
      <c r="Q11256" s="34">
        <f t="shared" si="526"/>
        <v>1</v>
      </c>
      <c r="R11256" s="34">
        <f t="shared" si="527"/>
        <v>0</v>
      </c>
    </row>
    <row r="11257" spans="15:18" x14ac:dyDescent="0.35">
      <c r="O11257" s="34" t="str">
        <f t="shared" si="525"/>
        <v>Blank</v>
      </c>
      <c r="Q11257" s="34">
        <f t="shared" si="526"/>
        <v>1</v>
      </c>
      <c r="R11257" s="34">
        <f t="shared" si="527"/>
        <v>0</v>
      </c>
    </row>
    <row r="11258" spans="15:18" x14ac:dyDescent="0.35">
      <c r="O11258" s="34" t="str">
        <f t="shared" si="525"/>
        <v>Blank</v>
      </c>
      <c r="Q11258" s="34">
        <f t="shared" si="526"/>
        <v>1</v>
      </c>
      <c r="R11258" s="34">
        <f t="shared" si="527"/>
        <v>0</v>
      </c>
    </row>
    <row r="11259" spans="15:18" x14ac:dyDescent="0.35">
      <c r="O11259" s="34" t="str">
        <f t="shared" si="525"/>
        <v>Blank</v>
      </c>
      <c r="Q11259" s="34">
        <f t="shared" si="526"/>
        <v>1</v>
      </c>
      <c r="R11259" s="34">
        <f t="shared" si="527"/>
        <v>0</v>
      </c>
    </row>
    <row r="11260" spans="15:18" x14ac:dyDescent="0.35">
      <c r="O11260" s="34" t="str">
        <f t="shared" si="525"/>
        <v>Blank</v>
      </c>
      <c r="Q11260" s="34">
        <f t="shared" si="526"/>
        <v>1</v>
      </c>
      <c r="R11260" s="34">
        <f t="shared" si="527"/>
        <v>0</v>
      </c>
    </row>
    <row r="11261" spans="15:18" x14ac:dyDescent="0.35">
      <c r="O11261" s="34" t="str">
        <f t="shared" si="525"/>
        <v>Blank</v>
      </c>
      <c r="Q11261" s="34">
        <f t="shared" si="526"/>
        <v>1</v>
      </c>
      <c r="R11261" s="34">
        <f t="shared" si="527"/>
        <v>0</v>
      </c>
    </row>
    <row r="11262" spans="15:18" x14ac:dyDescent="0.35">
      <c r="O11262" s="34" t="str">
        <f t="shared" si="525"/>
        <v>Blank</v>
      </c>
      <c r="Q11262" s="34">
        <f t="shared" si="526"/>
        <v>1</v>
      </c>
      <c r="R11262" s="34">
        <f t="shared" si="527"/>
        <v>0</v>
      </c>
    </row>
    <row r="11263" spans="15:18" x14ac:dyDescent="0.35">
      <c r="O11263" s="34" t="str">
        <f t="shared" si="525"/>
        <v>Blank</v>
      </c>
      <c r="Q11263" s="34">
        <f t="shared" si="526"/>
        <v>1</v>
      </c>
      <c r="R11263" s="34">
        <f t="shared" si="527"/>
        <v>0</v>
      </c>
    </row>
    <row r="11264" spans="15:18" x14ac:dyDescent="0.35">
      <c r="O11264" s="34" t="str">
        <f t="shared" si="525"/>
        <v>Blank</v>
      </c>
      <c r="Q11264" s="34">
        <f t="shared" si="526"/>
        <v>1</v>
      </c>
      <c r="R11264" s="34">
        <f t="shared" si="527"/>
        <v>0</v>
      </c>
    </row>
    <row r="11265" spans="15:18" x14ac:dyDescent="0.35">
      <c r="O11265" s="34" t="str">
        <f t="shared" si="525"/>
        <v>Blank</v>
      </c>
      <c r="Q11265" s="34">
        <f t="shared" si="526"/>
        <v>1</v>
      </c>
      <c r="R11265" s="34">
        <f t="shared" si="527"/>
        <v>0</v>
      </c>
    </row>
    <row r="11266" spans="15:18" x14ac:dyDescent="0.35">
      <c r="O11266" s="34" t="str">
        <f t="shared" si="525"/>
        <v>Blank</v>
      </c>
      <c r="Q11266" s="34">
        <f t="shared" si="526"/>
        <v>1</v>
      </c>
      <c r="R11266" s="34">
        <f t="shared" si="527"/>
        <v>0</v>
      </c>
    </row>
    <row r="11267" spans="15:18" x14ac:dyDescent="0.35">
      <c r="O11267" s="34" t="str">
        <f t="shared" si="525"/>
        <v>Blank</v>
      </c>
      <c r="Q11267" s="34">
        <f t="shared" si="526"/>
        <v>1</v>
      </c>
      <c r="R11267" s="34">
        <f t="shared" si="527"/>
        <v>0</v>
      </c>
    </row>
    <row r="11268" spans="15:18" x14ac:dyDescent="0.35">
      <c r="O11268" s="34" t="str">
        <f t="shared" si="525"/>
        <v>Blank</v>
      </c>
      <c r="Q11268" s="34">
        <f t="shared" si="526"/>
        <v>1</v>
      </c>
      <c r="R11268" s="34">
        <f t="shared" si="527"/>
        <v>0</v>
      </c>
    </row>
    <row r="11269" spans="15:18" x14ac:dyDescent="0.35">
      <c r="O11269" s="34" t="str">
        <f t="shared" si="525"/>
        <v>Blank</v>
      </c>
      <c r="Q11269" s="34">
        <f t="shared" si="526"/>
        <v>1</v>
      </c>
      <c r="R11269" s="34">
        <f t="shared" si="527"/>
        <v>0</v>
      </c>
    </row>
    <row r="11270" spans="15:18" x14ac:dyDescent="0.35">
      <c r="O11270" s="34" t="str">
        <f t="shared" si="525"/>
        <v>Blank</v>
      </c>
      <c r="Q11270" s="34">
        <f t="shared" si="526"/>
        <v>1</v>
      </c>
      <c r="R11270" s="34">
        <f t="shared" si="527"/>
        <v>0</v>
      </c>
    </row>
    <row r="11271" spans="15:18" x14ac:dyDescent="0.35">
      <c r="O11271" s="34" t="str">
        <f t="shared" si="525"/>
        <v>Blank</v>
      </c>
      <c r="Q11271" s="34">
        <f t="shared" si="526"/>
        <v>1</v>
      </c>
      <c r="R11271" s="34">
        <f t="shared" si="527"/>
        <v>0</v>
      </c>
    </row>
    <row r="11272" spans="15:18" x14ac:dyDescent="0.35">
      <c r="O11272" s="34" t="str">
        <f t="shared" ref="O11272:O11335" si="528">IF(ISBLANK(D11272),"Blank","Not Blank")</f>
        <v>Blank</v>
      </c>
      <c r="Q11272" s="34">
        <f t="shared" si="526"/>
        <v>1</v>
      </c>
      <c r="R11272" s="34">
        <f t="shared" si="527"/>
        <v>0</v>
      </c>
    </row>
    <row r="11273" spans="15:18" x14ac:dyDescent="0.35">
      <c r="O11273" s="34" t="str">
        <f t="shared" si="528"/>
        <v>Blank</v>
      </c>
      <c r="Q11273" s="34">
        <f t="shared" ref="Q11273:Q11336" si="529">COUNTIF(J11273,"&lt;&gt;*R*")</f>
        <v>1</v>
      </c>
      <c r="R11273" s="34">
        <f t="shared" ref="R11273:R11336" si="530">IF(AND(O11273="Blank",K11273&lt;50,Q11273=1),K11273,0)</f>
        <v>0</v>
      </c>
    </row>
    <row r="11274" spans="15:18" x14ac:dyDescent="0.35">
      <c r="O11274" s="34" t="str">
        <f t="shared" si="528"/>
        <v>Blank</v>
      </c>
      <c r="Q11274" s="34">
        <f t="shared" si="529"/>
        <v>1</v>
      </c>
      <c r="R11274" s="34">
        <f t="shared" si="530"/>
        <v>0</v>
      </c>
    </row>
    <row r="11275" spans="15:18" x14ac:dyDescent="0.35">
      <c r="O11275" s="34" t="str">
        <f t="shared" si="528"/>
        <v>Blank</v>
      </c>
      <c r="Q11275" s="34">
        <f t="shared" si="529"/>
        <v>1</v>
      </c>
      <c r="R11275" s="34">
        <f t="shared" si="530"/>
        <v>0</v>
      </c>
    </row>
    <row r="11276" spans="15:18" x14ac:dyDescent="0.35">
      <c r="O11276" s="34" t="str">
        <f t="shared" si="528"/>
        <v>Blank</v>
      </c>
      <c r="Q11276" s="34">
        <f t="shared" si="529"/>
        <v>1</v>
      </c>
      <c r="R11276" s="34">
        <f t="shared" si="530"/>
        <v>0</v>
      </c>
    </row>
    <row r="11277" spans="15:18" x14ac:dyDescent="0.35">
      <c r="O11277" s="34" t="str">
        <f t="shared" si="528"/>
        <v>Blank</v>
      </c>
      <c r="Q11277" s="34">
        <f t="shared" si="529"/>
        <v>1</v>
      </c>
      <c r="R11277" s="34">
        <f t="shared" si="530"/>
        <v>0</v>
      </c>
    </row>
    <row r="11278" spans="15:18" x14ac:dyDescent="0.35">
      <c r="O11278" s="34" t="str">
        <f t="shared" si="528"/>
        <v>Blank</v>
      </c>
      <c r="Q11278" s="34">
        <f t="shared" si="529"/>
        <v>1</v>
      </c>
      <c r="R11278" s="34">
        <f t="shared" si="530"/>
        <v>0</v>
      </c>
    </row>
    <row r="11279" spans="15:18" x14ac:dyDescent="0.35">
      <c r="O11279" s="34" t="str">
        <f t="shared" si="528"/>
        <v>Blank</v>
      </c>
      <c r="Q11279" s="34">
        <f t="shared" si="529"/>
        <v>1</v>
      </c>
      <c r="R11279" s="34">
        <f t="shared" si="530"/>
        <v>0</v>
      </c>
    </row>
    <row r="11280" spans="15:18" x14ac:dyDescent="0.35">
      <c r="O11280" s="34" t="str">
        <f t="shared" si="528"/>
        <v>Blank</v>
      </c>
      <c r="Q11280" s="34">
        <f t="shared" si="529"/>
        <v>1</v>
      </c>
      <c r="R11280" s="34">
        <f t="shared" si="530"/>
        <v>0</v>
      </c>
    </row>
    <row r="11281" spans="15:18" x14ac:dyDescent="0.35">
      <c r="O11281" s="34" t="str">
        <f t="shared" si="528"/>
        <v>Blank</v>
      </c>
      <c r="Q11281" s="34">
        <f t="shared" si="529"/>
        <v>1</v>
      </c>
      <c r="R11281" s="34">
        <f t="shared" si="530"/>
        <v>0</v>
      </c>
    </row>
    <row r="11282" spans="15:18" x14ac:dyDescent="0.35">
      <c r="O11282" s="34" t="str">
        <f t="shared" si="528"/>
        <v>Blank</v>
      </c>
      <c r="Q11282" s="34">
        <f t="shared" si="529"/>
        <v>1</v>
      </c>
      <c r="R11282" s="34">
        <f t="shared" si="530"/>
        <v>0</v>
      </c>
    </row>
    <row r="11283" spans="15:18" x14ac:dyDescent="0.35">
      <c r="O11283" s="34" t="str">
        <f t="shared" si="528"/>
        <v>Blank</v>
      </c>
      <c r="Q11283" s="34">
        <f t="shared" si="529"/>
        <v>1</v>
      </c>
      <c r="R11283" s="34">
        <f t="shared" si="530"/>
        <v>0</v>
      </c>
    </row>
    <row r="11284" spans="15:18" x14ac:dyDescent="0.35">
      <c r="O11284" s="34" t="str">
        <f t="shared" si="528"/>
        <v>Blank</v>
      </c>
      <c r="Q11284" s="34">
        <f t="shared" si="529"/>
        <v>1</v>
      </c>
      <c r="R11284" s="34">
        <f t="shared" si="530"/>
        <v>0</v>
      </c>
    </row>
    <row r="11285" spans="15:18" x14ac:dyDescent="0.35">
      <c r="O11285" s="34" t="str">
        <f t="shared" si="528"/>
        <v>Blank</v>
      </c>
      <c r="Q11285" s="34">
        <f t="shared" si="529"/>
        <v>1</v>
      </c>
      <c r="R11285" s="34">
        <f t="shared" si="530"/>
        <v>0</v>
      </c>
    </row>
    <row r="11286" spans="15:18" x14ac:dyDescent="0.35">
      <c r="O11286" s="34" t="str">
        <f t="shared" si="528"/>
        <v>Blank</v>
      </c>
      <c r="Q11286" s="34">
        <f t="shared" si="529"/>
        <v>1</v>
      </c>
      <c r="R11286" s="34">
        <f t="shared" si="530"/>
        <v>0</v>
      </c>
    </row>
    <row r="11287" spans="15:18" x14ac:dyDescent="0.35">
      <c r="O11287" s="34" t="str">
        <f t="shared" si="528"/>
        <v>Blank</v>
      </c>
      <c r="Q11287" s="34">
        <f t="shared" si="529"/>
        <v>1</v>
      </c>
      <c r="R11287" s="34">
        <f t="shared" si="530"/>
        <v>0</v>
      </c>
    </row>
    <row r="11288" spans="15:18" x14ac:dyDescent="0.35">
      <c r="O11288" s="34" t="str">
        <f t="shared" si="528"/>
        <v>Blank</v>
      </c>
      <c r="Q11288" s="34">
        <f t="shared" si="529"/>
        <v>1</v>
      </c>
      <c r="R11288" s="34">
        <f t="shared" si="530"/>
        <v>0</v>
      </c>
    </row>
    <row r="11289" spans="15:18" x14ac:dyDescent="0.35">
      <c r="O11289" s="34" t="str">
        <f t="shared" si="528"/>
        <v>Blank</v>
      </c>
      <c r="Q11289" s="34">
        <f t="shared" si="529"/>
        <v>1</v>
      </c>
      <c r="R11289" s="34">
        <f t="shared" si="530"/>
        <v>0</v>
      </c>
    </row>
    <row r="11290" spans="15:18" x14ac:dyDescent="0.35">
      <c r="O11290" s="34" t="str">
        <f t="shared" si="528"/>
        <v>Blank</v>
      </c>
      <c r="Q11290" s="34">
        <f t="shared" si="529"/>
        <v>1</v>
      </c>
      <c r="R11290" s="34">
        <f t="shared" si="530"/>
        <v>0</v>
      </c>
    </row>
    <row r="11291" spans="15:18" x14ac:dyDescent="0.35">
      <c r="O11291" s="34" t="str">
        <f t="shared" si="528"/>
        <v>Blank</v>
      </c>
      <c r="Q11291" s="34">
        <f t="shared" si="529"/>
        <v>1</v>
      </c>
      <c r="R11291" s="34">
        <f t="shared" si="530"/>
        <v>0</v>
      </c>
    </row>
    <row r="11292" spans="15:18" x14ac:dyDescent="0.35">
      <c r="O11292" s="34" t="str">
        <f t="shared" si="528"/>
        <v>Blank</v>
      </c>
      <c r="Q11292" s="34">
        <f t="shared" si="529"/>
        <v>1</v>
      </c>
      <c r="R11292" s="34">
        <f t="shared" si="530"/>
        <v>0</v>
      </c>
    </row>
    <row r="11293" spans="15:18" x14ac:dyDescent="0.35">
      <c r="O11293" s="34" t="str">
        <f t="shared" si="528"/>
        <v>Blank</v>
      </c>
      <c r="Q11293" s="34">
        <f t="shared" si="529"/>
        <v>1</v>
      </c>
      <c r="R11293" s="34">
        <f t="shared" si="530"/>
        <v>0</v>
      </c>
    </row>
    <row r="11294" spans="15:18" x14ac:dyDescent="0.35">
      <c r="O11294" s="34" t="str">
        <f t="shared" si="528"/>
        <v>Blank</v>
      </c>
      <c r="Q11294" s="34">
        <f t="shared" si="529"/>
        <v>1</v>
      </c>
      <c r="R11294" s="34">
        <f t="shared" si="530"/>
        <v>0</v>
      </c>
    </row>
    <row r="11295" spans="15:18" x14ac:dyDescent="0.35">
      <c r="O11295" s="34" t="str">
        <f t="shared" si="528"/>
        <v>Blank</v>
      </c>
      <c r="Q11295" s="34">
        <f t="shared" si="529"/>
        <v>1</v>
      </c>
      <c r="R11295" s="34">
        <f t="shared" si="530"/>
        <v>0</v>
      </c>
    </row>
    <row r="11296" spans="15:18" x14ac:dyDescent="0.35">
      <c r="O11296" s="34" t="str">
        <f t="shared" si="528"/>
        <v>Blank</v>
      </c>
      <c r="Q11296" s="34">
        <f t="shared" si="529"/>
        <v>1</v>
      </c>
      <c r="R11296" s="34">
        <f t="shared" si="530"/>
        <v>0</v>
      </c>
    </row>
    <row r="11297" spans="15:18" x14ac:dyDescent="0.35">
      <c r="O11297" s="34" t="str">
        <f t="shared" si="528"/>
        <v>Blank</v>
      </c>
      <c r="Q11297" s="34">
        <f t="shared" si="529"/>
        <v>1</v>
      </c>
      <c r="R11297" s="34">
        <f t="shared" si="530"/>
        <v>0</v>
      </c>
    </row>
    <row r="11298" spans="15:18" x14ac:dyDescent="0.35">
      <c r="O11298" s="34" t="str">
        <f t="shared" si="528"/>
        <v>Blank</v>
      </c>
      <c r="Q11298" s="34">
        <f t="shared" si="529"/>
        <v>1</v>
      </c>
      <c r="R11298" s="34">
        <f t="shared" si="530"/>
        <v>0</v>
      </c>
    </row>
    <row r="11299" spans="15:18" x14ac:dyDescent="0.35">
      <c r="O11299" s="34" t="str">
        <f t="shared" si="528"/>
        <v>Blank</v>
      </c>
      <c r="Q11299" s="34">
        <f t="shared" si="529"/>
        <v>1</v>
      </c>
      <c r="R11299" s="34">
        <f t="shared" si="530"/>
        <v>0</v>
      </c>
    </row>
    <row r="11300" spans="15:18" x14ac:dyDescent="0.35">
      <c r="O11300" s="34" t="str">
        <f t="shared" si="528"/>
        <v>Blank</v>
      </c>
      <c r="Q11300" s="34">
        <f t="shared" si="529"/>
        <v>1</v>
      </c>
      <c r="R11300" s="34">
        <f t="shared" si="530"/>
        <v>0</v>
      </c>
    </row>
    <row r="11301" spans="15:18" x14ac:dyDescent="0.35">
      <c r="O11301" s="34" t="str">
        <f t="shared" si="528"/>
        <v>Blank</v>
      </c>
      <c r="Q11301" s="34">
        <f t="shared" si="529"/>
        <v>1</v>
      </c>
      <c r="R11301" s="34">
        <f t="shared" si="530"/>
        <v>0</v>
      </c>
    </row>
    <row r="11302" spans="15:18" x14ac:dyDescent="0.35">
      <c r="O11302" s="34" t="str">
        <f t="shared" si="528"/>
        <v>Blank</v>
      </c>
      <c r="Q11302" s="34">
        <f t="shared" si="529"/>
        <v>1</v>
      </c>
      <c r="R11302" s="34">
        <f t="shared" si="530"/>
        <v>0</v>
      </c>
    </row>
    <row r="11303" spans="15:18" x14ac:dyDescent="0.35">
      <c r="O11303" s="34" t="str">
        <f t="shared" si="528"/>
        <v>Blank</v>
      </c>
      <c r="Q11303" s="34">
        <f t="shared" si="529"/>
        <v>1</v>
      </c>
      <c r="R11303" s="34">
        <f t="shared" si="530"/>
        <v>0</v>
      </c>
    </row>
    <row r="11304" spans="15:18" x14ac:dyDescent="0.35">
      <c r="O11304" s="34" t="str">
        <f t="shared" si="528"/>
        <v>Blank</v>
      </c>
      <c r="Q11304" s="34">
        <f t="shared" si="529"/>
        <v>1</v>
      </c>
      <c r="R11304" s="34">
        <f t="shared" si="530"/>
        <v>0</v>
      </c>
    </row>
    <row r="11305" spans="15:18" x14ac:dyDescent="0.35">
      <c r="O11305" s="34" t="str">
        <f t="shared" si="528"/>
        <v>Blank</v>
      </c>
      <c r="Q11305" s="34">
        <f t="shared" si="529"/>
        <v>1</v>
      </c>
      <c r="R11305" s="34">
        <f t="shared" si="530"/>
        <v>0</v>
      </c>
    </row>
    <row r="11306" spans="15:18" x14ac:dyDescent="0.35">
      <c r="O11306" s="34" t="str">
        <f t="shared" si="528"/>
        <v>Blank</v>
      </c>
      <c r="Q11306" s="34">
        <f t="shared" si="529"/>
        <v>1</v>
      </c>
      <c r="R11306" s="34">
        <f t="shared" si="530"/>
        <v>0</v>
      </c>
    </row>
    <row r="11307" spans="15:18" x14ac:dyDescent="0.35">
      <c r="O11307" s="34" t="str">
        <f t="shared" si="528"/>
        <v>Blank</v>
      </c>
      <c r="Q11307" s="34">
        <f t="shared" si="529"/>
        <v>1</v>
      </c>
      <c r="R11307" s="34">
        <f t="shared" si="530"/>
        <v>0</v>
      </c>
    </row>
    <row r="11308" spans="15:18" x14ac:dyDescent="0.35">
      <c r="O11308" s="34" t="str">
        <f t="shared" si="528"/>
        <v>Blank</v>
      </c>
      <c r="Q11308" s="34">
        <f t="shared" si="529"/>
        <v>1</v>
      </c>
      <c r="R11308" s="34">
        <f t="shared" si="530"/>
        <v>0</v>
      </c>
    </row>
    <row r="11309" spans="15:18" x14ac:dyDescent="0.35">
      <c r="O11309" s="34" t="str">
        <f t="shared" si="528"/>
        <v>Blank</v>
      </c>
      <c r="Q11309" s="34">
        <f t="shared" si="529"/>
        <v>1</v>
      </c>
      <c r="R11309" s="34">
        <f t="shared" si="530"/>
        <v>0</v>
      </c>
    </row>
    <row r="11310" spans="15:18" x14ac:dyDescent="0.35">
      <c r="O11310" s="34" t="str">
        <f t="shared" si="528"/>
        <v>Blank</v>
      </c>
      <c r="Q11310" s="34">
        <f t="shared" si="529"/>
        <v>1</v>
      </c>
      <c r="R11310" s="34">
        <f t="shared" si="530"/>
        <v>0</v>
      </c>
    </row>
    <row r="11311" spans="15:18" x14ac:dyDescent="0.35">
      <c r="O11311" s="34" t="str">
        <f t="shared" si="528"/>
        <v>Blank</v>
      </c>
      <c r="Q11311" s="34">
        <f t="shared" si="529"/>
        <v>1</v>
      </c>
      <c r="R11311" s="34">
        <f t="shared" si="530"/>
        <v>0</v>
      </c>
    </row>
    <row r="11312" spans="15:18" x14ac:dyDescent="0.35">
      <c r="O11312" s="34" t="str">
        <f t="shared" si="528"/>
        <v>Blank</v>
      </c>
      <c r="Q11312" s="34">
        <f t="shared" si="529"/>
        <v>1</v>
      </c>
      <c r="R11312" s="34">
        <f t="shared" si="530"/>
        <v>0</v>
      </c>
    </row>
    <row r="11313" spans="15:18" x14ac:dyDescent="0.35">
      <c r="O11313" s="34" t="str">
        <f t="shared" si="528"/>
        <v>Blank</v>
      </c>
      <c r="Q11313" s="34">
        <f t="shared" si="529"/>
        <v>1</v>
      </c>
      <c r="R11313" s="34">
        <f t="shared" si="530"/>
        <v>0</v>
      </c>
    </row>
    <row r="11314" spans="15:18" x14ac:dyDescent="0.35">
      <c r="O11314" s="34" t="str">
        <f t="shared" si="528"/>
        <v>Blank</v>
      </c>
      <c r="Q11314" s="34">
        <f t="shared" si="529"/>
        <v>1</v>
      </c>
      <c r="R11314" s="34">
        <f t="shared" si="530"/>
        <v>0</v>
      </c>
    </row>
    <row r="11315" spans="15:18" x14ac:dyDescent="0.35">
      <c r="O11315" s="34" t="str">
        <f t="shared" si="528"/>
        <v>Blank</v>
      </c>
      <c r="Q11315" s="34">
        <f t="shared" si="529"/>
        <v>1</v>
      </c>
      <c r="R11315" s="34">
        <f t="shared" si="530"/>
        <v>0</v>
      </c>
    </row>
    <row r="11316" spans="15:18" x14ac:dyDescent="0.35">
      <c r="O11316" s="34" t="str">
        <f t="shared" si="528"/>
        <v>Blank</v>
      </c>
      <c r="Q11316" s="34">
        <f t="shared" si="529"/>
        <v>1</v>
      </c>
      <c r="R11316" s="34">
        <f t="shared" si="530"/>
        <v>0</v>
      </c>
    </row>
    <row r="11317" spans="15:18" x14ac:dyDescent="0.35">
      <c r="O11317" s="34" t="str">
        <f t="shared" si="528"/>
        <v>Blank</v>
      </c>
      <c r="Q11317" s="34">
        <f t="shared" si="529"/>
        <v>1</v>
      </c>
      <c r="R11317" s="34">
        <f t="shared" si="530"/>
        <v>0</v>
      </c>
    </row>
    <row r="11318" spans="15:18" x14ac:dyDescent="0.35">
      <c r="O11318" s="34" t="str">
        <f t="shared" si="528"/>
        <v>Blank</v>
      </c>
      <c r="Q11318" s="34">
        <f t="shared" si="529"/>
        <v>1</v>
      </c>
      <c r="R11318" s="34">
        <f t="shared" si="530"/>
        <v>0</v>
      </c>
    </row>
    <row r="11319" spans="15:18" x14ac:dyDescent="0.35">
      <c r="O11319" s="34" t="str">
        <f t="shared" si="528"/>
        <v>Blank</v>
      </c>
      <c r="Q11319" s="34">
        <f t="shared" si="529"/>
        <v>1</v>
      </c>
      <c r="R11319" s="34">
        <f t="shared" si="530"/>
        <v>0</v>
      </c>
    </row>
    <row r="11320" spans="15:18" x14ac:dyDescent="0.35">
      <c r="O11320" s="34" t="str">
        <f t="shared" si="528"/>
        <v>Blank</v>
      </c>
      <c r="Q11320" s="34">
        <f t="shared" si="529"/>
        <v>1</v>
      </c>
      <c r="R11320" s="34">
        <f t="shared" si="530"/>
        <v>0</v>
      </c>
    </row>
    <row r="11321" spans="15:18" x14ac:dyDescent="0.35">
      <c r="O11321" s="34" t="str">
        <f t="shared" si="528"/>
        <v>Blank</v>
      </c>
      <c r="Q11321" s="34">
        <f t="shared" si="529"/>
        <v>1</v>
      </c>
      <c r="R11321" s="34">
        <f t="shared" si="530"/>
        <v>0</v>
      </c>
    </row>
    <row r="11322" spans="15:18" x14ac:dyDescent="0.35">
      <c r="O11322" s="34" t="str">
        <f t="shared" si="528"/>
        <v>Blank</v>
      </c>
      <c r="Q11322" s="34">
        <f t="shared" si="529"/>
        <v>1</v>
      </c>
      <c r="R11322" s="34">
        <f t="shared" si="530"/>
        <v>0</v>
      </c>
    </row>
    <row r="11323" spans="15:18" x14ac:dyDescent="0.35">
      <c r="O11323" s="34" t="str">
        <f t="shared" si="528"/>
        <v>Blank</v>
      </c>
      <c r="Q11323" s="34">
        <f t="shared" si="529"/>
        <v>1</v>
      </c>
      <c r="R11323" s="34">
        <f t="shared" si="530"/>
        <v>0</v>
      </c>
    </row>
    <row r="11324" spans="15:18" x14ac:dyDescent="0.35">
      <c r="O11324" s="34" t="str">
        <f t="shared" si="528"/>
        <v>Blank</v>
      </c>
      <c r="Q11324" s="34">
        <f t="shared" si="529"/>
        <v>1</v>
      </c>
      <c r="R11324" s="34">
        <f t="shared" si="530"/>
        <v>0</v>
      </c>
    </row>
    <row r="11325" spans="15:18" x14ac:dyDescent="0.35">
      <c r="O11325" s="34" t="str">
        <f t="shared" si="528"/>
        <v>Blank</v>
      </c>
      <c r="Q11325" s="34">
        <f t="shared" si="529"/>
        <v>1</v>
      </c>
      <c r="R11325" s="34">
        <f t="shared" si="530"/>
        <v>0</v>
      </c>
    </row>
    <row r="11326" spans="15:18" x14ac:dyDescent="0.35">
      <c r="O11326" s="34" t="str">
        <f t="shared" si="528"/>
        <v>Blank</v>
      </c>
      <c r="Q11326" s="34">
        <f t="shared" si="529"/>
        <v>1</v>
      </c>
      <c r="R11326" s="34">
        <f t="shared" si="530"/>
        <v>0</v>
      </c>
    </row>
    <row r="11327" spans="15:18" x14ac:dyDescent="0.35">
      <c r="O11327" s="34" t="str">
        <f t="shared" si="528"/>
        <v>Blank</v>
      </c>
      <c r="Q11327" s="34">
        <f t="shared" si="529"/>
        <v>1</v>
      </c>
      <c r="R11327" s="34">
        <f t="shared" si="530"/>
        <v>0</v>
      </c>
    </row>
    <row r="11328" spans="15:18" x14ac:dyDescent="0.35">
      <c r="O11328" s="34" t="str">
        <f t="shared" si="528"/>
        <v>Blank</v>
      </c>
      <c r="Q11328" s="34">
        <f t="shared" si="529"/>
        <v>1</v>
      </c>
      <c r="R11328" s="34">
        <f t="shared" si="530"/>
        <v>0</v>
      </c>
    </row>
    <row r="11329" spans="15:18" x14ac:dyDescent="0.35">
      <c r="O11329" s="34" t="str">
        <f t="shared" si="528"/>
        <v>Blank</v>
      </c>
      <c r="Q11329" s="34">
        <f t="shared" si="529"/>
        <v>1</v>
      </c>
      <c r="R11329" s="34">
        <f t="shared" si="530"/>
        <v>0</v>
      </c>
    </row>
    <row r="11330" spans="15:18" x14ac:dyDescent="0.35">
      <c r="O11330" s="34" t="str">
        <f t="shared" si="528"/>
        <v>Blank</v>
      </c>
      <c r="Q11330" s="34">
        <f t="shared" si="529"/>
        <v>1</v>
      </c>
      <c r="R11330" s="34">
        <f t="shared" si="530"/>
        <v>0</v>
      </c>
    </row>
    <row r="11331" spans="15:18" x14ac:dyDescent="0.35">
      <c r="O11331" s="34" t="str">
        <f t="shared" si="528"/>
        <v>Blank</v>
      </c>
      <c r="Q11331" s="34">
        <f t="shared" si="529"/>
        <v>1</v>
      </c>
      <c r="R11331" s="34">
        <f t="shared" si="530"/>
        <v>0</v>
      </c>
    </row>
    <row r="11332" spans="15:18" x14ac:dyDescent="0.35">
      <c r="O11332" s="34" t="str">
        <f t="shared" si="528"/>
        <v>Blank</v>
      </c>
      <c r="Q11332" s="34">
        <f t="shared" si="529"/>
        <v>1</v>
      </c>
      <c r="R11332" s="34">
        <f t="shared" si="530"/>
        <v>0</v>
      </c>
    </row>
    <row r="11333" spans="15:18" x14ac:dyDescent="0.35">
      <c r="O11333" s="34" t="str">
        <f t="shared" si="528"/>
        <v>Blank</v>
      </c>
      <c r="Q11333" s="34">
        <f t="shared" si="529"/>
        <v>1</v>
      </c>
      <c r="R11333" s="34">
        <f t="shared" si="530"/>
        <v>0</v>
      </c>
    </row>
    <row r="11334" spans="15:18" x14ac:dyDescent="0.35">
      <c r="O11334" s="34" t="str">
        <f t="shared" si="528"/>
        <v>Blank</v>
      </c>
      <c r="Q11334" s="34">
        <f t="shared" si="529"/>
        <v>1</v>
      </c>
      <c r="R11334" s="34">
        <f t="shared" si="530"/>
        <v>0</v>
      </c>
    </row>
    <row r="11335" spans="15:18" x14ac:dyDescent="0.35">
      <c r="O11335" s="34" t="str">
        <f t="shared" si="528"/>
        <v>Blank</v>
      </c>
      <c r="Q11335" s="34">
        <f t="shared" si="529"/>
        <v>1</v>
      </c>
      <c r="R11335" s="34">
        <f t="shared" si="530"/>
        <v>0</v>
      </c>
    </row>
    <row r="11336" spans="15:18" x14ac:dyDescent="0.35">
      <c r="O11336" s="34" t="str">
        <f t="shared" ref="O11336:O11399" si="531">IF(ISBLANK(D11336),"Blank","Not Blank")</f>
        <v>Blank</v>
      </c>
      <c r="Q11336" s="34">
        <f t="shared" si="529"/>
        <v>1</v>
      </c>
      <c r="R11336" s="34">
        <f t="shared" si="530"/>
        <v>0</v>
      </c>
    </row>
    <row r="11337" spans="15:18" x14ac:dyDescent="0.35">
      <c r="O11337" s="34" t="str">
        <f t="shared" si="531"/>
        <v>Blank</v>
      </c>
      <c r="Q11337" s="34">
        <f t="shared" ref="Q11337:Q11400" si="532">COUNTIF(J11337,"&lt;&gt;*R*")</f>
        <v>1</v>
      </c>
      <c r="R11337" s="34">
        <f t="shared" ref="R11337:R11400" si="533">IF(AND(O11337="Blank",K11337&lt;50,Q11337=1),K11337,0)</f>
        <v>0</v>
      </c>
    </row>
    <row r="11338" spans="15:18" x14ac:dyDescent="0.35">
      <c r="O11338" s="34" t="str">
        <f t="shared" si="531"/>
        <v>Blank</v>
      </c>
      <c r="Q11338" s="34">
        <f t="shared" si="532"/>
        <v>1</v>
      </c>
      <c r="R11338" s="34">
        <f t="shared" si="533"/>
        <v>0</v>
      </c>
    </row>
    <row r="11339" spans="15:18" x14ac:dyDescent="0.35">
      <c r="O11339" s="34" t="str">
        <f t="shared" si="531"/>
        <v>Blank</v>
      </c>
      <c r="Q11339" s="34">
        <f t="shared" si="532"/>
        <v>1</v>
      </c>
      <c r="R11339" s="34">
        <f t="shared" si="533"/>
        <v>0</v>
      </c>
    </row>
    <row r="11340" spans="15:18" x14ac:dyDescent="0.35">
      <c r="O11340" s="34" t="str">
        <f t="shared" si="531"/>
        <v>Blank</v>
      </c>
      <c r="Q11340" s="34">
        <f t="shared" si="532"/>
        <v>1</v>
      </c>
      <c r="R11340" s="34">
        <f t="shared" si="533"/>
        <v>0</v>
      </c>
    </row>
    <row r="11341" spans="15:18" x14ac:dyDescent="0.35">
      <c r="O11341" s="34" t="str">
        <f t="shared" si="531"/>
        <v>Blank</v>
      </c>
      <c r="Q11341" s="34">
        <f t="shared" si="532"/>
        <v>1</v>
      </c>
      <c r="R11341" s="34">
        <f t="shared" si="533"/>
        <v>0</v>
      </c>
    </row>
    <row r="11342" spans="15:18" x14ac:dyDescent="0.35">
      <c r="O11342" s="34" t="str">
        <f t="shared" si="531"/>
        <v>Blank</v>
      </c>
      <c r="Q11342" s="34">
        <f t="shared" si="532"/>
        <v>1</v>
      </c>
      <c r="R11342" s="34">
        <f t="shared" si="533"/>
        <v>0</v>
      </c>
    </row>
    <row r="11343" spans="15:18" x14ac:dyDescent="0.35">
      <c r="O11343" s="34" t="str">
        <f t="shared" si="531"/>
        <v>Blank</v>
      </c>
      <c r="Q11343" s="34">
        <f t="shared" si="532"/>
        <v>1</v>
      </c>
      <c r="R11343" s="34">
        <f t="shared" si="533"/>
        <v>0</v>
      </c>
    </row>
    <row r="11344" spans="15:18" x14ac:dyDescent="0.35">
      <c r="O11344" s="34" t="str">
        <f t="shared" si="531"/>
        <v>Blank</v>
      </c>
      <c r="Q11344" s="34">
        <f t="shared" si="532"/>
        <v>1</v>
      </c>
      <c r="R11344" s="34">
        <f t="shared" si="533"/>
        <v>0</v>
      </c>
    </row>
    <row r="11345" spans="15:18" x14ac:dyDescent="0.35">
      <c r="O11345" s="34" t="str">
        <f t="shared" si="531"/>
        <v>Blank</v>
      </c>
      <c r="Q11345" s="34">
        <f t="shared" si="532"/>
        <v>1</v>
      </c>
      <c r="R11345" s="34">
        <f t="shared" si="533"/>
        <v>0</v>
      </c>
    </row>
    <row r="11346" spans="15:18" x14ac:dyDescent="0.35">
      <c r="O11346" s="34" t="str">
        <f t="shared" si="531"/>
        <v>Blank</v>
      </c>
      <c r="Q11346" s="34">
        <f t="shared" si="532"/>
        <v>1</v>
      </c>
      <c r="R11346" s="34">
        <f t="shared" si="533"/>
        <v>0</v>
      </c>
    </row>
    <row r="11347" spans="15:18" x14ac:dyDescent="0.35">
      <c r="O11347" s="34" t="str">
        <f t="shared" si="531"/>
        <v>Blank</v>
      </c>
      <c r="Q11347" s="34">
        <f t="shared" si="532"/>
        <v>1</v>
      </c>
      <c r="R11347" s="34">
        <f t="shared" si="533"/>
        <v>0</v>
      </c>
    </row>
    <row r="11348" spans="15:18" x14ac:dyDescent="0.35">
      <c r="O11348" s="34" t="str">
        <f t="shared" si="531"/>
        <v>Blank</v>
      </c>
      <c r="Q11348" s="34">
        <f t="shared" si="532"/>
        <v>1</v>
      </c>
      <c r="R11348" s="34">
        <f t="shared" si="533"/>
        <v>0</v>
      </c>
    </row>
    <row r="11349" spans="15:18" x14ac:dyDescent="0.35">
      <c r="O11349" s="34" t="str">
        <f t="shared" si="531"/>
        <v>Blank</v>
      </c>
      <c r="Q11349" s="34">
        <f t="shared" si="532"/>
        <v>1</v>
      </c>
      <c r="R11349" s="34">
        <f t="shared" si="533"/>
        <v>0</v>
      </c>
    </row>
    <row r="11350" spans="15:18" x14ac:dyDescent="0.35">
      <c r="O11350" s="34" t="str">
        <f t="shared" si="531"/>
        <v>Blank</v>
      </c>
      <c r="Q11350" s="34">
        <f t="shared" si="532"/>
        <v>1</v>
      </c>
      <c r="R11350" s="34">
        <f t="shared" si="533"/>
        <v>0</v>
      </c>
    </row>
    <row r="11351" spans="15:18" x14ac:dyDescent="0.35">
      <c r="O11351" s="34" t="str">
        <f t="shared" si="531"/>
        <v>Blank</v>
      </c>
      <c r="Q11351" s="34">
        <f t="shared" si="532"/>
        <v>1</v>
      </c>
      <c r="R11351" s="34">
        <f t="shared" si="533"/>
        <v>0</v>
      </c>
    </row>
    <row r="11352" spans="15:18" x14ac:dyDescent="0.35">
      <c r="O11352" s="34" t="str">
        <f t="shared" si="531"/>
        <v>Blank</v>
      </c>
      <c r="Q11352" s="34">
        <f t="shared" si="532"/>
        <v>1</v>
      </c>
      <c r="R11352" s="34">
        <f t="shared" si="533"/>
        <v>0</v>
      </c>
    </row>
    <row r="11353" spans="15:18" x14ac:dyDescent="0.35">
      <c r="O11353" s="34" t="str">
        <f t="shared" si="531"/>
        <v>Blank</v>
      </c>
      <c r="Q11353" s="34">
        <f t="shared" si="532"/>
        <v>1</v>
      </c>
      <c r="R11353" s="34">
        <f t="shared" si="533"/>
        <v>0</v>
      </c>
    </row>
    <row r="11354" spans="15:18" x14ac:dyDescent="0.35">
      <c r="O11354" s="34" t="str">
        <f t="shared" si="531"/>
        <v>Blank</v>
      </c>
      <c r="Q11354" s="34">
        <f t="shared" si="532"/>
        <v>1</v>
      </c>
      <c r="R11354" s="34">
        <f t="shared" si="533"/>
        <v>0</v>
      </c>
    </row>
    <row r="11355" spans="15:18" x14ac:dyDescent="0.35">
      <c r="O11355" s="34" t="str">
        <f t="shared" si="531"/>
        <v>Blank</v>
      </c>
      <c r="Q11355" s="34">
        <f t="shared" si="532"/>
        <v>1</v>
      </c>
      <c r="R11355" s="34">
        <f t="shared" si="533"/>
        <v>0</v>
      </c>
    </row>
    <row r="11356" spans="15:18" x14ac:dyDescent="0.35">
      <c r="O11356" s="34" t="str">
        <f t="shared" si="531"/>
        <v>Blank</v>
      </c>
      <c r="Q11356" s="34">
        <f t="shared" si="532"/>
        <v>1</v>
      </c>
      <c r="R11356" s="34">
        <f t="shared" si="533"/>
        <v>0</v>
      </c>
    </row>
    <row r="11357" spans="15:18" x14ac:dyDescent="0.35">
      <c r="O11357" s="34" t="str">
        <f t="shared" si="531"/>
        <v>Blank</v>
      </c>
      <c r="Q11357" s="34">
        <f t="shared" si="532"/>
        <v>1</v>
      </c>
      <c r="R11357" s="34">
        <f t="shared" si="533"/>
        <v>0</v>
      </c>
    </row>
    <row r="11358" spans="15:18" x14ac:dyDescent="0.35">
      <c r="O11358" s="34" t="str">
        <f t="shared" si="531"/>
        <v>Blank</v>
      </c>
      <c r="Q11358" s="34">
        <f t="shared" si="532"/>
        <v>1</v>
      </c>
      <c r="R11358" s="34">
        <f t="shared" si="533"/>
        <v>0</v>
      </c>
    </row>
    <row r="11359" spans="15:18" x14ac:dyDescent="0.35">
      <c r="O11359" s="34" t="str">
        <f t="shared" si="531"/>
        <v>Blank</v>
      </c>
      <c r="Q11359" s="34">
        <f t="shared" si="532"/>
        <v>1</v>
      </c>
      <c r="R11359" s="34">
        <f t="shared" si="533"/>
        <v>0</v>
      </c>
    </row>
    <row r="11360" spans="15:18" x14ac:dyDescent="0.35">
      <c r="O11360" s="34" t="str">
        <f t="shared" si="531"/>
        <v>Blank</v>
      </c>
      <c r="Q11360" s="34">
        <f t="shared" si="532"/>
        <v>1</v>
      </c>
      <c r="R11360" s="34">
        <f t="shared" si="533"/>
        <v>0</v>
      </c>
    </row>
    <row r="11361" spans="15:18" x14ac:dyDescent="0.35">
      <c r="O11361" s="34" t="str">
        <f t="shared" si="531"/>
        <v>Blank</v>
      </c>
      <c r="Q11361" s="34">
        <f t="shared" si="532"/>
        <v>1</v>
      </c>
      <c r="R11361" s="34">
        <f t="shared" si="533"/>
        <v>0</v>
      </c>
    </row>
    <row r="11362" spans="15:18" x14ac:dyDescent="0.35">
      <c r="O11362" s="34" t="str">
        <f t="shared" si="531"/>
        <v>Blank</v>
      </c>
      <c r="Q11362" s="34">
        <f t="shared" si="532"/>
        <v>1</v>
      </c>
      <c r="R11362" s="34">
        <f t="shared" si="533"/>
        <v>0</v>
      </c>
    </row>
    <row r="11363" spans="15:18" x14ac:dyDescent="0.35">
      <c r="O11363" s="34" t="str">
        <f t="shared" si="531"/>
        <v>Blank</v>
      </c>
      <c r="Q11363" s="34">
        <f t="shared" si="532"/>
        <v>1</v>
      </c>
      <c r="R11363" s="34">
        <f t="shared" si="533"/>
        <v>0</v>
      </c>
    </row>
    <row r="11364" spans="15:18" x14ac:dyDescent="0.35">
      <c r="O11364" s="34" t="str">
        <f t="shared" si="531"/>
        <v>Blank</v>
      </c>
      <c r="Q11364" s="34">
        <f t="shared" si="532"/>
        <v>1</v>
      </c>
      <c r="R11364" s="34">
        <f t="shared" si="533"/>
        <v>0</v>
      </c>
    </row>
    <row r="11365" spans="15:18" x14ac:dyDescent="0.35">
      <c r="O11365" s="34" t="str">
        <f t="shared" si="531"/>
        <v>Blank</v>
      </c>
      <c r="Q11365" s="34">
        <f t="shared" si="532"/>
        <v>1</v>
      </c>
      <c r="R11365" s="34">
        <f t="shared" si="533"/>
        <v>0</v>
      </c>
    </row>
    <row r="11366" spans="15:18" x14ac:dyDescent="0.35">
      <c r="O11366" s="34" t="str">
        <f t="shared" si="531"/>
        <v>Blank</v>
      </c>
      <c r="Q11366" s="34">
        <f t="shared" si="532"/>
        <v>1</v>
      </c>
      <c r="R11366" s="34">
        <f t="shared" si="533"/>
        <v>0</v>
      </c>
    </row>
    <row r="11367" spans="15:18" x14ac:dyDescent="0.35">
      <c r="O11367" s="34" t="str">
        <f t="shared" si="531"/>
        <v>Blank</v>
      </c>
      <c r="Q11367" s="34">
        <f t="shared" si="532"/>
        <v>1</v>
      </c>
      <c r="R11367" s="34">
        <f t="shared" si="533"/>
        <v>0</v>
      </c>
    </row>
    <row r="11368" spans="15:18" x14ac:dyDescent="0.35">
      <c r="O11368" s="34" t="str">
        <f t="shared" si="531"/>
        <v>Blank</v>
      </c>
      <c r="Q11368" s="34">
        <f t="shared" si="532"/>
        <v>1</v>
      </c>
      <c r="R11368" s="34">
        <f t="shared" si="533"/>
        <v>0</v>
      </c>
    </row>
    <row r="11369" spans="15:18" x14ac:dyDescent="0.35">
      <c r="O11369" s="34" t="str">
        <f t="shared" si="531"/>
        <v>Blank</v>
      </c>
      <c r="Q11369" s="34">
        <f t="shared" si="532"/>
        <v>1</v>
      </c>
      <c r="R11369" s="34">
        <f t="shared" si="533"/>
        <v>0</v>
      </c>
    </row>
    <row r="11370" spans="15:18" x14ac:dyDescent="0.35">
      <c r="O11370" s="34" t="str">
        <f t="shared" si="531"/>
        <v>Blank</v>
      </c>
      <c r="Q11370" s="34">
        <f t="shared" si="532"/>
        <v>1</v>
      </c>
      <c r="R11370" s="34">
        <f t="shared" si="533"/>
        <v>0</v>
      </c>
    </row>
    <row r="11371" spans="15:18" x14ac:dyDescent="0.35">
      <c r="O11371" s="34" t="str">
        <f t="shared" si="531"/>
        <v>Blank</v>
      </c>
      <c r="Q11371" s="34">
        <f t="shared" si="532"/>
        <v>1</v>
      </c>
      <c r="R11371" s="34">
        <f t="shared" si="533"/>
        <v>0</v>
      </c>
    </row>
    <row r="11372" spans="15:18" x14ac:dyDescent="0.35">
      <c r="O11372" s="34" t="str">
        <f t="shared" si="531"/>
        <v>Blank</v>
      </c>
      <c r="Q11372" s="34">
        <f t="shared" si="532"/>
        <v>1</v>
      </c>
      <c r="R11372" s="34">
        <f t="shared" si="533"/>
        <v>0</v>
      </c>
    </row>
    <row r="11373" spans="15:18" x14ac:dyDescent="0.35">
      <c r="O11373" s="34" t="str">
        <f t="shared" si="531"/>
        <v>Blank</v>
      </c>
      <c r="Q11373" s="34">
        <f t="shared" si="532"/>
        <v>1</v>
      </c>
      <c r="R11373" s="34">
        <f t="shared" si="533"/>
        <v>0</v>
      </c>
    </row>
    <row r="11374" spans="15:18" x14ac:dyDescent="0.35">
      <c r="O11374" s="34" t="str">
        <f t="shared" si="531"/>
        <v>Blank</v>
      </c>
      <c r="Q11374" s="34">
        <f t="shared" si="532"/>
        <v>1</v>
      </c>
      <c r="R11374" s="34">
        <f t="shared" si="533"/>
        <v>0</v>
      </c>
    </row>
    <row r="11375" spans="15:18" x14ac:dyDescent="0.35">
      <c r="O11375" s="34" t="str">
        <f t="shared" si="531"/>
        <v>Blank</v>
      </c>
      <c r="Q11375" s="34">
        <f t="shared" si="532"/>
        <v>1</v>
      </c>
      <c r="R11375" s="34">
        <f t="shared" si="533"/>
        <v>0</v>
      </c>
    </row>
    <row r="11376" spans="15:18" x14ac:dyDescent="0.35">
      <c r="O11376" s="34" t="str">
        <f t="shared" si="531"/>
        <v>Blank</v>
      </c>
      <c r="Q11376" s="34">
        <f t="shared" si="532"/>
        <v>1</v>
      </c>
      <c r="R11376" s="34">
        <f t="shared" si="533"/>
        <v>0</v>
      </c>
    </row>
    <row r="11377" spans="15:18" x14ac:dyDescent="0.35">
      <c r="O11377" s="34" t="str">
        <f t="shared" si="531"/>
        <v>Blank</v>
      </c>
      <c r="Q11377" s="34">
        <f t="shared" si="532"/>
        <v>1</v>
      </c>
      <c r="R11377" s="34">
        <f t="shared" si="533"/>
        <v>0</v>
      </c>
    </row>
    <row r="11378" spans="15:18" x14ac:dyDescent="0.35">
      <c r="O11378" s="34" t="str">
        <f t="shared" si="531"/>
        <v>Blank</v>
      </c>
      <c r="Q11378" s="34">
        <f t="shared" si="532"/>
        <v>1</v>
      </c>
      <c r="R11378" s="34">
        <f t="shared" si="533"/>
        <v>0</v>
      </c>
    </row>
    <row r="11379" spans="15:18" x14ac:dyDescent="0.35">
      <c r="O11379" s="34" t="str">
        <f t="shared" si="531"/>
        <v>Blank</v>
      </c>
      <c r="Q11379" s="34">
        <f t="shared" si="532"/>
        <v>1</v>
      </c>
      <c r="R11379" s="34">
        <f t="shared" si="533"/>
        <v>0</v>
      </c>
    </row>
    <row r="11380" spans="15:18" x14ac:dyDescent="0.35">
      <c r="O11380" s="34" t="str">
        <f t="shared" si="531"/>
        <v>Blank</v>
      </c>
      <c r="Q11380" s="34">
        <f t="shared" si="532"/>
        <v>1</v>
      </c>
      <c r="R11380" s="34">
        <f t="shared" si="533"/>
        <v>0</v>
      </c>
    </row>
    <row r="11381" spans="15:18" x14ac:dyDescent="0.35">
      <c r="O11381" s="34" t="str">
        <f t="shared" si="531"/>
        <v>Blank</v>
      </c>
      <c r="Q11381" s="34">
        <f t="shared" si="532"/>
        <v>1</v>
      </c>
      <c r="R11381" s="34">
        <f t="shared" si="533"/>
        <v>0</v>
      </c>
    </row>
    <row r="11382" spans="15:18" x14ac:dyDescent="0.35">
      <c r="O11382" s="34" t="str">
        <f t="shared" si="531"/>
        <v>Blank</v>
      </c>
      <c r="Q11382" s="34">
        <f t="shared" si="532"/>
        <v>1</v>
      </c>
      <c r="R11382" s="34">
        <f t="shared" si="533"/>
        <v>0</v>
      </c>
    </row>
    <row r="11383" spans="15:18" x14ac:dyDescent="0.35">
      <c r="O11383" s="34" t="str">
        <f t="shared" si="531"/>
        <v>Blank</v>
      </c>
      <c r="Q11383" s="34">
        <f t="shared" si="532"/>
        <v>1</v>
      </c>
      <c r="R11383" s="34">
        <f t="shared" si="533"/>
        <v>0</v>
      </c>
    </row>
    <row r="11384" spans="15:18" x14ac:dyDescent="0.35">
      <c r="O11384" s="34" t="str">
        <f t="shared" si="531"/>
        <v>Blank</v>
      </c>
      <c r="Q11384" s="34">
        <f t="shared" si="532"/>
        <v>1</v>
      </c>
      <c r="R11384" s="34">
        <f t="shared" si="533"/>
        <v>0</v>
      </c>
    </row>
    <row r="11385" spans="15:18" x14ac:dyDescent="0.35">
      <c r="O11385" s="34" t="str">
        <f t="shared" si="531"/>
        <v>Blank</v>
      </c>
      <c r="Q11385" s="34">
        <f t="shared" si="532"/>
        <v>1</v>
      </c>
      <c r="R11385" s="34">
        <f t="shared" si="533"/>
        <v>0</v>
      </c>
    </row>
    <row r="11386" spans="15:18" x14ac:dyDescent="0.35">
      <c r="O11386" s="34" t="str">
        <f t="shared" si="531"/>
        <v>Blank</v>
      </c>
      <c r="Q11386" s="34">
        <f t="shared" si="532"/>
        <v>1</v>
      </c>
      <c r="R11386" s="34">
        <f t="shared" si="533"/>
        <v>0</v>
      </c>
    </row>
    <row r="11387" spans="15:18" x14ac:dyDescent="0.35">
      <c r="O11387" s="34" t="str">
        <f t="shared" si="531"/>
        <v>Blank</v>
      </c>
      <c r="Q11387" s="34">
        <f t="shared" si="532"/>
        <v>1</v>
      </c>
      <c r="R11387" s="34">
        <f t="shared" si="533"/>
        <v>0</v>
      </c>
    </row>
    <row r="11388" spans="15:18" x14ac:dyDescent="0.35">
      <c r="O11388" s="34" t="str">
        <f t="shared" si="531"/>
        <v>Blank</v>
      </c>
      <c r="Q11388" s="34">
        <f t="shared" si="532"/>
        <v>1</v>
      </c>
      <c r="R11388" s="34">
        <f t="shared" si="533"/>
        <v>0</v>
      </c>
    </row>
    <row r="11389" spans="15:18" x14ac:dyDescent="0.35">
      <c r="O11389" s="34" t="str">
        <f t="shared" si="531"/>
        <v>Blank</v>
      </c>
      <c r="Q11389" s="34">
        <f t="shared" si="532"/>
        <v>1</v>
      </c>
      <c r="R11389" s="34">
        <f t="shared" si="533"/>
        <v>0</v>
      </c>
    </row>
    <row r="11390" spans="15:18" x14ac:dyDescent="0.35">
      <c r="O11390" s="34" t="str">
        <f t="shared" si="531"/>
        <v>Blank</v>
      </c>
      <c r="Q11390" s="34">
        <f t="shared" si="532"/>
        <v>1</v>
      </c>
      <c r="R11390" s="34">
        <f t="shared" si="533"/>
        <v>0</v>
      </c>
    </row>
    <row r="11391" spans="15:18" x14ac:dyDescent="0.35">
      <c r="O11391" s="34" t="str">
        <f t="shared" si="531"/>
        <v>Blank</v>
      </c>
      <c r="Q11391" s="34">
        <f t="shared" si="532"/>
        <v>1</v>
      </c>
      <c r="R11391" s="34">
        <f t="shared" si="533"/>
        <v>0</v>
      </c>
    </row>
    <row r="11392" spans="15:18" x14ac:dyDescent="0.35">
      <c r="O11392" s="34" t="str">
        <f t="shared" si="531"/>
        <v>Blank</v>
      </c>
      <c r="Q11392" s="34">
        <f t="shared" si="532"/>
        <v>1</v>
      </c>
      <c r="R11392" s="34">
        <f t="shared" si="533"/>
        <v>0</v>
      </c>
    </row>
    <row r="11393" spans="15:18" x14ac:dyDescent="0.35">
      <c r="O11393" s="34" t="str">
        <f t="shared" si="531"/>
        <v>Blank</v>
      </c>
      <c r="Q11393" s="34">
        <f t="shared" si="532"/>
        <v>1</v>
      </c>
      <c r="R11393" s="34">
        <f t="shared" si="533"/>
        <v>0</v>
      </c>
    </row>
    <row r="11394" spans="15:18" x14ac:dyDescent="0.35">
      <c r="O11394" s="34" t="str">
        <f t="shared" si="531"/>
        <v>Blank</v>
      </c>
      <c r="Q11394" s="34">
        <f t="shared" si="532"/>
        <v>1</v>
      </c>
      <c r="R11394" s="34">
        <f t="shared" si="533"/>
        <v>0</v>
      </c>
    </row>
    <row r="11395" spans="15:18" x14ac:dyDescent="0.35">
      <c r="O11395" s="34" t="str">
        <f t="shared" si="531"/>
        <v>Blank</v>
      </c>
      <c r="Q11395" s="34">
        <f t="shared" si="532"/>
        <v>1</v>
      </c>
      <c r="R11395" s="34">
        <f t="shared" si="533"/>
        <v>0</v>
      </c>
    </row>
    <row r="11396" spans="15:18" x14ac:dyDescent="0.35">
      <c r="O11396" s="34" t="str">
        <f t="shared" si="531"/>
        <v>Blank</v>
      </c>
      <c r="Q11396" s="34">
        <f t="shared" si="532"/>
        <v>1</v>
      </c>
      <c r="R11396" s="34">
        <f t="shared" si="533"/>
        <v>0</v>
      </c>
    </row>
    <row r="11397" spans="15:18" x14ac:dyDescent="0.35">
      <c r="O11397" s="34" t="str">
        <f t="shared" si="531"/>
        <v>Blank</v>
      </c>
      <c r="Q11397" s="34">
        <f t="shared" si="532"/>
        <v>1</v>
      </c>
      <c r="R11397" s="34">
        <f t="shared" si="533"/>
        <v>0</v>
      </c>
    </row>
    <row r="11398" spans="15:18" x14ac:dyDescent="0.35">
      <c r="O11398" s="34" t="str">
        <f t="shared" si="531"/>
        <v>Blank</v>
      </c>
      <c r="Q11398" s="34">
        <f t="shared" si="532"/>
        <v>1</v>
      </c>
      <c r="R11398" s="34">
        <f t="shared" si="533"/>
        <v>0</v>
      </c>
    </row>
    <row r="11399" spans="15:18" x14ac:dyDescent="0.35">
      <c r="O11399" s="34" t="str">
        <f t="shared" si="531"/>
        <v>Blank</v>
      </c>
      <c r="Q11399" s="34">
        <f t="shared" si="532"/>
        <v>1</v>
      </c>
      <c r="R11399" s="34">
        <f t="shared" si="533"/>
        <v>0</v>
      </c>
    </row>
    <row r="11400" spans="15:18" x14ac:dyDescent="0.35">
      <c r="O11400" s="34" t="str">
        <f t="shared" ref="O11400:O11463" si="534">IF(ISBLANK(D11400),"Blank","Not Blank")</f>
        <v>Blank</v>
      </c>
      <c r="Q11400" s="34">
        <f t="shared" si="532"/>
        <v>1</v>
      </c>
      <c r="R11400" s="34">
        <f t="shared" si="533"/>
        <v>0</v>
      </c>
    </row>
    <row r="11401" spans="15:18" x14ac:dyDescent="0.35">
      <c r="O11401" s="34" t="str">
        <f t="shared" si="534"/>
        <v>Blank</v>
      </c>
      <c r="Q11401" s="34">
        <f t="shared" ref="Q11401:Q11464" si="535">COUNTIF(J11401,"&lt;&gt;*R*")</f>
        <v>1</v>
      </c>
      <c r="R11401" s="34">
        <f t="shared" ref="R11401:R11464" si="536">IF(AND(O11401="Blank",K11401&lt;50,Q11401=1),K11401,0)</f>
        <v>0</v>
      </c>
    </row>
    <row r="11402" spans="15:18" x14ac:dyDescent="0.35">
      <c r="O11402" s="34" t="str">
        <f t="shared" si="534"/>
        <v>Blank</v>
      </c>
      <c r="Q11402" s="34">
        <f t="shared" si="535"/>
        <v>1</v>
      </c>
      <c r="R11402" s="34">
        <f t="shared" si="536"/>
        <v>0</v>
      </c>
    </row>
    <row r="11403" spans="15:18" x14ac:dyDescent="0.35">
      <c r="O11403" s="34" t="str">
        <f t="shared" si="534"/>
        <v>Blank</v>
      </c>
      <c r="Q11403" s="34">
        <f t="shared" si="535"/>
        <v>1</v>
      </c>
      <c r="R11403" s="34">
        <f t="shared" si="536"/>
        <v>0</v>
      </c>
    </row>
    <row r="11404" spans="15:18" x14ac:dyDescent="0.35">
      <c r="O11404" s="34" t="str">
        <f t="shared" si="534"/>
        <v>Blank</v>
      </c>
      <c r="Q11404" s="34">
        <f t="shared" si="535"/>
        <v>1</v>
      </c>
      <c r="R11404" s="34">
        <f t="shared" si="536"/>
        <v>0</v>
      </c>
    </row>
    <row r="11405" spans="15:18" x14ac:dyDescent="0.35">
      <c r="O11405" s="34" t="str">
        <f t="shared" si="534"/>
        <v>Blank</v>
      </c>
      <c r="Q11405" s="34">
        <f t="shared" si="535"/>
        <v>1</v>
      </c>
      <c r="R11405" s="34">
        <f t="shared" si="536"/>
        <v>0</v>
      </c>
    </row>
    <row r="11406" spans="15:18" x14ac:dyDescent="0.35">
      <c r="O11406" s="34" t="str">
        <f t="shared" si="534"/>
        <v>Blank</v>
      </c>
      <c r="Q11406" s="34">
        <f t="shared" si="535"/>
        <v>1</v>
      </c>
      <c r="R11406" s="34">
        <f t="shared" si="536"/>
        <v>0</v>
      </c>
    </row>
    <row r="11407" spans="15:18" x14ac:dyDescent="0.35">
      <c r="O11407" s="34" t="str">
        <f t="shared" si="534"/>
        <v>Blank</v>
      </c>
      <c r="Q11407" s="34">
        <f t="shared" si="535"/>
        <v>1</v>
      </c>
      <c r="R11407" s="34">
        <f t="shared" si="536"/>
        <v>0</v>
      </c>
    </row>
    <row r="11408" spans="15:18" x14ac:dyDescent="0.35">
      <c r="O11408" s="34" t="str">
        <f t="shared" si="534"/>
        <v>Blank</v>
      </c>
      <c r="Q11408" s="34">
        <f t="shared" si="535"/>
        <v>1</v>
      </c>
      <c r="R11408" s="34">
        <f t="shared" si="536"/>
        <v>0</v>
      </c>
    </row>
    <row r="11409" spans="15:18" x14ac:dyDescent="0.35">
      <c r="O11409" s="34" t="str">
        <f t="shared" si="534"/>
        <v>Blank</v>
      </c>
      <c r="Q11409" s="34">
        <f t="shared" si="535"/>
        <v>1</v>
      </c>
      <c r="R11409" s="34">
        <f t="shared" si="536"/>
        <v>0</v>
      </c>
    </row>
    <row r="11410" spans="15:18" x14ac:dyDescent="0.35">
      <c r="O11410" s="34" t="str">
        <f t="shared" si="534"/>
        <v>Blank</v>
      </c>
      <c r="Q11410" s="34">
        <f t="shared" si="535"/>
        <v>1</v>
      </c>
      <c r="R11410" s="34">
        <f t="shared" si="536"/>
        <v>0</v>
      </c>
    </row>
    <row r="11411" spans="15:18" x14ac:dyDescent="0.35">
      <c r="O11411" s="34" t="str">
        <f t="shared" si="534"/>
        <v>Blank</v>
      </c>
      <c r="Q11411" s="34">
        <f t="shared" si="535"/>
        <v>1</v>
      </c>
      <c r="R11411" s="34">
        <f t="shared" si="536"/>
        <v>0</v>
      </c>
    </row>
    <row r="11412" spans="15:18" x14ac:dyDescent="0.35">
      <c r="O11412" s="34" t="str">
        <f t="shared" si="534"/>
        <v>Blank</v>
      </c>
      <c r="Q11412" s="34">
        <f t="shared" si="535"/>
        <v>1</v>
      </c>
      <c r="R11412" s="34">
        <f t="shared" si="536"/>
        <v>0</v>
      </c>
    </row>
    <row r="11413" spans="15:18" x14ac:dyDescent="0.35">
      <c r="O11413" s="34" t="str">
        <f t="shared" si="534"/>
        <v>Blank</v>
      </c>
      <c r="Q11413" s="34">
        <f t="shared" si="535"/>
        <v>1</v>
      </c>
      <c r="R11413" s="34">
        <f t="shared" si="536"/>
        <v>0</v>
      </c>
    </row>
    <row r="11414" spans="15:18" x14ac:dyDescent="0.35">
      <c r="O11414" s="34" t="str">
        <f t="shared" si="534"/>
        <v>Blank</v>
      </c>
      <c r="Q11414" s="34">
        <f t="shared" si="535"/>
        <v>1</v>
      </c>
      <c r="R11414" s="34">
        <f t="shared" si="536"/>
        <v>0</v>
      </c>
    </row>
    <row r="11415" spans="15:18" x14ac:dyDescent="0.35">
      <c r="O11415" s="34" t="str">
        <f t="shared" si="534"/>
        <v>Blank</v>
      </c>
      <c r="Q11415" s="34">
        <f t="shared" si="535"/>
        <v>1</v>
      </c>
      <c r="R11415" s="34">
        <f t="shared" si="536"/>
        <v>0</v>
      </c>
    </row>
    <row r="11416" spans="15:18" x14ac:dyDescent="0.35">
      <c r="O11416" s="34" t="str">
        <f t="shared" si="534"/>
        <v>Blank</v>
      </c>
      <c r="Q11416" s="34">
        <f t="shared" si="535"/>
        <v>1</v>
      </c>
      <c r="R11416" s="34">
        <f t="shared" si="536"/>
        <v>0</v>
      </c>
    </row>
    <row r="11417" spans="15:18" x14ac:dyDescent="0.35">
      <c r="O11417" s="34" t="str">
        <f t="shared" si="534"/>
        <v>Blank</v>
      </c>
      <c r="Q11417" s="34">
        <f t="shared" si="535"/>
        <v>1</v>
      </c>
      <c r="R11417" s="34">
        <f t="shared" si="536"/>
        <v>0</v>
      </c>
    </row>
    <row r="11418" spans="15:18" x14ac:dyDescent="0.35">
      <c r="O11418" s="34" t="str">
        <f t="shared" si="534"/>
        <v>Blank</v>
      </c>
      <c r="Q11418" s="34">
        <f t="shared" si="535"/>
        <v>1</v>
      </c>
      <c r="R11418" s="34">
        <f t="shared" si="536"/>
        <v>0</v>
      </c>
    </row>
    <row r="11419" spans="15:18" x14ac:dyDescent="0.35">
      <c r="O11419" s="34" t="str">
        <f t="shared" si="534"/>
        <v>Blank</v>
      </c>
      <c r="Q11419" s="34">
        <f t="shared" si="535"/>
        <v>1</v>
      </c>
      <c r="R11419" s="34">
        <f t="shared" si="536"/>
        <v>0</v>
      </c>
    </row>
    <row r="11420" spans="15:18" x14ac:dyDescent="0.35">
      <c r="O11420" s="34" t="str">
        <f t="shared" si="534"/>
        <v>Blank</v>
      </c>
      <c r="Q11420" s="34">
        <f t="shared" si="535"/>
        <v>1</v>
      </c>
      <c r="R11420" s="34">
        <f t="shared" si="536"/>
        <v>0</v>
      </c>
    </row>
    <row r="11421" spans="15:18" x14ac:dyDescent="0.35">
      <c r="O11421" s="34" t="str">
        <f t="shared" si="534"/>
        <v>Blank</v>
      </c>
      <c r="Q11421" s="34">
        <f t="shared" si="535"/>
        <v>1</v>
      </c>
      <c r="R11421" s="34">
        <f t="shared" si="536"/>
        <v>0</v>
      </c>
    </row>
    <row r="11422" spans="15:18" x14ac:dyDescent="0.35">
      <c r="O11422" s="34" t="str">
        <f t="shared" si="534"/>
        <v>Blank</v>
      </c>
      <c r="Q11422" s="34">
        <f t="shared" si="535"/>
        <v>1</v>
      </c>
      <c r="R11422" s="34">
        <f t="shared" si="536"/>
        <v>0</v>
      </c>
    </row>
    <row r="11423" spans="15:18" x14ac:dyDescent="0.35">
      <c r="O11423" s="34" t="str">
        <f t="shared" si="534"/>
        <v>Blank</v>
      </c>
      <c r="Q11423" s="34">
        <f t="shared" si="535"/>
        <v>1</v>
      </c>
      <c r="R11423" s="34">
        <f t="shared" si="536"/>
        <v>0</v>
      </c>
    </row>
    <row r="11424" spans="15:18" x14ac:dyDescent="0.35">
      <c r="O11424" s="34" t="str">
        <f t="shared" si="534"/>
        <v>Blank</v>
      </c>
      <c r="Q11424" s="34">
        <f t="shared" si="535"/>
        <v>1</v>
      </c>
      <c r="R11424" s="34">
        <f t="shared" si="536"/>
        <v>0</v>
      </c>
    </row>
    <row r="11425" spans="15:18" x14ac:dyDescent="0.35">
      <c r="O11425" s="34" t="str">
        <f t="shared" si="534"/>
        <v>Blank</v>
      </c>
      <c r="Q11425" s="34">
        <f t="shared" si="535"/>
        <v>1</v>
      </c>
      <c r="R11425" s="34">
        <f t="shared" si="536"/>
        <v>0</v>
      </c>
    </row>
    <row r="11426" spans="15:18" x14ac:dyDescent="0.35">
      <c r="O11426" s="34" t="str">
        <f t="shared" si="534"/>
        <v>Blank</v>
      </c>
      <c r="Q11426" s="34">
        <f t="shared" si="535"/>
        <v>1</v>
      </c>
      <c r="R11426" s="34">
        <f t="shared" si="536"/>
        <v>0</v>
      </c>
    </row>
    <row r="11427" spans="15:18" x14ac:dyDescent="0.35">
      <c r="O11427" s="34" t="str">
        <f t="shared" si="534"/>
        <v>Blank</v>
      </c>
      <c r="Q11427" s="34">
        <f t="shared" si="535"/>
        <v>1</v>
      </c>
      <c r="R11427" s="34">
        <f t="shared" si="536"/>
        <v>0</v>
      </c>
    </row>
    <row r="11428" spans="15:18" x14ac:dyDescent="0.35">
      <c r="O11428" s="34" t="str">
        <f t="shared" si="534"/>
        <v>Blank</v>
      </c>
      <c r="Q11428" s="34">
        <f t="shared" si="535"/>
        <v>1</v>
      </c>
      <c r="R11428" s="34">
        <f t="shared" si="536"/>
        <v>0</v>
      </c>
    </row>
    <row r="11429" spans="15:18" x14ac:dyDescent="0.35">
      <c r="O11429" s="34" t="str">
        <f t="shared" si="534"/>
        <v>Blank</v>
      </c>
      <c r="Q11429" s="34">
        <f t="shared" si="535"/>
        <v>1</v>
      </c>
      <c r="R11429" s="34">
        <f t="shared" si="536"/>
        <v>0</v>
      </c>
    </row>
    <row r="11430" spans="15:18" x14ac:dyDescent="0.35">
      <c r="O11430" s="34" t="str">
        <f t="shared" si="534"/>
        <v>Blank</v>
      </c>
      <c r="Q11430" s="34">
        <f t="shared" si="535"/>
        <v>1</v>
      </c>
      <c r="R11430" s="34">
        <f t="shared" si="536"/>
        <v>0</v>
      </c>
    </row>
    <row r="11431" spans="15:18" x14ac:dyDescent="0.35">
      <c r="O11431" s="34" t="str">
        <f t="shared" si="534"/>
        <v>Blank</v>
      </c>
      <c r="Q11431" s="34">
        <f t="shared" si="535"/>
        <v>1</v>
      </c>
      <c r="R11431" s="34">
        <f t="shared" si="536"/>
        <v>0</v>
      </c>
    </row>
    <row r="11432" spans="15:18" x14ac:dyDescent="0.35">
      <c r="O11432" s="34" t="str">
        <f t="shared" si="534"/>
        <v>Blank</v>
      </c>
      <c r="Q11432" s="34">
        <f t="shared" si="535"/>
        <v>1</v>
      </c>
      <c r="R11432" s="34">
        <f t="shared" si="536"/>
        <v>0</v>
      </c>
    </row>
    <row r="11433" spans="15:18" x14ac:dyDescent="0.35">
      <c r="O11433" s="34" t="str">
        <f t="shared" si="534"/>
        <v>Blank</v>
      </c>
      <c r="Q11433" s="34">
        <f t="shared" si="535"/>
        <v>1</v>
      </c>
      <c r="R11433" s="34">
        <f t="shared" si="536"/>
        <v>0</v>
      </c>
    </row>
    <row r="11434" spans="15:18" x14ac:dyDescent="0.35">
      <c r="O11434" s="34" t="str">
        <f t="shared" si="534"/>
        <v>Blank</v>
      </c>
      <c r="Q11434" s="34">
        <f t="shared" si="535"/>
        <v>1</v>
      </c>
      <c r="R11434" s="34">
        <f t="shared" si="536"/>
        <v>0</v>
      </c>
    </row>
    <row r="11435" spans="15:18" x14ac:dyDescent="0.35">
      <c r="O11435" s="34" t="str">
        <f t="shared" si="534"/>
        <v>Blank</v>
      </c>
      <c r="Q11435" s="34">
        <f t="shared" si="535"/>
        <v>1</v>
      </c>
      <c r="R11435" s="34">
        <f t="shared" si="536"/>
        <v>0</v>
      </c>
    </row>
    <row r="11436" spans="15:18" x14ac:dyDescent="0.35">
      <c r="O11436" s="34" t="str">
        <f t="shared" si="534"/>
        <v>Blank</v>
      </c>
      <c r="Q11436" s="34">
        <f t="shared" si="535"/>
        <v>1</v>
      </c>
      <c r="R11436" s="34">
        <f t="shared" si="536"/>
        <v>0</v>
      </c>
    </row>
    <row r="11437" spans="15:18" x14ac:dyDescent="0.35">
      <c r="O11437" s="34" t="str">
        <f t="shared" si="534"/>
        <v>Blank</v>
      </c>
      <c r="Q11437" s="34">
        <f t="shared" si="535"/>
        <v>1</v>
      </c>
      <c r="R11437" s="34">
        <f t="shared" si="536"/>
        <v>0</v>
      </c>
    </row>
    <row r="11438" spans="15:18" x14ac:dyDescent="0.35">
      <c r="O11438" s="34" t="str">
        <f t="shared" si="534"/>
        <v>Blank</v>
      </c>
      <c r="Q11438" s="34">
        <f t="shared" si="535"/>
        <v>1</v>
      </c>
      <c r="R11438" s="34">
        <f t="shared" si="536"/>
        <v>0</v>
      </c>
    </row>
    <row r="11439" spans="15:18" x14ac:dyDescent="0.35">
      <c r="O11439" s="34" t="str">
        <f t="shared" si="534"/>
        <v>Blank</v>
      </c>
      <c r="Q11439" s="34">
        <f t="shared" si="535"/>
        <v>1</v>
      </c>
      <c r="R11439" s="34">
        <f t="shared" si="536"/>
        <v>0</v>
      </c>
    </row>
    <row r="11440" spans="15:18" x14ac:dyDescent="0.35">
      <c r="O11440" s="34" t="str">
        <f t="shared" si="534"/>
        <v>Blank</v>
      </c>
      <c r="Q11440" s="34">
        <f t="shared" si="535"/>
        <v>1</v>
      </c>
      <c r="R11440" s="34">
        <f t="shared" si="536"/>
        <v>0</v>
      </c>
    </row>
    <row r="11441" spans="15:18" x14ac:dyDescent="0.35">
      <c r="O11441" s="34" t="str">
        <f t="shared" si="534"/>
        <v>Blank</v>
      </c>
      <c r="Q11441" s="34">
        <f t="shared" si="535"/>
        <v>1</v>
      </c>
      <c r="R11441" s="34">
        <f t="shared" si="536"/>
        <v>0</v>
      </c>
    </row>
    <row r="11442" spans="15:18" x14ac:dyDescent="0.35">
      <c r="O11442" s="34" t="str">
        <f t="shared" si="534"/>
        <v>Blank</v>
      </c>
      <c r="Q11442" s="34">
        <f t="shared" si="535"/>
        <v>1</v>
      </c>
      <c r="R11442" s="34">
        <f t="shared" si="536"/>
        <v>0</v>
      </c>
    </row>
    <row r="11443" spans="15:18" x14ac:dyDescent="0.35">
      <c r="O11443" s="34" t="str">
        <f t="shared" si="534"/>
        <v>Blank</v>
      </c>
      <c r="Q11443" s="34">
        <f t="shared" si="535"/>
        <v>1</v>
      </c>
      <c r="R11443" s="34">
        <f t="shared" si="536"/>
        <v>0</v>
      </c>
    </row>
    <row r="11444" spans="15:18" x14ac:dyDescent="0.35">
      <c r="O11444" s="34" t="str">
        <f t="shared" si="534"/>
        <v>Blank</v>
      </c>
      <c r="Q11444" s="34">
        <f t="shared" si="535"/>
        <v>1</v>
      </c>
      <c r="R11444" s="34">
        <f t="shared" si="536"/>
        <v>0</v>
      </c>
    </row>
    <row r="11445" spans="15:18" x14ac:dyDescent="0.35">
      <c r="O11445" s="34" t="str">
        <f t="shared" si="534"/>
        <v>Blank</v>
      </c>
      <c r="Q11445" s="34">
        <f t="shared" si="535"/>
        <v>1</v>
      </c>
      <c r="R11445" s="34">
        <f t="shared" si="536"/>
        <v>0</v>
      </c>
    </row>
    <row r="11446" spans="15:18" x14ac:dyDescent="0.35">
      <c r="O11446" s="34" t="str">
        <f t="shared" si="534"/>
        <v>Blank</v>
      </c>
      <c r="Q11446" s="34">
        <f t="shared" si="535"/>
        <v>1</v>
      </c>
      <c r="R11446" s="34">
        <f t="shared" si="536"/>
        <v>0</v>
      </c>
    </row>
    <row r="11447" spans="15:18" x14ac:dyDescent="0.35">
      <c r="O11447" s="34" t="str">
        <f t="shared" si="534"/>
        <v>Blank</v>
      </c>
      <c r="Q11447" s="34">
        <f t="shared" si="535"/>
        <v>1</v>
      </c>
      <c r="R11447" s="34">
        <f t="shared" si="536"/>
        <v>0</v>
      </c>
    </row>
    <row r="11448" spans="15:18" x14ac:dyDescent="0.35">
      <c r="O11448" s="34" t="str">
        <f t="shared" si="534"/>
        <v>Blank</v>
      </c>
      <c r="Q11448" s="34">
        <f t="shared" si="535"/>
        <v>1</v>
      </c>
      <c r="R11448" s="34">
        <f t="shared" si="536"/>
        <v>0</v>
      </c>
    </row>
    <row r="11449" spans="15:18" x14ac:dyDescent="0.35">
      <c r="O11449" s="34" t="str">
        <f t="shared" si="534"/>
        <v>Blank</v>
      </c>
      <c r="Q11449" s="34">
        <f t="shared" si="535"/>
        <v>1</v>
      </c>
      <c r="R11449" s="34">
        <f t="shared" si="536"/>
        <v>0</v>
      </c>
    </row>
    <row r="11450" spans="15:18" x14ac:dyDescent="0.35">
      <c r="O11450" s="34" t="str">
        <f t="shared" si="534"/>
        <v>Blank</v>
      </c>
      <c r="Q11450" s="34">
        <f t="shared" si="535"/>
        <v>1</v>
      </c>
      <c r="R11450" s="34">
        <f t="shared" si="536"/>
        <v>0</v>
      </c>
    </row>
    <row r="11451" spans="15:18" x14ac:dyDescent="0.35">
      <c r="O11451" s="34" t="str">
        <f t="shared" si="534"/>
        <v>Blank</v>
      </c>
      <c r="Q11451" s="34">
        <f t="shared" si="535"/>
        <v>1</v>
      </c>
      <c r="R11451" s="34">
        <f t="shared" si="536"/>
        <v>0</v>
      </c>
    </row>
    <row r="11452" spans="15:18" x14ac:dyDescent="0.35">
      <c r="O11452" s="34" t="str">
        <f t="shared" si="534"/>
        <v>Blank</v>
      </c>
      <c r="Q11452" s="34">
        <f t="shared" si="535"/>
        <v>1</v>
      </c>
      <c r="R11452" s="34">
        <f t="shared" si="536"/>
        <v>0</v>
      </c>
    </row>
    <row r="11453" spans="15:18" x14ac:dyDescent="0.35">
      <c r="O11453" s="34" t="str">
        <f t="shared" si="534"/>
        <v>Blank</v>
      </c>
      <c r="Q11453" s="34">
        <f t="shared" si="535"/>
        <v>1</v>
      </c>
      <c r="R11453" s="34">
        <f t="shared" si="536"/>
        <v>0</v>
      </c>
    </row>
    <row r="11454" spans="15:18" x14ac:dyDescent="0.35">
      <c r="O11454" s="34" t="str">
        <f t="shared" si="534"/>
        <v>Blank</v>
      </c>
      <c r="Q11454" s="34">
        <f t="shared" si="535"/>
        <v>1</v>
      </c>
      <c r="R11454" s="34">
        <f t="shared" si="536"/>
        <v>0</v>
      </c>
    </row>
    <row r="11455" spans="15:18" x14ac:dyDescent="0.35">
      <c r="O11455" s="34" t="str">
        <f t="shared" si="534"/>
        <v>Blank</v>
      </c>
      <c r="Q11455" s="34">
        <f t="shared" si="535"/>
        <v>1</v>
      </c>
      <c r="R11455" s="34">
        <f t="shared" si="536"/>
        <v>0</v>
      </c>
    </row>
    <row r="11456" spans="15:18" x14ac:dyDescent="0.35">
      <c r="O11456" s="34" t="str">
        <f t="shared" si="534"/>
        <v>Blank</v>
      </c>
      <c r="Q11456" s="34">
        <f t="shared" si="535"/>
        <v>1</v>
      </c>
      <c r="R11456" s="34">
        <f t="shared" si="536"/>
        <v>0</v>
      </c>
    </row>
    <row r="11457" spans="15:18" x14ac:dyDescent="0.35">
      <c r="O11457" s="34" t="str">
        <f t="shared" si="534"/>
        <v>Blank</v>
      </c>
      <c r="Q11457" s="34">
        <f t="shared" si="535"/>
        <v>1</v>
      </c>
      <c r="R11457" s="34">
        <f t="shared" si="536"/>
        <v>0</v>
      </c>
    </row>
    <row r="11458" spans="15:18" x14ac:dyDescent="0.35">
      <c r="O11458" s="34" t="str">
        <f t="shared" si="534"/>
        <v>Blank</v>
      </c>
      <c r="Q11458" s="34">
        <f t="shared" si="535"/>
        <v>1</v>
      </c>
      <c r="R11458" s="34">
        <f t="shared" si="536"/>
        <v>0</v>
      </c>
    </row>
    <row r="11459" spans="15:18" x14ac:dyDescent="0.35">
      <c r="O11459" s="34" t="str">
        <f t="shared" si="534"/>
        <v>Blank</v>
      </c>
      <c r="Q11459" s="34">
        <f t="shared" si="535"/>
        <v>1</v>
      </c>
      <c r="R11459" s="34">
        <f t="shared" si="536"/>
        <v>0</v>
      </c>
    </row>
    <row r="11460" spans="15:18" x14ac:dyDescent="0.35">
      <c r="O11460" s="34" t="str">
        <f t="shared" si="534"/>
        <v>Blank</v>
      </c>
      <c r="Q11460" s="34">
        <f t="shared" si="535"/>
        <v>1</v>
      </c>
      <c r="R11460" s="34">
        <f t="shared" si="536"/>
        <v>0</v>
      </c>
    </row>
    <row r="11461" spans="15:18" x14ac:dyDescent="0.35">
      <c r="O11461" s="34" t="str">
        <f t="shared" si="534"/>
        <v>Blank</v>
      </c>
      <c r="Q11461" s="34">
        <f t="shared" si="535"/>
        <v>1</v>
      </c>
      <c r="R11461" s="34">
        <f t="shared" si="536"/>
        <v>0</v>
      </c>
    </row>
    <row r="11462" spans="15:18" x14ac:dyDescent="0.35">
      <c r="O11462" s="34" t="str">
        <f t="shared" si="534"/>
        <v>Blank</v>
      </c>
      <c r="Q11462" s="34">
        <f t="shared" si="535"/>
        <v>1</v>
      </c>
      <c r="R11462" s="34">
        <f t="shared" si="536"/>
        <v>0</v>
      </c>
    </row>
    <row r="11463" spans="15:18" x14ac:dyDescent="0.35">
      <c r="O11463" s="34" t="str">
        <f t="shared" si="534"/>
        <v>Blank</v>
      </c>
      <c r="Q11463" s="34">
        <f t="shared" si="535"/>
        <v>1</v>
      </c>
      <c r="R11463" s="34">
        <f t="shared" si="536"/>
        <v>0</v>
      </c>
    </row>
    <row r="11464" spans="15:18" x14ac:dyDescent="0.35">
      <c r="O11464" s="34" t="str">
        <f t="shared" ref="O11464:O11527" si="537">IF(ISBLANK(D11464),"Blank","Not Blank")</f>
        <v>Blank</v>
      </c>
      <c r="Q11464" s="34">
        <f t="shared" si="535"/>
        <v>1</v>
      </c>
      <c r="R11464" s="34">
        <f t="shared" si="536"/>
        <v>0</v>
      </c>
    </row>
    <row r="11465" spans="15:18" x14ac:dyDescent="0.35">
      <c r="O11465" s="34" t="str">
        <f t="shared" si="537"/>
        <v>Blank</v>
      </c>
      <c r="Q11465" s="34">
        <f t="shared" ref="Q11465:Q11528" si="538">COUNTIF(J11465,"&lt;&gt;*R*")</f>
        <v>1</v>
      </c>
      <c r="R11465" s="34">
        <f t="shared" ref="R11465:R11528" si="539">IF(AND(O11465="Blank",K11465&lt;50,Q11465=1),K11465,0)</f>
        <v>0</v>
      </c>
    </row>
    <row r="11466" spans="15:18" x14ac:dyDescent="0.35">
      <c r="O11466" s="34" t="str">
        <f t="shared" si="537"/>
        <v>Blank</v>
      </c>
      <c r="Q11466" s="34">
        <f t="shared" si="538"/>
        <v>1</v>
      </c>
      <c r="R11466" s="34">
        <f t="shared" si="539"/>
        <v>0</v>
      </c>
    </row>
    <row r="11467" spans="15:18" x14ac:dyDescent="0.35">
      <c r="O11467" s="34" t="str">
        <f t="shared" si="537"/>
        <v>Blank</v>
      </c>
      <c r="Q11467" s="34">
        <f t="shared" si="538"/>
        <v>1</v>
      </c>
      <c r="R11467" s="34">
        <f t="shared" si="539"/>
        <v>0</v>
      </c>
    </row>
    <row r="11468" spans="15:18" x14ac:dyDescent="0.35">
      <c r="O11468" s="34" t="str">
        <f t="shared" si="537"/>
        <v>Blank</v>
      </c>
      <c r="Q11468" s="34">
        <f t="shared" si="538"/>
        <v>1</v>
      </c>
      <c r="R11468" s="34">
        <f t="shared" si="539"/>
        <v>0</v>
      </c>
    </row>
    <row r="11469" spans="15:18" x14ac:dyDescent="0.35">
      <c r="O11469" s="34" t="str">
        <f t="shared" si="537"/>
        <v>Blank</v>
      </c>
      <c r="Q11469" s="34">
        <f t="shared" si="538"/>
        <v>1</v>
      </c>
      <c r="R11469" s="34">
        <f t="shared" si="539"/>
        <v>0</v>
      </c>
    </row>
    <row r="11470" spans="15:18" x14ac:dyDescent="0.35">
      <c r="O11470" s="34" t="str">
        <f t="shared" si="537"/>
        <v>Blank</v>
      </c>
      <c r="Q11470" s="34">
        <f t="shared" si="538"/>
        <v>1</v>
      </c>
      <c r="R11470" s="34">
        <f t="shared" si="539"/>
        <v>0</v>
      </c>
    </row>
    <row r="11471" spans="15:18" x14ac:dyDescent="0.35">
      <c r="O11471" s="34" t="str">
        <f t="shared" si="537"/>
        <v>Blank</v>
      </c>
      <c r="Q11471" s="34">
        <f t="shared" si="538"/>
        <v>1</v>
      </c>
      <c r="R11471" s="34">
        <f t="shared" si="539"/>
        <v>0</v>
      </c>
    </row>
    <row r="11472" spans="15:18" x14ac:dyDescent="0.35">
      <c r="O11472" s="34" t="str">
        <f t="shared" si="537"/>
        <v>Blank</v>
      </c>
      <c r="Q11472" s="34">
        <f t="shared" si="538"/>
        <v>1</v>
      </c>
      <c r="R11472" s="34">
        <f t="shared" si="539"/>
        <v>0</v>
      </c>
    </row>
    <row r="11473" spans="15:18" x14ac:dyDescent="0.35">
      <c r="O11473" s="34" t="str">
        <f t="shared" si="537"/>
        <v>Blank</v>
      </c>
      <c r="Q11473" s="34">
        <f t="shared" si="538"/>
        <v>1</v>
      </c>
      <c r="R11473" s="34">
        <f t="shared" si="539"/>
        <v>0</v>
      </c>
    </row>
    <row r="11474" spans="15:18" x14ac:dyDescent="0.35">
      <c r="O11474" s="34" t="str">
        <f t="shared" si="537"/>
        <v>Blank</v>
      </c>
      <c r="Q11474" s="34">
        <f t="shared" si="538"/>
        <v>1</v>
      </c>
      <c r="R11474" s="34">
        <f t="shared" si="539"/>
        <v>0</v>
      </c>
    </row>
    <row r="11475" spans="15:18" x14ac:dyDescent="0.35">
      <c r="O11475" s="34" t="str">
        <f t="shared" si="537"/>
        <v>Blank</v>
      </c>
      <c r="Q11475" s="34">
        <f t="shared" si="538"/>
        <v>1</v>
      </c>
      <c r="R11475" s="34">
        <f t="shared" si="539"/>
        <v>0</v>
      </c>
    </row>
    <row r="11476" spans="15:18" x14ac:dyDescent="0.35">
      <c r="O11476" s="34" t="str">
        <f t="shared" si="537"/>
        <v>Blank</v>
      </c>
      <c r="Q11476" s="34">
        <f t="shared" si="538"/>
        <v>1</v>
      </c>
      <c r="R11476" s="34">
        <f t="shared" si="539"/>
        <v>0</v>
      </c>
    </row>
    <row r="11477" spans="15:18" x14ac:dyDescent="0.35">
      <c r="O11477" s="34" t="str">
        <f t="shared" si="537"/>
        <v>Blank</v>
      </c>
      <c r="Q11477" s="34">
        <f t="shared" si="538"/>
        <v>1</v>
      </c>
      <c r="R11477" s="34">
        <f t="shared" si="539"/>
        <v>0</v>
      </c>
    </row>
    <row r="11478" spans="15:18" x14ac:dyDescent="0.35">
      <c r="O11478" s="34" t="str">
        <f t="shared" si="537"/>
        <v>Blank</v>
      </c>
      <c r="Q11478" s="34">
        <f t="shared" si="538"/>
        <v>1</v>
      </c>
      <c r="R11478" s="34">
        <f t="shared" si="539"/>
        <v>0</v>
      </c>
    </row>
    <row r="11479" spans="15:18" x14ac:dyDescent="0.35">
      <c r="O11479" s="34" t="str">
        <f t="shared" si="537"/>
        <v>Blank</v>
      </c>
      <c r="Q11479" s="34">
        <f t="shared" si="538"/>
        <v>1</v>
      </c>
      <c r="R11479" s="34">
        <f t="shared" si="539"/>
        <v>0</v>
      </c>
    </row>
    <row r="11480" spans="15:18" x14ac:dyDescent="0.35">
      <c r="O11480" s="34" t="str">
        <f t="shared" si="537"/>
        <v>Blank</v>
      </c>
      <c r="Q11480" s="34">
        <f t="shared" si="538"/>
        <v>1</v>
      </c>
      <c r="R11480" s="34">
        <f t="shared" si="539"/>
        <v>0</v>
      </c>
    </row>
    <row r="11481" spans="15:18" x14ac:dyDescent="0.35">
      <c r="O11481" s="34" t="str">
        <f t="shared" si="537"/>
        <v>Blank</v>
      </c>
      <c r="Q11481" s="34">
        <f t="shared" si="538"/>
        <v>1</v>
      </c>
      <c r="R11481" s="34">
        <f t="shared" si="539"/>
        <v>0</v>
      </c>
    </row>
    <row r="11482" spans="15:18" x14ac:dyDescent="0.35">
      <c r="O11482" s="34" t="str">
        <f t="shared" si="537"/>
        <v>Blank</v>
      </c>
      <c r="Q11482" s="34">
        <f t="shared" si="538"/>
        <v>1</v>
      </c>
      <c r="R11482" s="34">
        <f t="shared" si="539"/>
        <v>0</v>
      </c>
    </row>
    <row r="11483" spans="15:18" x14ac:dyDescent="0.35">
      <c r="O11483" s="34" t="str">
        <f t="shared" si="537"/>
        <v>Blank</v>
      </c>
      <c r="Q11483" s="34">
        <f t="shared" si="538"/>
        <v>1</v>
      </c>
      <c r="R11483" s="34">
        <f t="shared" si="539"/>
        <v>0</v>
      </c>
    </row>
    <row r="11484" spans="15:18" x14ac:dyDescent="0.35">
      <c r="O11484" s="34" t="str">
        <f t="shared" si="537"/>
        <v>Blank</v>
      </c>
      <c r="Q11484" s="34">
        <f t="shared" si="538"/>
        <v>1</v>
      </c>
      <c r="R11484" s="34">
        <f t="shared" si="539"/>
        <v>0</v>
      </c>
    </row>
    <row r="11485" spans="15:18" x14ac:dyDescent="0.35">
      <c r="O11485" s="34" t="str">
        <f t="shared" si="537"/>
        <v>Blank</v>
      </c>
      <c r="Q11485" s="34">
        <f t="shared" si="538"/>
        <v>1</v>
      </c>
      <c r="R11485" s="34">
        <f t="shared" si="539"/>
        <v>0</v>
      </c>
    </row>
    <row r="11486" spans="15:18" x14ac:dyDescent="0.35">
      <c r="O11486" s="34" t="str">
        <f t="shared" si="537"/>
        <v>Blank</v>
      </c>
      <c r="Q11486" s="34">
        <f t="shared" si="538"/>
        <v>1</v>
      </c>
      <c r="R11486" s="34">
        <f t="shared" si="539"/>
        <v>0</v>
      </c>
    </row>
    <row r="11487" spans="15:18" x14ac:dyDescent="0.35">
      <c r="O11487" s="34" t="str">
        <f t="shared" si="537"/>
        <v>Blank</v>
      </c>
      <c r="Q11487" s="34">
        <f t="shared" si="538"/>
        <v>1</v>
      </c>
      <c r="R11487" s="34">
        <f t="shared" si="539"/>
        <v>0</v>
      </c>
    </row>
    <row r="11488" spans="15:18" x14ac:dyDescent="0.35">
      <c r="O11488" s="34" t="str">
        <f t="shared" si="537"/>
        <v>Blank</v>
      </c>
      <c r="Q11488" s="34">
        <f t="shared" si="538"/>
        <v>1</v>
      </c>
      <c r="R11488" s="34">
        <f t="shared" si="539"/>
        <v>0</v>
      </c>
    </row>
    <row r="11489" spans="15:18" x14ac:dyDescent="0.35">
      <c r="O11489" s="34" t="str">
        <f t="shared" si="537"/>
        <v>Blank</v>
      </c>
      <c r="Q11489" s="34">
        <f t="shared" si="538"/>
        <v>1</v>
      </c>
      <c r="R11489" s="34">
        <f t="shared" si="539"/>
        <v>0</v>
      </c>
    </row>
    <row r="11490" spans="15:18" x14ac:dyDescent="0.35">
      <c r="O11490" s="34" t="str">
        <f t="shared" si="537"/>
        <v>Blank</v>
      </c>
      <c r="Q11490" s="34">
        <f t="shared" si="538"/>
        <v>1</v>
      </c>
      <c r="R11490" s="34">
        <f t="shared" si="539"/>
        <v>0</v>
      </c>
    </row>
    <row r="11491" spans="15:18" x14ac:dyDescent="0.35">
      <c r="O11491" s="34" t="str">
        <f t="shared" si="537"/>
        <v>Blank</v>
      </c>
      <c r="Q11491" s="34">
        <f t="shared" si="538"/>
        <v>1</v>
      </c>
      <c r="R11491" s="34">
        <f t="shared" si="539"/>
        <v>0</v>
      </c>
    </row>
    <row r="11492" spans="15:18" x14ac:dyDescent="0.35">
      <c r="O11492" s="34" t="str">
        <f t="shared" si="537"/>
        <v>Blank</v>
      </c>
      <c r="Q11492" s="34">
        <f t="shared" si="538"/>
        <v>1</v>
      </c>
      <c r="R11492" s="34">
        <f t="shared" si="539"/>
        <v>0</v>
      </c>
    </row>
    <row r="11493" spans="15:18" x14ac:dyDescent="0.35">
      <c r="O11493" s="34" t="str">
        <f t="shared" si="537"/>
        <v>Blank</v>
      </c>
      <c r="Q11493" s="34">
        <f t="shared" si="538"/>
        <v>1</v>
      </c>
      <c r="R11493" s="34">
        <f t="shared" si="539"/>
        <v>0</v>
      </c>
    </row>
    <row r="11494" spans="15:18" x14ac:dyDescent="0.35">
      <c r="O11494" s="34" t="str">
        <f t="shared" si="537"/>
        <v>Blank</v>
      </c>
      <c r="Q11494" s="34">
        <f t="shared" si="538"/>
        <v>1</v>
      </c>
      <c r="R11494" s="34">
        <f t="shared" si="539"/>
        <v>0</v>
      </c>
    </row>
    <row r="11495" spans="15:18" x14ac:dyDescent="0.35">
      <c r="O11495" s="34" t="str">
        <f t="shared" si="537"/>
        <v>Blank</v>
      </c>
      <c r="Q11495" s="34">
        <f t="shared" si="538"/>
        <v>1</v>
      </c>
      <c r="R11495" s="34">
        <f t="shared" si="539"/>
        <v>0</v>
      </c>
    </row>
    <row r="11496" spans="15:18" x14ac:dyDescent="0.35">
      <c r="O11496" s="34" t="str">
        <f t="shared" si="537"/>
        <v>Blank</v>
      </c>
      <c r="Q11496" s="34">
        <f t="shared" si="538"/>
        <v>1</v>
      </c>
      <c r="R11496" s="34">
        <f t="shared" si="539"/>
        <v>0</v>
      </c>
    </row>
    <row r="11497" spans="15:18" x14ac:dyDescent="0.35">
      <c r="O11497" s="34" t="str">
        <f t="shared" si="537"/>
        <v>Blank</v>
      </c>
      <c r="Q11497" s="34">
        <f t="shared" si="538"/>
        <v>1</v>
      </c>
      <c r="R11497" s="34">
        <f t="shared" si="539"/>
        <v>0</v>
      </c>
    </row>
    <row r="11498" spans="15:18" x14ac:dyDescent="0.35">
      <c r="O11498" s="34" t="str">
        <f t="shared" si="537"/>
        <v>Blank</v>
      </c>
      <c r="Q11498" s="34">
        <f t="shared" si="538"/>
        <v>1</v>
      </c>
      <c r="R11498" s="34">
        <f t="shared" si="539"/>
        <v>0</v>
      </c>
    </row>
    <row r="11499" spans="15:18" x14ac:dyDescent="0.35">
      <c r="O11499" s="34" t="str">
        <f t="shared" si="537"/>
        <v>Blank</v>
      </c>
      <c r="Q11499" s="34">
        <f t="shared" si="538"/>
        <v>1</v>
      </c>
      <c r="R11499" s="34">
        <f t="shared" si="539"/>
        <v>0</v>
      </c>
    </row>
    <row r="11500" spans="15:18" x14ac:dyDescent="0.35">
      <c r="O11500" s="34" t="str">
        <f t="shared" si="537"/>
        <v>Blank</v>
      </c>
      <c r="Q11500" s="34">
        <f t="shared" si="538"/>
        <v>1</v>
      </c>
      <c r="R11500" s="34">
        <f t="shared" si="539"/>
        <v>0</v>
      </c>
    </row>
    <row r="11501" spans="15:18" x14ac:dyDescent="0.35">
      <c r="O11501" s="34" t="str">
        <f t="shared" si="537"/>
        <v>Blank</v>
      </c>
      <c r="Q11501" s="34">
        <f t="shared" si="538"/>
        <v>1</v>
      </c>
      <c r="R11501" s="34">
        <f t="shared" si="539"/>
        <v>0</v>
      </c>
    </row>
    <row r="11502" spans="15:18" x14ac:dyDescent="0.35">
      <c r="O11502" s="34" t="str">
        <f t="shared" si="537"/>
        <v>Blank</v>
      </c>
      <c r="Q11502" s="34">
        <f t="shared" si="538"/>
        <v>1</v>
      </c>
      <c r="R11502" s="34">
        <f t="shared" si="539"/>
        <v>0</v>
      </c>
    </row>
    <row r="11503" spans="15:18" x14ac:dyDescent="0.35">
      <c r="O11503" s="34" t="str">
        <f t="shared" si="537"/>
        <v>Blank</v>
      </c>
      <c r="Q11503" s="34">
        <f t="shared" si="538"/>
        <v>1</v>
      </c>
      <c r="R11503" s="34">
        <f t="shared" si="539"/>
        <v>0</v>
      </c>
    </row>
    <row r="11504" spans="15:18" x14ac:dyDescent="0.35">
      <c r="O11504" s="34" t="str">
        <f t="shared" si="537"/>
        <v>Blank</v>
      </c>
      <c r="Q11504" s="34">
        <f t="shared" si="538"/>
        <v>1</v>
      </c>
      <c r="R11504" s="34">
        <f t="shared" si="539"/>
        <v>0</v>
      </c>
    </row>
    <row r="11505" spans="15:18" x14ac:dyDescent="0.35">
      <c r="O11505" s="34" t="str">
        <f t="shared" si="537"/>
        <v>Blank</v>
      </c>
      <c r="Q11505" s="34">
        <f t="shared" si="538"/>
        <v>1</v>
      </c>
      <c r="R11505" s="34">
        <f t="shared" si="539"/>
        <v>0</v>
      </c>
    </row>
    <row r="11506" spans="15:18" x14ac:dyDescent="0.35">
      <c r="O11506" s="34" t="str">
        <f t="shared" si="537"/>
        <v>Blank</v>
      </c>
      <c r="Q11506" s="34">
        <f t="shared" si="538"/>
        <v>1</v>
      </c>
      <c r="R11506" s="34">
        <f t="shared" si="539"/>
        <v>0</v>
      </c>
    </row>
    <row r="11507" spans="15:18" x14ac:dyDescent="0.35">
      <c r="O11507" s="34" t="str">
        <f t="shared" si="537"/>
        <v>Blank</v>
      </c>
      <c r="Q11507" s="34">
        <f t="shared" si="538"/>
        <v>1</v>
      </c>
      <c r="R11507" s="34">
        <f t="shared" si="539"/>
        <v>0</v>
      </c>
    </row>
    <row r="11508" spans="15:18" x14ac:dyDescent="0.35">
      <c r="O11508" s="34" t="str">
        <f t="shared" si="537"/>
        <v>Blank</v>
      </c>
      <c r="Q11508" s="34">
        <f t="shared" si="538"/>
        <v>1</v>
      </c>
      <c r="R11508" s="34">
        <f t="shared" si="539"/>
        <v>0</v>
      </c>
    </row>
    <row r="11509" spans="15:18" x14ac:dyDescent="0.35">
      <c r="O11509" s="34" t="str">
        <f t="shared" si="537"/>
        <v>Blank</v>
      </c>
      <c r="Q11509" s="34">
        <f t="shared" si="538"/>
        <v>1</v>
      </c>
      <c r="R11509" s="34">
        <f t="shared" si="539"/>
        <v>0</v>
      </c>
    </row>
    <row r="11510" spans="15:18" x14ac:dyDescent="0.35">
      <c r="O11510" s="34" t="str">
        <f t="shared" si="537"/>
        <v>Blank</v>
      </c>
      <c r="Q11510" s="34">
        <f t="shared" si="538"/>
        <v>1</v>
      </c>
      <c r="R11510" s="34">
        <f t="shared" si="539"/>
        <v>0</v>
      </c>
    </row>
    <row r="11511" spans="15:18" x14ac:dyDescent="0.35">
      <c r="O11511" s="34" t="str">
        <f t="shared" si="537"/>
        <v>Blank</v>
      </c>
      <c r="Q11511" s="34">
        <f t="shared" si="538"/>
        <v>1</v>
      </c>
      <c r="R11511" s="34">
        <f t="shared" si="539"/>
        <v>0</v>
      </c>
    </row>
    <row r="11512" spans="15:18" x14ac:dyDescent="0.35">
      <c r="O11512" s="34" t="str">
        <f t="shared" si="537"/>
        <v>Blank</v>
      </c>
      <c r="Q11512" s="34">
        <f t="shared" si="538"/>
        <v>1</v>
      </c>
      <c r="R11512" s="34">
        <f t="shared" si="539"/>
        <v>0</v>
      </c>
    </row>
    <row r="11513" spans="15:18" x14ac:dyDescent="0.35">
      <c r="O11513" s="34" t="str">
        <f t="shared" si="537"/>
        <v>Blank</v>
      </c>
      <c r="Q11513" s="34">
        <f t="shared" si="538"/>
        <v>1</v>
      </c>
      <c r="R11513" s="34">
        <f t="shared" si="539"/>
        <v>0</v>
      </c>
    </row>
    <row r="11514" spans="15:18" x14ac:dyDescent="0.35">
      <c r="O11514" s="34" t="str">
        <f t="shared" si="537"/>
        <v>Blank</v>
      </c>
      <c r="Q11514" s="34">
        <f t="shared" si="538"/>
        <v>1</v>
      </c>
      <c r="R11514" s="34">
        <f t="shared" si="539"/>
        <v>0</v>
      </c>
    </row>
    <row r="11515" spans="15:18" x14ac:dyDescent="0.35">
      <c r="O11515" s="34" t="str">
        <f t="shared" si="537"/>
        <v>Blank</v>
      </c>
      <c r="Q11515" s="34">
        <f t="shared" si="538"/>
        <v>1</v>
      </c>
      <c r="R11515" s="34">
        <f t="shared" si="539"/>
        <v>0</v>
      </c>
    </row>
    <row r="11516" spans="15:18" x14ac:dyDescent="0.35">
      <c r="O11516" s="34" t="str">
        <f t="shared" si="537"/>
        <v>Blank</v>
      </c>
      <c r="Q11516" s="34">
        <f t="shared" si="538"/>
        <v>1</v>
      </c>
      <c r="R11516" s="34">
        <f t="shared" si="539"/>
        <v>0</v>
      </c>
    </row>
    <row r="11517" spans="15:18" x14ac:dyDescent="0.35">
      <c r="O11517" s="34" t="str">
        <f t="shared" si="537"/>
        <v>Blank</v>
      </c>
      <c r="Q11517" s="34">
        <f t="shared" si="538"/>
        <v>1</v>
      </c>
      <c r="R11517" s="34">
        <f t="shared" si="539"/>
        <v>0</v>
      </c>
    </row>
    <row r="11518" spans="15:18" x14ac:dyDescent="0.35">
      <c r="O11518" s="34" t="str">
        <f t="shared" si="537"/>
        <v>Blank</v>
      </c>
      <c r="Q11518" s="34">
        <f t="shared" si="538"/>
        <v>1</v>
      </c>
      <c r="R11518" s="34">
        <f t="shared" si="539"/>
        <v>0</v>
      </c>
    </row>
    <row r="11519" spans="15:18" x14ac:dyDescent="0.35">
      <c r="O11519" s="34" t="str">
        <f t="shared" si="537"/>
        <v>Blank</v>
      </c>
      <c r="Q11519" s="34">
        <f t="shared" si="538"/>
        <v>1</v>
      </c>
      <c r="R11519" s="34">
        <f t="shared" si="539"/>
        <v>0</v>
      </c>
    </row>
    <row r="11520" spans="15:18" x14ac:dyDescent="0.35">
      <c r="O11520" s="34" t="str">
        <f t="shared" si="537"/>
        <v>Blank</v>
      </c>
      <c r="Q11520" s="34">
        <f t="shared" si="538"/>
        <v>1</v>
      </c>
      <c r="R11520" s="34">
        <f t="shared" si="539"/>
        <v>0</v>
      </c>
    </row>
    <row r="11521" spans="15:18" x14ac:dyDescent="0.35">
      <c r="O11521" s="34" t="str">
        <f t="shared" si="537"/>
        <v>Blank</v>
      </c>
      <c r="Q11521" s="34">
        <f t="shared" si="538"/>
        <v>1</v>
      </c>
      <c r="R11521" s="34">
        <f t="shared" si="539"/>
        <v>0</v>
      </c>
    </row>
    <row r="11522" spans="15:18" x14ac:dyDescent="0.35">
      <c r="O11522" s="34" t="str">
        <f t="shared" si="537"/>
        <v>Blank</v>
      </c>
      <c r="Q11522" s="34">
        <f t="shared" si="538"/>
        <v>1</v>
      </c>
      <c r="R11522" s="34">
        <f t="shared" si="539"/>
        <v>0</v>
      </c>
    </row>
    <row r="11523" spans="15:18" x14ac:dyDescent="0.35">
      <c r="O11523" s="34" t="str">
        <f t="shared" si="537"/>
        <v>Blank</v>
      </c>
      <c r="Q11523" s="34">
        <f t="shared" si="538"/>
        <v>1</v>
      </c>
      <c r="R11523" s="34">
        <f t="shared" si="539"/>
        <v>0</v>
      </c>
    </row>
    <row r="11524" spans="15:18" x14ac:dyDescent="0.35">
      <c r="O11524" s="34" t="str">
        <f t="shared" si="537"/>
        <v>Blank</v>
      </c>
      <c r="Q11524" s="34">
        <f t="shared" si="538"/>
        <v>1</v>
      </c>
      <c r="R11524" s="34">
        <f t="shared" si="539"/>
        <v>0</v>
      </c>
    </row>
    <row r="11525" spans="15:18" x14ac:dyDescent="0.35">
      <c r="O11525" s="34" t="str">
        <f t="shared" si="537"/>
        <v>Blank</v>
      </c>
      <c r="Q11525" s="34">
        <f t="shared" si="538"/>
        <v>1</v>
      </c>
      <c r="R11525" s="34">
        <f t="shared" si="539"/>
        <v>0</v>
      </c>
    </row>
    <row r="11526" spans="15:18" x14ac:dyDescent="0.35">
      <c r="O11526" s="34" t="str">
        <f t="shared" si="537"/>
        <v>Blank</v>
      </c>
      <c r="Q11526" s="34">
        <f t="shared" si="538"/>
        <v>1</v>
      </c>
      <c r="R11526" s="34">
        <f t="shared" si="539"/>
        <v>0</v>
      </c>
    </row>
    <row r="11527" spans="15:18" x14ac:dyDescent="0.35">
      <c r="O11527" s="34" t="str">
        <f t="shared" si="537"/>
        <v>Blank</v>
      </c>
      <c r="Q11527" s="34">
        <f t="shared" si="538"/>
        <v>1</v>
      </c>
      <c r="R11527" s="34">
        <f t="shared" si="539"/>
        <v>0</v>
      </c>
    </row>
    <row r="11528" spans="15:18" x14ac:dyDescent="0.35">
      <c r="O11528" s="34" t="str">
        <f t="shared" ref="O11528:O11591" si="540">IF(ISBLANK(D11528),"Blank","Not Blank")</f>
        <v>Blank</v>
      </c>
      <c r="Q11528" s="34">
        <f t="shared" si="538"/>
        <v>1</v>
      </c>
      <c r="R11528" s="34">
        <f t="shared" si="539"/>
        <v>0</v>
      </c>
    </row>
    <row r="11529" spans="15:18" x14ac:dyDescent="0.35">
      <c r="O11529" s="34" t="str">
        <f t="shared" si="540"/>
        <v>Blank</v>
      </c>
      <c r="Q11529" s="34">
        <f t="shared" ref="Q11529:Q11592" si="541">COUNTIF(J11529,"&lt;&gt;*R*")</f>
        <v>1</v>
      </c>
      <c r="R11529" s="34">
        <f t="shared" ref="R11529:R11592" si="542">IF(AND(O11529="Blank",K11529&lt;50,Q11529=1),K11529,0)</f>
        <v>0</v>
      </c>
    </row>
    <row r="11530" spans="15:18" x14ac:dyDescent="0.35">
      <c r="O11530" s="34" t="str">
        <f t="shared" si="540"/>
        <v>Blank</v>
      </c>
      <c r="Q11530" s="34">
        <f t="shared" si="541"/>
        <v>1</v>
      </c>
      <c r="R11530" s="34">
        <f t="shared" si="542"/>
        <v>0</v>
      </c>
    </row>
    <row r="11531" spans="15:18" x14ac:dyDescent="0.35">
      <c r="O11531" s="34" t="str">
        <f t="shared" si="540"/>
        <v>Blank</v>
      </c>
      <c r="Q11531" s="34">
        <f t="shared" si="541"/>
        <v>1</v>
      </c>
      <c r="R11531" s="34">
        <f t="shared" si="542"/>
        <v>0</v>
      </c>
    </row>
    <row r="11532" spans="15:18" x14ac:dyDescent="0.35">
      <c r="O11532" s="34" t="str">
        <f t="shared" si="540"/>
        <v>Blank</v>
      </c>
      <c r="Q11532" s="34">
        <f t="shared" si="541"/>
        <v>1</v>
      </c>
      <c r="R11532" s="34">
        <f t="shared" si="542"/>
        <v>0</v>
      </c>
    </row>
    <row r="11533" spans="15:18" x14ac:dyDescent="0.35">
      <c r="O11533" s="34" t="str">
        <f t="shared" si="540"/>
        <v>Blank</v>
      </c>
      <c r="Q11533" s="34">
        <f t="shared" si="541"/>
        <v>1</v>
      </c>
      <c r="R11533" s="34">
        <f t="shared" si="542"/>
        <v>0</v>
      </c>
    </row>
    <row r="11534" spans="15:18" x14ac:dyDescent="0.35">
      <c r="O11534" s="34" t="str">
        <f t="shared" si="540"/>
        <v>Blank</v>
      </c>
      <c r="Q11534" s="34">
        <f t="shared" si="541"/>
        <v>1</v>
      </c>
      <c r="R11534" s="34">
        <f t="shared" si="542"/>
        <v>0</v>
      </c>
    </row>
    <row r="11535" spans="15:18" x14ac:dyDescent="0.35">
      <c r="O11535" s="34" t="str">
        <f t="shared" si="540"/>
        <v>Blank</v>
      </c>
      <c r="Q11535" s="34">
        <f t="shared" si="541"/>
        <v>1</v>
      </c>
      <c r="R11535" s="34">
        <f t="shared" si="542"/>
        <v>0</v>
      </c>
    </row>
    <row r="11536" spans="15:18" x14ac:dyDescent="0.35">
      <c r="O11536" s="34" t="str">
        <f t="shared" si="540"/>
        <v>Blank</v>
      </c>
      <c r="Q11536" s="34">
        <f t="shared" si="541"/>
        <v>1</v>
      </c>
      <c r="R11536" s="34">
        <f t="shared" si="542"/>
        <v>0</v>
      </c>
    </row>
    <row r="11537" spans="15:18" x14ac:dyDescent="0.35">
      <c r="O11537" s="34" t="str">
        <f t="shared" si="540"/>
        <v>Blank</v>
      </c>
      <c r="Q11537" s="34">
        <f t="shared" si="541"/>
        <v>1</v>
      </c>
      <c r="R11537" s="34">
        <f t="shared" si="542"/>
        <v>0</v>
      </c>
    </row>
    <row r="11538" spans="15:18" x14ac:dyDescent="0.35">
      <c r="O11538" s="34" t="str">
        <f t="shared" si="540"/>
        <v>Blank</v>
      </c>
      <c r="Q11538" s="34">
        <f t="shared" si="541"/>
        <v>1</v>
      </c>
      <c r="R11538" s="34">
        <f t="shared" si="542"/>
        <v>0</v>
      </c>
    </row>
    <row r="11539" spans="15:18" x14ac:dyDescent="0.35">
      <c r="O11539" s="34" t="str">
        <f t="shared" si="540"/>
        <v>Blank</v>
      </c>
      <c r="Q11539" s="34">
        <f t="shared" si="541"/>
        <v>1</v>
      </c>
      <c r="R11539" s="34">
        <f t="shared" si="542"/>
        <v>0</v>
      </c>
    </row>
    <row r="11540" spans="15:18" x14ac:dyDescent="0.35">
      <c r="O11540" s="34" t="str">
        <f t="shared" si="540"/>
        <v>Blank</v>
      </c>
      <c r="Q11540" s="34">
        <f t="shared" si="541"/>
        <v>1</v>
      </c>
      <c r="R11540" s="34">
        <f t="shared" si="542"/>
        <v>0</v>
      </c>
    </row>
    <row r="11541" spans="15:18" x14ac:dyDescent="0.35">
      <c r="O11541" s="34" t="str">
        <f t="shared" si="540"/>
        <v>Blank</v>
      </c>
      <c r="Q11541" s="34">
        <f t="shared" si="541"/>
        <v>1</v>
      </c>
      <c r="R11541" s="34">
        <f t="shared" si="542"/>
        <v>0</v>
      </c>
    </row>
    <row r="11542" spans="15:18" x14ac:dyDescent="0.35">
      <c r="O11542" s="34" t="str">
        <f t="shared" si="540"/>
        <v>Blank</v>
      </c>
      <c r="Q11542" s="34">
        <f t="shared" si="541"/>
        <v>1</v>
      </c>
      <c r="R11542" s="34">
        <f t="shared" si="542"/>
        <v>0</v>
      </c>
    </row>
    <row r="11543" spans="15:18" x14ac:dyDescent="0.35">
      <c r="O11543" s="34" t="str">
        <f t="shared" si="540"/>
        <v>Blank</v>
      </c>
      <c r="Q11543" s="34">
        <f t="shared" si="541"/>
        <v>1</v>
      </c>
      <c r="R11543" s="34">
        <f t="shared" si="542"/>
        <v>0</v>
      </c>
    </row>
    <row r="11544" spans="15:18" x14ac:dyDescent="0.35">
      <c r="O11544" s="34" t="str">
        <f t="shared" si="540"/>
        <v>Blank</v>
      </c>
      <c r="Q11544" s="34">
        <f t="shared" si="541"/>
        <v>1</v>
      </c>
      <c r="R11544" s="34">
        <f t="shared" si="542"/>
        <v>0</v>
      </c>
    </row>
    <row r="11545" spans="15:18" x14ac:dyDescent="0.35">
      <c r="O11545" s="34" t="str">
        <f t="shared" si="540"/>
        <v>Blank</v>
      </c>
      <c r="Q11545" s="34">
        <f t="shared" si="541"/>
        <v>1</v>
      </c>
      <c r="R11545" s="34">
        <f t="shared" si="542"/>
        <v>0</v>
      </c>
    </row>
    <row r="11546" spans="15:18" x14ac:dyDescent="0.35">
      <c r="O11546" s="34" t="str">
        <f t="shared" si="540"/>
        <v>Blank</v>
      </c>
      <c r="Q11546" s="34">
        <f t="shared" si="541"/>
        <v>1</v>
      </c>
      <c r="R11546" s="34">
        <f t="shared" si="542"/>
        <v>0</v>
      </c>
    </row>
    <row r="11547" spans="15:18" x14ac:dyDescent="0.35">
      <c r="O11547" s="34" t="str">
        <f t="shared" si="540"/>
        <v>Blank</v>
      </c>
      <c r="Q11547" s="34">
        <f t="shared" si="541"/>
        <v>1</v>
      </c>
      <c r="R11547" s="34">
        <f t="shared" si="542"/>
        <v>0</v>
      </c>
    </row>
    <row r="11548" spans="15:18" x14ac:dyDescent="0.35">
      <c r="O11548" s="34" t="str">
        <f t="shared" si="540"/>
        <v>Blank</v>
      </c>
      <c r="Q11548" s="34">
        <f t="shared" si="541"/>
        <v>1</v>
      </c>
      <c r="R11548" s="34">
        <f t="shared" si="542"/>
        <v>0</v>
      </c>
    </row>
    <row r="11549" spans="15:18" x14ac:dyDescent="0.35">
      <c r="O11549" s="34" t="str">
        <f t="shared" si="540"/>
        <v>Blank</v>
      </c>
      <c r="Q11549" s="34">
        <f t="shared" si="541"/>
        <v>1</v>
      </c>
      <c r="R11549" s="34">
        <f t="shared" si="542"/>
        <v>0</v>
      </c>
    </row>
    <row r="11550" spans="15:18" x14ac:dyDescent="0.35">
      <c r="O11550" s="34" t="str">
        <f t="shared" si="540"/>
        <v>Blank</v>
      </c>
      <c r="Q11550" s="34">
        <f t="shared" si="541"/>
        <v>1</v>
      </c>
      <c r="R11550" s="34">
        <f t="shared" si="542"/>
        <v>0</v>
      </c>
    </row>
    <row r="11551" spans="15:18" x14ac:dyDescent="0.35">
      <c r="O11551" s="34" t="str">
        <f t="shared" si="540"/>
        <v>Blank</v>
      </c>
      <c r="Q11551" s="34">
        <f t="shared" si="541"/>
        <v>1</v>
      </c>
      <c r="R11551" s="34">
        <f t="shared" si="542"/>
        <v>0</v>
      </c>
    </row>
    <row r="11552" spans="15:18" x14ac:dyDescent="0.35">
      <c r="O11552" s="34" t="str">
        <f t="shared" si="540"/>
        <v>Blank</v>
      </c>
      <c r="Q11552" s="34">
        <f t="shared" si="541"/>
        <v>1</v>
      </c>
      <c r="R11552" s="34">
        <f t="shared" si="542"/>
        <v>0</v>
      </c>
    </row>
    <row r="11553" spans="15:18" x14ac:dyDescent="0.35">
      <c r="O11553" s="34" t="str">
        <f t="shared" si="540"/>
        <v>Blank</v>
      </c>
      <c r="Q11553" s="34">
        <f t="shared" si="541"/>
        <v>1</v>
      </c>
      <c r="R11553" s="34">
        <f t="shared" si="542"/>
        <v>0</v>
      </c>
    </row>
    <row r="11554" spans="15:18" x14ac:dyDescent="0.35">
      <c r="O11554" s="34" t="str">
        <f t="shared" si="540"/>
        <v>Blank</v>
      </c>
      <c r="Q11554" s="34">
        <f t="shared" si="541"/>
        <v>1</v>
      </c>
      <c r="R11554" s="34">
        <f t="shared" si="542"/>
        <v>0</v>
      </c>
    </row>
    <row r="11555" spans="15:18" x14ac:dyDescent="0.35">
      <c r="O11555" s="34" t="str">
        <f t="shared" si="540"/>
        <v>Blank</v>
      </c>
      <c r="Q11555" s="34">
        <f t="shared" si="541"/>
        <v>1</v>
      </c>
      <c r="R11555" s="34">
        <f t="shared" si="542"/>
        <v>0</v>
      </c>
    </row>
    <row r="11556" spans="15:18" x14ac:dyDescent="0.35">
      <c r="O11556" s="34" t="str">
        <f t="shared" si="540"/>
        <v>Blank</v>
      </c>
      <c r="Q11556" s="34">
        <f t="shared" si="541"/>
        <v>1</v>
      </c>
      <c r="R11556" s="34">
        <f t="shared" si="542"/>
        <v>0</v>
      </c>
    </row>
    <row r="11557" spans="15:18" x14ac:dyDescent="0.35">
      <c r="O11557" s="34" t="str">
        <f t="shared" si="540"/>
        <v>Blank</v>
      </c>
      <c r="Q11557" s="34">
        <f t="shared" si="541"/>
        <v>1</v>
      </c>
      <c r="R11557" s="34">
        <f t="shared" si="542"/>
        <v>0</v>
      </c>
    </row>
    <row r="11558" spans="15:18" x14ac:dyDescent="0.35">
      <c r="O11558" s="34" t="str">
        <f t="shared" si="540"/>
        <v>Blank</v>
      </c>
      <c r="Q11558" s="34">
        <f t="shared" si="541"/>
        <v>1</v>
      </c>
      <c r="R11558" s="34">
        <f t="shared" si="542"/>
        <v>0</v>
      </c>
    </row>
    <row r="11559" spans="15:18" x14ac:dyDescent="0.35">
      <c r="O11559" s="34" t="str">
        <f t="shared" si="540"/>
        <v>Blank</v>
      </c>
      <c r="Q11559" s="34">
        <f t="shared" si="541"/>
        <v>1</v>
      </c>
      <c r="R11559" s="34">
        <f t="shared" si="542"/>
        <v>0</v>
      </c>
    </row>
    <row r="11560" spans="15:18" x14ac:dyDescent="0.35">
      <c r="O11560" s="34" t="str">
        <f t="shared" si="540"/>
        <v>Blank</v>
      </c>
      <c r="Q11560" s="34">
        <f t="shared" si="541"/>
        <v>1</v>
      </c>
      <c r="R11560" s="34">
        <f t="shared" si="542"/>
        <v>0</v>
      </c>
    </row>
    <row r="11561" spans="15:18" x14ac:dyDescent="0.35">
      <c r="O11561" s="34" t="str">
        <f t="shared" si="540"/>
        <v>Blank</v>
      </c>
      <c r="Q11561" s="34">
        <f t="shared" si="541"/>
        <v>1</v>
      </c>
      <c r="R11561" s="34">
        <f t="shared" si="542"/>
        <v>0</v>
      </c>
    </row>
    <row r="11562" spans="15:18" x14ac:dyDescent="0.35">
      <c r="O11562" s="34" t="str">
        <f t="shared" si="540"/>
        <v>Blank</v>
      </c>
      <c r="Q11562" s="34">
        <f t="shared" si="541"/>
        <v>1</v>
      </c>
      <c r="R11562" s="34">
        <f t="shared" si="542"/>
        <v>0</v>
      </c>
    </row>
    <row r="11563" spans="15:18" x14ac:dyDescent="0.35">
      <c r="O11563" s="34" t="str">
        <f t="shared" si="540"/>
        <v>Blank</v>
      </c>
      <c r="Q11563" s="34">
        <f t="shared" si="541"/>
        <v>1</v>
      </c>
      <c r="R11563" s="34">
        <f t="shared" si="542"/>
        <v>0</v>
      </c>
    </row>
    <row r="11564" spans="15:18" x14ac:dyDescent="0.35">
      <c r="O11564" s="34" t="str">
        <f t="shared" si="540"/>
        <v>Blank</v>
      </c>
      <c r="Q11564" s="34">
        <f t="shared" si="541"/>
        <v>1</v>
      </c>
      <c r="R11564" s="34">
        <f t="shared" si="542"/>
        <v>0</v>
      </c>
    </row>
    <row r="11565" spans="15:18" x14ac:dyDescent="0.35">
      <c r="O11565" s="34" t="str">
        <f t="shared" si="540"/>
        <v>Blank</v>
      </c>
      <c r="Q11565" s="34">
        <f t="shared" si="541"/>
        <v>1</v>
      </c>
      <c r="R11565" s="34">
        <f t="shared" si="542"/>
        <v>0</v>
      </c>
    </row>
    <row r="11566" spans="15:18" x14ac:dyDescent="0.35">
      <c r="O11566" s="34" t="str">
        <f t="shared" si="540"/>
        <v>Blank</v>
      </c>
      <c r="Q11566" s="34">
        <f t="shared" si="541"/>
        <v>1</v>
      </c>
      <c r="R11566" s="34">
        <f t="shared" si="542"/>
        <v>0</v>
      </c>
    </row>
    <row r="11567" spans="15:18" x14ac:dyDescent="0.35">
      <c r="O11567" s="34" t="str">
        <f t="shared" si="540"/>
        <v>Blank</v>
      </c>
      <c r="Q11567" s="34">
        <f t="shared" si="541"/>
        <v>1</v>
      </c>
      <c r="R11567" s="34">
        <f t="shared" si="542"/>
        <v>0</v>
      </c>
    </row>
    <row r="11568" spans="15:18" x14ac:dyDescent="0.35">
      <c r="O11568" s="34" t="str">
        <f t="shared" si="540"/>
        <v>Blank</v>
      </c>
      <c r="Q11568" s="34">
        <f t="shared" si="541"/>
        <v>1</v>
      </c>
      <c r="R11568" s="34">
        <f t="shared" si="542"/>
        <v>0</v>
      </c>
    </row>
    <row r="11569" spans="15:18" x14ac:dyDescent="0.35">
      <c r="O11569" s="34" t="str">
        <f t="shared" si="540"/>
        <v>Blank</v>
      </c>
      <c r="Q11569" s="34">
        <f t="shared" si="541"/>
        <v>1</v>
      </c>
      <c r="R11569" s="34">
        <f t="shared" si="542"/>
        <v>0</v>
      </c>
    </row>
    <row r="11570" spans="15:18" x14ac:dyDescent="0.35">
      <c r="O11570" s="34" t="str">
        <f t="shared" si="540"/>
        <v>Blank</v>
      </c>
      <c r="Q11570" s="34">
        <f t="shared" si="541"/>
        <v>1</v>
      </c>
      <c r="R11570" s="34">
        <f t="shared" si="542"/>
        <v>0</v>
      </c>
    </row>
    <row r="11571" spans="15:18" x14ac:dyDescent="0.35">
      <c r="O11571" s="34" t="str">
        <f t="shared" si="540"/>
        <v>Blank</v>
      </c>
      <c r="Q11571" s="34">
        <f t="shared" si="541"/>
        <v>1</v>
      </c>
      <c r="R11571" s="34">
        <f t="shared" si="542"/>
        <v>0</v>
      </c>
    </row>
    <row r="11572" spans="15:18" x14ac:dyDescent="0.35">
      <c r="O11572" s="34" t="str">
        <f t="shared" si="540"/>
        <v>Blank</v>
      </c>
      <c r="Q11572" s="34">
        <f t="shared" si="541"/>
        <v>1</v>
      </c>
      <c r="R11572" s="34">
        <f t="shared" si="542"/>
        <v>0</v>
      </c>
    </row>
    <row r="11573" spans="15:18" x14ac:dyDescent="0.35">
      <c r="O11573" s="34" t="str">
        <f t="shared" si="540"/>
        <v>Blank</v>
      </c>
      <c r="Q11573" s="34">
        <f t="shared" si="541"/>
        <v>1</v>
      </c>
      <c r="R11573" s="34">
        <f t="shared" si="542"/>
        <v>0</v>
      </c>
    </row>
    <row r="11574" spans="15:18" x14ac:dyDescent="0.35">
      <c r="O11574" s="34" t="str">
        <f t="shared" si="540"/>
        <v>Blank</v>
      </c>
      <c r="Q11574" s="34">
        <f t="shared" si="541"/>
        <v>1</v>
      </c>
      <c r="R11574" s="34">
        <f t="shared" si="542"/>
        <v>0</v>
      </c>
    </row>
    <row r="11575" spans="15:18" x14ac:dyDescent="0.35">
      <c r="O11575" s="34" t="str">
        <f t="shared" si="540"/>
        <v>Blank</v>
      </c>
      <c r="Q11575" s="34">
        <f t="shared" si="541"/>
        <v>1</v>
      </c>
      <c r="R11575" s="34">
        <f t="shared" si="542"/>
        <v>0</v>
      </c>
    </row>
    <row r="11576" spans="15:18" x14ac:dyDescent="0.35">
      <c r="O11576" s="34" t="str">
        <f t="shared" si="540"/>
        <v>Blank</v>
      </c>
      <c r="Q11576" s="34">
        <f t="shared" si="541"/>
        <v>1</v>
      </c>
      <c r="R11576" s="34">
        <f t="shared" si="542"/>
        <v>0</v>
      </c>
    </row>
    <row r="11577" spans="15:18" x14ac:dyDescent="0.35">
      <c r="O11577" s="34" t="str">
        <f t="shared" si="540"/>
        <v>Blank</v>
      </c>
      <c r="Q11577" s="34">
        <f t="shared" si="541"/>
        <v>1</v>
      </c>
      <c r="R11577" s="34">
        <f t="shared" si="542"/>
        <v>0</v>
      </c>
    </row>
    <row r="11578" spans="15:18" x14ac:dyDescent="0.35">
      <c r="O11578" s="34" t="str">
        <f t="shared" si="540"/>
        <v>Blank</v>
      </c>
      <c r="Q11578" s="34">
        <f t="shared" si="541"/>
        <v>1</v>
      </c>
      <c r="R11578" s="34">
        <f t="shared" si="542"/>
        <v>0</v>
      </c>
    </row>
    <row r="11579" spans="15:18" x14ac:dyDescent="0.35">
      <c r="O11579" s="34" t="str">
        <f t="shared" si="540"/>
        <v>Blank</v>
      </c>
      <c r="Q11579" s="34">
        <f t="shared" si="541"/>
        <v>1</v>
      </c>
      <c r="R11579" s="34">
        <f t="shared" si="542"/>
        <v>0</v>
      </c>
    </row>
    <row r="11580" spans="15:18" x14ac:dyDescent="0.35">
      <c r="O11580" s="34" t="str">
        <f t="shared" si="540"/>
        <v>Blank</v>
      </c>
      <c r="Q11580" s="34">
        <f t="shared" si="541"/>
        <v>1</v>
      </c>
      <c r="R11580" s="34">
        <f t="shared" si="542"/>
        <v>0</v>
      </c>
    </row>
    <row r="11581" spans="15:18" x14ac:dyDescent="0.35">
      <c r="O11581" s="34" t="str">
        <f t="shared" si="540"/>
        <v>Blank</v>
      </c>
      <c r="Q11581" s="34">
        <f t="shared" si="541"/>
        <v>1</v>
      </c>
      <c r="R11581" s="34">
        <f t="shared" si="542"/>
        <v>0</v>
      </c>
    </row>
    <row r="11582" spans="15:18" x14ac:dyDescent="0.35">
      <c r="O11582" s="34" t="str">
        <f t="shared" si="540"/>
        <v>Blank</v>
      </c>
      <c r="Q11582" s="34">
        <f t="shared" si="541"/>
        <v>1</v>
      </c>
      <c r="R11582" s="34">
        <f t="shared" si="542"/>
        <v>0</v>
      </c>
    </row>
    <row r="11583" spans="15:18" x14ac:dyDescent="0.35">
      <c r="O11583" s="34" t="str">
        <f t="shared" si="540"/>
        <v>Blank</v>
      </c>
      <c r="Q11583" s="34">
        <f t="shared" si="541"/>
        <v>1</v>
      </c>
      <c r="R11583" s="34">
        <f t="shared" si="542"/>
        <v>0</v>
      </c>
    </row>
    <row r="11584" spans="15:18" x14ac:dyDescent="0.35">
      <c r="O11584" s="34" t="str">
        <f t="shared" si="540"/>
        <v>Blank</v>
      </c>
      <c r="Q11584" s="34">
        <f t="shared" si="541"/>
        <v>1</v>
      </c>
      <c r="R11584" s="34">
        <f t="shared" si="542"/>
        <v>0</v>
      </c>
    </row>
    <row r="11585" spans="15:18" x14ac:dyDescent="0.35">
      <c r="O11585" s="34" t="str">
        <f t="shared" si="540"/>
        <v>Blank</v>
      </c>
      <c r="Q11585" s="34">
        <f t="shared" si="541"/>
        <v>1</v>
      </c>
      <c r="R11585" s="34">
        <f t="shared" si="542"/>
        <v>0</v>
      </c>
    </row>
    <row r="11586" spans="15:18" x14ac:dyDescent="0.35">
      <c r="O11586" s="34" t="str">
        <f t="shared" si="540"/>
        <v>Blank</v>
      </c>
      <c r="Q11586" s="34">
        <f t="shared" si="541"/>
        <v>1</v>
      </c>
      <c r="R11586" s="34">
        <f t="shared" si="542"/>
        <v>0</v>
      </c>
    </row>
    <row r="11587" spans="15:18" x14ac:dyDescent="0.35">
      <c r="O11587" s="34" t="str">
        <f t="shared" si="540"/>
        <v>Blank</v>
      </c>
      <c r="Q11587" s="34">
        <f t="shared" si="541"/>
        <v>1</v>
      </c>
      <c r="R11587" s="34">
        <f t="shared" si="542"/>
        <v>0</v>
      </c>
    </row>
    <row r="11588" spans="15:18" x14ac:dyDescent="0.35">
      <c r="O11588" s="34" t="str">
        <f t="shared" si="540"/>
        <v>Blank</v>
      </c>
      <c r="Q11588" s="34">
        <f t="shared" si="541"/>
        <v>1</v>
      </c>
      <c r="R11588" s="34">
        <f t="shared" si="542"/>
        <v>0</v>
      </c>
    </row>
    <row r="11589" spans="15:18" x14ac:dyDescent="0.35">
      <c r="O11589" s="34" t="str">
        <f t="shared" si="540"/>
        <v>Blank</v>
      </c>
      <c r="Q11589" s="34">
        <f t="shared" si="541"/>
        <v>1</v>
      </c>
      <c r="R11589" s="34">
        <f t="shared" si="542"/>
        <v>0</v>
      </c>
    </row>
    <row r="11590" spans="15:18" x14ac:dyDescent="0.35">
      <c r="O11590" s="34" t="str">
        <f t="shared" si="540"/>
        <v>Blank</v>
      </c>
      <c r="Q11590" s="34">
        <f t="shared" si="541"/>
        <v>1</v>
      </c>
      <c r="R11590" s="34">
        <f t="shared" si="542"/>
        <v>0</v>
      </c>
    </row>
    <row r="11591" spans="15:18" x14ac:dyDescent="0.35">
      <c r="O11591" s="34" t="str">
        <f t="shared" si="540"/>
        <v>Blank</v>
      </c>
      <c r="Q11591" s="34">
        <f t="shared" si="541"/>
        <v>1</v>
      </c>
      <c r="R11591" s="34">
        <f t="shared" si="542"/>
        <v>0</v>
      </c>
    </row>
    <row r="11592" spans="15:18" x14ac:dyDescent="0.35">
      <c r="O11592" s="34" t="str">
        <f t="shared" ref="O11592:O11655" si="543">IF(ISBLANK(D11592),"Blank","Not Blank")</f>
        <v>Blank</v>
      </c>
      <c r="Q11592" s="34">
        <f t="shared" si="541"/>
        <v>1</v>
      </c>
      <c r="R11592" s="34">
        <f t="shared" si="542"/>
        <v>0</v>
      </c>
    </row>
    <row r="11593" spans="15:18" x14ac:dyDescent="0.35">
      <c r="O11593" s="34" t="str">
        <f t="shared" si="543"/>
        <v>Blank</v>
      </c>
      <c r="Q11593" s="34">
        <f t="shared" ref="Q11593:Q11656" si="544">COUNTIF(J11593,"&lt;&gt;*R*")</f>
        <v>1</v>
      </c>
      <c r="R11593" s="34">
        <f t="shared" ref="R11593:R11656" si="545">IF(AND(O11593="Blank",K11593&lt;50,Q11593=1),K11593,0)</f>
        <v>0</v>
      </c>
    </row>
    <row r="11594" spans="15:18" x14ac:dyDescent="0.35">
      <c r="O11594" s="34" t="str">
        <f t="shared" si="543"/>
        <v>Blank</v>
      </c>
      <c r="Q11594" s="34">
        <f t="shared" si="544"/>
        <v>1</v>
      </c>
      <c r="R11594" s="34">
        <f t="shared" si="545"/>
        <v>0</v>
      </c>
    </row>
    <row r="11595" spans="15:18" x14ac:dyDescent="0.35">
      <c r="O11595" s="34" t="str">
        <f t="shared" si="543"/>
        <v>Blank</v>
      </c>
      <c r="Q11595" s="34">
        <f t="shared" si="544"/>
        <v>1</v>
      </c>
      <c r="R11595" s="34">
        <f t="shared" si="545"/>
        <v>0</v>
      </c>
    </row>
    <row r="11596" spans="15:18" x14ac:dyDescent="0.35">
      <c r="O11596" s="34" t="str">
        <f t="shared" si="543"/>
        <v>Blank</v>
      </c>
      <c r="Q11596" s="34">
        <f t="shared" si="544"/>
        <v>1</v>
      </c>
      <c r="R11596" s="34">
        <f t="shared" si="545"/>
        <v>0</v>
      </c>
    </row>
    <row r="11597" spans="15:18" x14ac:dyDescent="0.35">
      <c r="O11597" s="34" t="str">
        <f t="shared" si="543"/>
        <v>Blank</v>
      </c>
      <c r="Q11597" s="34">
        <f t="shared" si="544"/>
        <v>1</v>
      </c>
      <c r="R11597" s="34">
        <f t="shared" si="545"/>
        <v>0</v>
      </c>
    </row>
    <row r="11598" spans="15:18" x14ac:dyDescent="0.35">
      <c r="O11598" s="34" t="str">
        <f t="shared" si="543"/>
        <v>Blank</v>
      </c>
      <c r="Q11598" s="34">
        <f t="shared" si="544"/>
        <v>1</v>
      </c>
      <c r="R11598" s="34">
        <f t="shared" si="545"/>
        <v>0</v>
      </c>
    </row>
    <row r="11599" spans="15:18" x14ac:dyDescent="0.35">
      <c r="O11599" s="34" t="str">
        <f t="shared" si="543"/>
        <v>Blank</v>
      </c>
      <c r="Q11599" s="34">
        <f t="shared" si="544"/>
        <v>1</v>
      </c>
      <c r="R11599" s="34">
        <f t="shared" si="545"/>
        <v>0</v>
      </c>
    </row>
    <row r="11600" spans="15:18" x14ac:dyDescent="0.35">
      <c r="O11600" s="34" t="str">
        <f t="shared" si="543"/>
        <v>Blank</v>
      </c>
      <c r="Q11600" s="34">
        <f t="shared" si="544"/>
        <v>1</v>
      </c>
      <c r="R11600" s="34">
        <f t="shared" si="545"/>
        <v>0</v>
      </c>
    </row>
    <row r="11601" spans="15:18" x14ac:dyDescent="0.35">
      <c r="O11601" s="34" t="str">
        <f t="shared" si="543"/>
        <v>Blank</v>
      </c>
      <c r="Q11601" s="34">
        <f t="shared" si="544"/>
        <v>1</v>
      </c>
      <c r="R11601" s="34">
        <f t="shared" si="545"/>
        <v>0</v>
      </c>
    </row>
    <row r="11602" spans="15:18" x14ac:dyDescent="0.35">
      <c r="O11602" s="34" t="str">
        <f t="shared" si="543"/>
        <v>Blank</v>
      </c>
      <c r="Q11602" s="34">
        <f t="shared" si="544"/>
        <v>1</v>
      </c>
      <c r="R11602" s="34">
        <f t="shared" si="545"/>
        <v>0</v>
      </c>
    </row>
    <row r="11603" spans="15:18" x14ac:dyDescent="0.35">
      <c r="O11603" s="34" t="str">
        <f t="shared" si="543"/>
        <v>Blank</v>
      </c>
      <c r="Q11603" s="34">
        <f t="shared" si="544"/>
        <v>1</v>
      </c>
      <c r="R11603" s="34">
        <f t="shared" si="545"/>
        <v>0</v>
      </c>
    </row>
    <row r="11604" spans="15:18" x14ac:dyDescent="0.35">
      <c r="O11604" s="34" t="str">
        <f t="shared" si="543"/>
        <v>Blank</v>
      </c>
      <c r="Q11604" s="34">
        <f t="shared" si="544"/>
        <v>1</v>
      </c>
      <c r="R11604" s="34">
        <f t="shared" si="545"/>
        <v>0</v>
      </c>
    </row>
    <row r="11605" spans="15:18" x14ac:dyDescent="0.35">
      <c r="O11605" s="34" t="str">
        <f t="shared" si="543"/>
        <v>Blank</v>
      </c>
      <c r="Q11605" s="34">
        <f t="shared" si="544"/>
        <v>1</v>
      </c>
      <c r="R11605" s="34">
        <f t="shared" si="545"/>
        <v>0</v>
      </c>
    </row>
    <row r="11606" spans="15:18" x14ac:dyDescent="0.35">
      <c r="O11606" s="34" t="str">
        <f t="shared" si="543"/>
        <v>Blank</v>
      </c>
      <c r="Q11606" s="34">
        <f t="shared" si="544"/>
        <v>1</v>
      </c>
      <c r="R11606" s="34">
        <f t="shared" si="545"/>
        <v>0</v>
      </c>
    </row>
    <row r="11607" spans="15:18" x14ac:dyDescent="0.35">
      <c r="O11607" s="34" t="str">
        <f t="shared" si="543"/>
        <v>Blank</v>
      </c>
      <c r="Q11607" s="34">
        <f t="shared" si="544"/>
        <v>1</v>
      </c>
      <c r="R11607" s="34">
        <f t="shared" si="545"/>
        <v>0</v>
      </c>
    </row>
    <row r="11608" spans="15:18" x14ac:dyDescent="0.35">
      <c r="O11608" s="34" t="str">
        <f t="shared" si="543"/>
        <v>Blank</v>
      </c>
      <c r="Q11608" s="34">
        <f t="shared" si="544"/>
        <v>1</v>
      </c>
      <c r="R11608" s="34">
        <f t="shared" si="545"/>
        <v>0</v>
      </c>
    </row>
    <row r="11609" spans="15:18" x14ac:dyDescent="0.35">
      <c r="O11609" s="34" t="str">
        <f t="shared" si="543"/>
        <v>Blank</v>
      </c>
      <c r="Q11609" s="34">
        <f t="shared" si="544"/>
        <v>1</v>
      </c>
      <c r="R11609" s="34">
        <f t="shared" si="545"/>
        <v>0</v>
      </c>
    </row>
    <row r="11610" spans="15:18" x14ac:dyDescent="0.35">
      <c r="O11610" s="34" t="str">
        <f t="shared" si="543"/>
        <v>Blank</v>
      </c>
      <c r="Q11610" s="34">
        <f t="shared" si="544"/>
        <v>1</v>
      </c>
      <c r="R11610" s="34">
        <f t="shared" si="545"/>
        <v>0</v>
      </c>
    </row>
    <row r="11611" spans="15:18" x14ac:dyDescent="0.35">
      <c r="O11611" s="34" t="str">
        <f t="shared" si="543"/>
        <v>Blank</v>
      </c>
      <c r="Q11611" s="34">
        <f t="shared" si="544"/>
        <v>1</v>
      </c>
      <c r="R11611" s="34">
        <f t="shared" si="545"/>
        <v>0</v>
      </c>
    </row>
    <row r="11612" spans="15:18" x14ac:dyDescent="0.35">
      <c r="O11612" s="34" t="str">
        <f t="shared" si="543"/>
        <v>Blank</v>
      </c>
      <c r="Q11612" s="34">
        <f t="shared" si="544"/>
        <v>1</v>
      </c>
      <c r="R11612" s="34">
        <f t="shared" si="545"/>
        <v>0</v>
      </c>
    </row>
    <row r="11613" spans="15:18" x14ac:dyDescent="0.35">
      <c r="O11613" s="34" t="str">
        <f t="shared" si="543"/>
        <v>Blank</v>
      </c>
      <c r="Q11613" s="34">
        <f t="shared" si="544"/>
        <v>1</v>
      </c>
      <c r="R11613" s="34">
        <f t="shared" si="545"/>
        <v>0</v>
      </c>
    </row>
    <row r="11614" spans="15:18" x14ac:dyDescent="0.35">
      <c r="O11614" s="34" t="str">
        <f t="shared" si="543"/>
        <v>Blank</v>
      </c>
      <c r="Q11614" s="34">
        <f t="shared" si="544"/>
        <v>1</v>
      </c>
      <c r="R11614" s="34">
        <f t="shared" si="545"/>
        <v>0</v>
      </c>
    </row>
    <row r="11615" spans="15:18" x14ac:dyDescent="0.35">
      <c r="O11615" s="34" t="str">
        <f t="shared" si="543"/>
        <v>Blank</v>
      </c>
      <c r="Q11615" s="34">
        <f t="shared" si="544"/>
        <v>1</v>
      </c>
      <c r="R11615" s="34">
        <f t="shared" si="545"/>
        <v>0</v>
      </c>
    </row>
    <row r="11616" spans="15:18" x14ac:dyDescent="0.35">
      <c r="O11616" s="34" t="str">
        <f t="shared" si="543"/>
        <v>Blank</v>
      </c>
      <c r="Q11616" s="34">
        <f t="shared" si="544"/>
        <v>1</v>
      </c>
      <c r="R11616" s="34">
        <f t="shared" si="545"/>
        <v>0</v>
      </c>
    </row>
    <row r="11617" spans="15:18" x14ac:dyDescent="0.35">
      <c r="O11617" s="34" t="str">
        <f t="shared" si="543"/>
        <v>Blank</v>
      </c>
      <c r="Q11617" s="34">
        <f t="shared" si="544"/>
        <v>1</v>
      </c>
      <c r="R11617" s="34">
        <f t="shared" si="545"/>
        <v>0</v>
      </c>
    </row>
    <row r="11618" spans="15:18" x14ac:dyDescent="0.35">
      <c r="O11618" s="34" t="str">
        <f t="shared" si="543"/>
        <v>Blank</v>
      </c>
      <c r="Q11618" s="34">
        <f t="shared" si="544"/>
        <v>1</v>
      </c>
      <c r="R11618" s="34">
        <f t="shared" si="545"/>
        <v>0</v>
      </c>
    </row>
    <row r="11619" spans="15:18" x14ac:dyDescent="0.35">
      <c r="O11619" s="34" t="str">
        <f t="shared" si="543"/>
        <v>Blank</v>
      </c>
      <c r="Q11619" s="34">
        <f t="shared" si="544"/>
        <v>1</v>
      </c>
      <c r="R11619" s="34">
        <f t="shared" si="545"/>
        <v>0</v>
      </c>
    </row>
    <row r="11620" spans="15:18" x14ac:dyDescent="0.35">
      <c r="O11620" s="34" t="str">
        <f t="shared" si="543"/>
        <v>Blank</v>
      </c>
      <c r="Q11620" s="34">
        <f t="shared" si="544"/>
        <v>1</v>
      </c>
      <c r="R11620" s="34">
        <f t="shared" si="545"/>
        <v>0</v>
      </c>
    </row>
    <row r="11621" spans="15:18" x14ac:dyDescent="0.35">
      <c r="O11621" s="34" t="str">
        <f t="shared" si="543"/>
        <v>Blank</v>
      </c>
      <c r="Q11621" s="34">
        <f t="shared" si="544"/>
        <v>1</v>
      </c>
      <c r="R11621" s="34">
        <f t="shared" si="545"/>
        <v>0</v>
      </c>
    </row>
    <row r="11622" spans="15:18" x14ac:dyDescent="0.35">
      <c r="O11622" s="34" t="str">
        <f t="shared" si="543"/>
        <v>Blank</v>
      </c>
      <c r="Q11622" s="34">
        <f t="shared" si="544"/>
        <v>1</v>
      </c>
      <c r="R11622" s="34">
        <f t="shared" si="545"/>
        <v>0</v>
      </c>
    </row>
    <row r="11623" spans="15:18" x14ac:dyDescent="0.35">
      <c r="O11623" s="34" t="str">
        <f t="shared" si="543"/>
        <v>Blank</v>
      </c>
      <c r="Q11623" s="34">
        <f t="shared" si="544"/>
        <v>1</v>
      </c>
      <c r="R11623" s="34">
        <f t="shared" si="545"/>
        <v>0</v>
      </c>
    </row>
    <row r="11624" spans="15:18" x14ac:dyDescent="0.35">
      <c r="O11624" s="34" t="str">
        <f t="shared" si="543"/>
        <v>Blank</v>
      </c>
      <c r="Q11624" s="34">
        <f t="shared" si="544"/>
        <v>1</v>
      </c>
      <c r="R11624" s="34">
        <f t="shared" si="545"/>
        <v>0</v>
      </c>
    </row>
    <row r="11625" spans="15:18" x14ac:dyDescent="0.35">
      <c r="O11625" s="34" t="str">
        <f t="shared" si="543"/>
        <v>Blank</v>
      </c>
      <c r="Q11625" s="34">
        <f t="shared" si="544"/>
        <v>1</v>
      </c>
      <c r="R11625" s="34">
        <f t="shared" si="545"/>
        <v>0</v>
      </c>
    </row>
    <row r="11626" spans="15:18" x14ac:dyDescent="0.35">
      <c r="O11626" s="34" t="str">
        <f t="shared" si="543"/>
        <v>Blank</v>
      </c>
      <c r="Q11626" s="34">
        <f t="shared" si="544"/>
        <v>1</v>
      </c>
      <c r="R11626" s="34">
        <f t="shared" si="545"/>
        <v>0</v>
      </c>
    </row>
    <row r="11627" spans="15:18" x14ac:dyDescent="0.35">
      <c r="O11627" s="34" t="str">
        <f t="shared" si="543"/>
        <v>Blank</v>
      </c>
      <c r="Q11627" s="34">
        <f t="shared" si="544"/>
        <v>1</v>
      </c>
      <c r="R11627" s="34">
        <f t="shared" si="545"/>
        <v>0</v>
      </c>
    </row>
    <row r="11628" spans="15:18" x14ac:dyDescent="0.35">
      <c r="O11628" s="34" t="str">
        <f t="shared" si="543"/>
        <v>Blank</v>
      </c>
      <c r="Q11628" s="34">
        <f t="shared" si="544"/>
        <v>1</v>
      </c>
      <c r="R11628" s="34">
        <f t="shared" si="545"/>
        <v>0</v>
      </c>
    </row>
    <row r="11629" spans="15:18" x14ac:dyDescent="0.35">
      <c r="O11629" s="34" t="str">
        <f t="shared" si="543"/>
        <v>Blank</v>
      </c>
      <c r="Q11629" s="34">
        <f t="shared" si="544"/>
        <v>1</v>
      </c>
      <c r="R11629" s="34">
        <f t="shared" si="545"/>
        <v>0</v>
      </c>
    </row>
    <row r="11630" spans="15:18" x14ac:dyDescent="0.35">
      <c r="O11630" s="34" t="str">
        <f t="shared" si="543"/>
        <v>Blank</v>
      </c>
      <c r="Q11630" s="34">
        <f t="shared" si="544"/>
        <v>1</v>
      </c>
      <c r="R11630" s="34">
        <f t="shared" si="545"/>
        <v>0</v>
      </c>
    </row>
    <row r="11631" spans="15:18" x14ac:dyDescent="0.35">
      <c r="O11631" s="34" t="str">
        <f t="shared" si="543"/>
        <v>Blank</v>
      </c>
      <c r="Q11631" s="34">
        <f t="shared" si="544"/>
        <v>1</v>
      </c>
      <c r="R11631" s="34">
        <f t="shared" si="545"/>
        <v>0</v>
      </c>
    </row>
    <row r="11632" spans="15:18" x14ac:dyDescent="0.35">
      <c r="O11632" s="34" t="str">
        <f t="shared" si="543"/>
        <v>Blank</v>
      </c>
      <c r="Q11632" s="34">
        <f t="shared" si="544"/>
        <v>1</v>
      </c>
      <c r="R11632" s="34">
        <f t="shared" si="545"/>
        <v>0</v>
      </c>
    </row>
    <row r="11633" spans="15:18" x14ac:dyDescent="0.35">
      <c r="O11633" s="34" t="str">
        <f t="shared" si="543"/>
        <v>Blank</v>
      </c>
      <c r="Q11633" s="34">
        <f t="shared" si="544"/>
        <v>1</v>
      </c>
      <c r="R11633" s="34">
        <f t="shared" si="545"/>
        <v>0</v>
      </c>
    </row>
    <row r="11634" spans="15:18" x14ac:dyDescent="0.35">
      <c r="O11634" s="34" t="str">
        <f t="shared" si="543"/>
        <v>Blank</v>
      </c>
      <c r="Q11634" s="34">
        <f t="shared" si="544"/>
        <v>1</v>
      </c>
      <c r="R11634" s="34">
        <f t="shared" si="545"/>
        <v>0</v>
      </c>
    </row>
    <row r="11635" spans="15:18" x14ac:dyDescent="0.35">
      <c r="O11635" s="34" t="str">
        <f t="shared" si="543"/>
        <v>Blank</v>
      </c>
      <c r="Q11635" s="34">
        <f t="shared" si="544"/>
        <v>1</v>
      </c>
      <c r="R11635" s="34">
        <f t="shared" si="545"/>
        <v>0</v>
      </c>
    </row>
    <row r="11636" spans="15:18" x14ac:dyDescent="0.35">
      <c r="O11636" s="34" t="str">
        <f t="shared" si="543"/>
        <v>Blank</v>
      </c>
      <c r="Q11636" s="34">
        <f t="shared" si="544"/>
        <v>1</v>
      </c>
      <c r="R11636" s="34">
        <f t="shared" si="545"/>
        <v>0</v>
      </c>
    </row>
    <row r="11637" spans="15:18" x14ac:dyDescent="0.35">
      <c r="O11637" s="34" t="str">
        <f t="shared" si="543"/>
        <v>Blank</v>
      </c>
      <c r="Q11637" s="34">
        <f t="shared" si="544"/>
        <v>1</v>
      </c>
      <c r="R11637" s="34">
        <f t="shared" si="545"/>
        <v>0</v>
      </c>
    </row>
    <row r="11638" spans="15:18" x14ac:dyDescent="0.35">
      <c r="O11638" s="34" t="str">
        <f t="shared" si="543"/>
        <v>Blank</v>
      </c>
      <c r="Q11638" s="34">
        <f t="shared" si="544"/>
        <v>1</v>
      </c>
      <c r="R11638" s="34">
        <f t="shared" si="545"/>
        <v>0</v>
      </c>
    </row>
    <row r="11639" spans="15:18" x14ac:dyDescent="0.35">
      <c r="O11639" s="34" t="str">
        <f t="shared" si="543"/>
        <v>Blank</v>
      </c>
      <c r="Q11639" s="34">
        <f t="shared" si="544"/>
        <v>1</v>
      </c>
      <c r="R11639" s="34">
        <f t="shared" si="545"/>
        <v>0</v>
      </c>
    </row>
    <row r="11640" spans="15:18" x14ac:dyDescent="0.35">
      <c r="O11640" s="34" t="str">
        <f t="shared" si="543"/>
        <v>Blank</v>
      </c>
      <c r="Q11640" s="34">
        <f t="shared" si="544"/>
        <v>1</v>
      </c>
      <c r="R11640" s="34">
        <f t="shared" si="545"/>
        <v>0</v>
      </c>
    </row>
    <row r="11641" spans="15:18" x14ac:dyDescent="0.35">
      <c r="O11641" s="34" t="str">
        <f t="shared" si="543"/>
        <v>Blank</v>
      </c>
      <c r="Q11641" s="34">
        <f t="shared" si="544"/>
        <v>1</v>
      </c>
      <c r="R11641" s="34">
        <f t="shared" si="545"/>
        <v>0</v>
      </c>
    </row>
    <row r="11642" spans="15:18" x14ac:dyDescent="0.35">
      <c r="O11642" s="34" t="str">
        <f t="shared" si="543"/>
        <v>Blank</v>
      </c>
      <c r="Q11642" s="34">
        <f t="shared" si="544"/>
        <v>1</v>
      </c>
      <c r="R11642" s="34">
        <f t="shared" si="545"/>
        <v>0</v>
      </c>
    </row>
    <row r="11643" spans="15:18" x14ac:dyDescent="0.35">
      <c r="O11643" s="34" t="str">
        <f t="shared" si="543"/>
        <v>Blank</v>
      </c>
      <c r="Q11643" s="34">
        <f t="shared" si="544"/>
        <v>1</v>
      </c>
      <c r="R11643" s="34">
        <f t="shared" si="545"/>
        <v>0</v>
      </c>
    </row>
    <row r="11644" spans="15:18" x14ac:dyDescent="0.35">
      <c r="O11644" s="34" t="str">
        <f t="shared" si="543"/>
        <v>Blank</v>
      </c>
      <c r="Q11644" s="34">
        <f t="shared" si="544"/>
        <v>1</v>
      </c>
      <c r="R11644" s="34">
        <f t="shared" si="545"/>
        <v>0</v>
      </c>
    </row>
    <row r="11645" spans="15:18" x14ac:dyDescent="0.35">
      <c r="O11645" s="34" t="str">
        <f t="shared" si="543"/>
        <v>Blank</v>
      </c>
      <c r="Q11645" s="34">
        <f t="shared" si="544"/>
        <v>1</v>
      </c>
      <c r="R11645" s="34">
        <f t="shared" si="545"/>
        <v>0</v>
      </c>
    </row>
    <row r="11646" spans="15:18" x14ac:dyDescent="0.35">
      <c r="O11646" s="34" t="str">
        <f t="shared" si="543"/>
        <v>Blank</v>
      </c>
      <c r="Q11646" s="34">
        <f t="shared" si="544"/>
        <v>1</v>
      </c>
      <c r="R11646" s="34">
        <f t="shared" si="545"/>
        <v>0</v>
      </c>
    </row>
    <row r="11647" spans="15:18" x14ac:dyDescent="0.35">
      <c r="O11647" s="34" t="str">
        <f t="shared" si="543"/>
        <v>Blank</v>
      </c>
      <c r="Q11647" s="34">
        <f t="shared" si="544"/>
        <v>1</v>
      </c>
      <c r="R11647" s="34">
        <f t="shared" si="545"/>
        <v>0</v>
      </c>
    </row>
    <row r="11648" spans="15:18" x14ac:dyDescent="0.35">
      <c r="O11648" s="34" t="str">
        <f t="shared" si="543"/>
        <v>Blank</v>
      </c>
      <c r="Q11648" s="34">
        <f t="shared" si="544"/>
        <v>1</v>
      </c>
      <c r="R11648" s="34">
        <f t="shared" si="545"/>
        <v>0</v>
      </c>
    </row>
    <row r="11649" spans="15:18" x14ac:dyDescent="0.35">
      <c r="O11649" s="34" t="str">
        <f t="shared" si="543"/>
        <v>Blank</v>
      </c>
      <c r="Q11649" s="34">
        <f t="shared" si="544"/>
        <v>1</v>
      </c>
      <c r="R11649" s="34">
        <f t="shared" si="545"/>
        <v>0</v>
      </c>
    </row>
    <row r="11650" spans="15:18" x14ac:dyDescent="0.35">
      <c r="O11650" s="34" t="str">
        <f t="shared" si="543"/>
        <v>Blank</v>
      </c>
      <c r="Q11650" s="34">
        <f t="shared" si="544"/>
        <v>1</v>
      </c>
      <c r="R11650" s="34">
        <f t="shared" si="545"/>
        <v>0</v>
      </c>
    </row>
    <row r="11651" spans="15:18" x14ac:dyDescent="0.35">
      <c r="O11651" s="34" t="str">
        <f t="shared" si="543"/>
        <v>Blank</v>
      </c>
      <c r="Q11651" s="34">
        <f t="shared" si="544"/>
        <v>1</v>
      </c>
      <c r="R11651" s="34">
        <f t="shared" si="545"/>
        <v>0</v>
      </c>
    </row>
    <row r="11652" spans="15:18" x14ac:dyDescent="0.35">
      <c r="O11652" s="34" t="str">
        <f t="shared" si="543"/>
        <v>Blank</v>
      </c>
      <c r="Q11652" s="34">
        <f t="shared" si="544"/>
        <v>1</v>
      </c>
      <c r="R11652" s="34">
        <f t="shared" si="545"/>
        <v>0</v>
      </c>
    </row>
    <row r="11653" spans="15:18" x14ac:dyDescent="0.35">
      <c r="O11653" s="34" t="str">
        <f t="shared" si="543"/>
        <v>Blank</v>
      </c>
      <c r="Q11653" s="34">
        <f t="shared" si="544"/>
        <v>1</v>
      </c>
      <c r="R11653" s="34">
        <f t="shared" si="545"/>
        <v>0</v>
      </c>
    </row>
    <row r="11654" spans="15:18" x14ac:dyDescent="0.35">
      <c r="O11654" s="34" t="str">
        <f t="shared" si="543"/>
        <v>Blank</v>
      </c>
      <c r="Q11654" s="34">
        <f t="shared" si="544"/>
        <v>1</v>
      </c>
      <c r="R11654" s="34">
        <f t="shared" si="545"/>
        <v>0</v>
      </c>
    </row>
    <row r="11655" spans="15:18" x14ac:dyDescent="0.35">
      <c r="O11655" s="34" t="str">
        <f t="shared" si="543"/>
        <v>Blank</v>
      </c>
      <c r="Q11655" s="34">
        <f t="shared" si="544"/>
        <v>1</v>
      </c>
      <c r="R11655" s="34">
        <f t="shared" si="545"/>
        <v>0</v>
      </c>
    </row>
    <row r="11656" spans="15:18" x14ac:dyDescent="0.35">
      <c r="O11656" s="34" t="str">
        <f t="shared" ref="O11656:O11719" si="546">IF(ISBLANK(D11656),"Blank","Not Blank")</f>
        <v>Blank</v>
      </c>
      <c r="Q11656" s="34">
        <f t="shared" si="544"/>
        <v>1</v>
      </c>
      <c r="R11656" s="34">
        <f t="shared" si="545"/>
        <v>0</v>
      </c>
    </row>
    <row r="11657" spans="15:18" x14ac:dyDescent="0.35">
      <c r="O11657" s="34" t="str">
        <f t="shared" si="546"/>
        <v>Blank</v>
      </c>
      <c r="Q11657" s="34">
        <f t="shared" ref="Q11657:Q11720" si="547">COUNTIF(J11657,"&lt;&gt;*R*")</f>
        <v>1</v>
      </c>
      <c r="R11657" s="34">
        <f t="shared" ref="R11657:R11720" si="548">IF(AND(O11657="Blank",K11657&lt;50,Q11657=1),K11657,0)</f>
        <v>0</v>
      </c>
    </row>
    <row r="11658" spans="15:18" x14ac:dyDescent="0.35">
      <c r="O11658" s="34" t="str">
        <f t="shared" si="546"/>
        <v>Blank</v>
      </c>
      <c r="Q11658" s="34">
        <f t="shared" si="547"/>
        <v>1</v>
      </c>
      <c r="R11658" s="34">
        <f t="shared" si="548"/>
        <v>0</v>
      </c>
    </row>
    <row r="11659" spans="15:18" x14ac:dyDescent="0.35">
      <c r="O11659" s="34" t="str">
        <f t="shared" si="546"/>
        <v>Blank</v>
      </c>
      <c r="Q11659" s="34">
        <f t="shared" si="547"/>
        <v>1</v>
      </c>
      <c r="R11659" s="34">
        <f t="shared" si="548"/>
        <v>0</v>
      </c>
    </row>
    <row r="11660" spans="15:18" x14ac:dyDescent="0.35">
      <c r="O11660" s="34" t="str">
        <f t="shared" si="546"/>
        <v>Blank</v>
      </c>
      <c r="Q11660" s="34">
        <f t="shared" si="547"/>
        <v>1</v>
      </c>
      <c r="R11660" s="34">
        <f t="shared" si="548"/>
        <v>0</v>
      </c>
    </row>
    <row r="11661" spans="15:18" x14ac:dyDescent="0.35">
      <c r="O11661" s="34" t="str">
        <f t="shared" si="546"/>
        <v>Blank</v>
      </c>
      <c r="Q11661" s="34">
        <f t="shared" si="547"/>
        <v>1</v>
      </c>
      <c r="R11661" s="34">
        <f t="shared" si="548"/>
        <v>0</v>
      </c>
    </row>
    <row r="11662" spans="15:18" x14ac:dyDescent="0.35">
      <c r="O11662" s="34" t="str">
        <f t="shared" si="546"/>
        <v>Blank</v>
      </c>
      <c r="Q11662" s="34">
        <f t="shared" si="547"/>
        <v>1</v>
      </c>
      <c r="R11662" s="34">
        <f t="shared" si="548"/>
        <v>0</v>
      </c>
    </row>
    <row r="11663" spans="15:18" x14ac:dyDescent="0.35">
      <c r="O11663" s="34" t="str">
        <f t="shared" si="546"/>
        <v>Blank</v>
      </c>
      <c r="Q11663" s="34">
        <f t="shared" si="547"/>
        <v>1</v>
      </c>
      <c r="R11663" s="34">
        <f t="shared" si="548"/>
        <v>0</v>
      </c>
    </row>
    <row r="11664" spans="15:18" x14ac:dyDescent="0.35">
      <c r="O11664" s="34" t="str">
        <f t="shared" si="546"/>
        <v>Blank</v>
      </c>
      <c r="Q11664" s="34">
        <f t="shared" si="547"/>
        <v>1</v>
      </c>
      <c r="R11664" s="34">
        <f t="shared" si="548"/>
        <v>0</v>
      </c>
    </row>
    <row r="11665" spans="15:18" x14ac:dyDescent="0.35">
      <c r="O11665" s="34" t="str">
        <f t="shared" si="546"/>
        <v>Blank</v>
      </c>
      <c r="Q11665" s="34">
        <f t="shared" si="547"/>
        <v>1</v>
      </c>
      <c r="R11665" s="34">
        <f t="shared" si="548"/>
        <v>0</v>
      </c>
    </row>
    <row r="11666" spans="15:18" x14ac:dyDescent="0.35">
      <c r="O11666" s="34" t="str">
        <f t="shared" si="546"/>
        <v>Blank</v>
      </c>
      <c r="Q11666" s="34">
        <f t="shared" si="547"/>
        <v>1</v>
      </c>
      <c r="R11666" s="34">
        <f t="shared" si="548"/>
        <v>0</v>
      </c>
    </row>
    <row r="11667" spans="15:18" x14ac:dyDescent="0.35">
      <c r="O11667" s="34" t="str">
        <f t="shared" si="546"/>
        <v>Blank</v>
      </c>
      <c r="Q11667" s="34">
        <f t="shared" si="547"/>
        <v>1</v>
      </c>
      <c r="R11667" s="34">
        <f t="shared" si="548"/>
        <v>0</v>
      </c>
    </row>
    <row r="11668" spans="15:18" x14ac:dyDescent="0.35">
      <c r="O11668" s="34" t="str">
        <f t="shared" si="546"/>
        <v>Blank</v>
      </c>
      <c r="Q11668" s="34">
        <f t="shared" si="547"/>
        <v>1</v>
      </c>
      <c r="R11668" s="34">
        <f t="shared" si="548"/>
        <v>0</v>
      </c>
    </row>
    <row r="11669" spans="15:18" x14ac:dyDescent="0.35">
      <c r="O11669" s="34" t="str">
        <f t="shared" si="546"/>
        <v>Blank</v>
      </c>
      <c r="Q11669" s="34">
        <f t="shared" si="547"/>
        <v>1</v>
      </c>
      <c r="R11669" s="34">
        <f t="shared" si="548"/>
        <v>0</v>
      </c>
    </row>
    <row r="11670" spans="15:18" x14ac:dyDescent="0.35">
      <c r="O11670" s="34" t="str">
        <f t="shared" si="546"/>
        <v>Blank</v>
      </c>
      <c r="Q11670" s="34">
        <f t="shared" si="547"/>
        <v>1</v>
      </c>
      <c r="R11670" s="34">
        <f t="shared" si="548"/>
        <v>0</v>
      </c>
    </row>
    <row r="11671" spans="15:18" x14ac:dyDescent="0.35">
      <c r="O11671" s="34" t="str">
        <f t="shared" si="546"/>
        <v>Blank</v>
      </c>
      <c r="Q11671" s="34">
        <f t="shared" si="547"/>
        <v>1</v>
      </c>
      <c r="R11671" s="34">
        <f t="shared" si="548"/>
        <v>0</v>
      </c>
    </row>
    <row r="11672" spans="15:18" x14ac:dyDescent="0.35">
      <c r="O11672" s="34" t="str">
        <f t="shared" si="546"/>
        <v>Blank</v>
      </c>
      <c r="Q11672" s="34">
        <f t="shared" si="547"/>
        <v>1</v>
      </c>
      <c r="R11672" s="34">
        <f t="shared" si="548"/>
        <v>0</v>
      </c>
    </row>
    <row r="11673" spans="15:18" x14ac:dyDescent="0.35">
      <c r="O11673" s="34" t="str">
        <f t="shared" si="546"/>
        <v>Blank</v>
      </c>
      <c r="Q11673" s="34">
        <f t="shared" si="547"/>
        <v>1</v>
      </c>
      <c r="R11673" s="34">
        <f t="shared" si="548"/>
        <v>0</v>
      </c>
    </row>
    <row r="11674" spans="15:18" x14ac:dyDescent="0.35">
      <c r="O11674" s="34" t="str">
        <f t="shared" si="546"/>
        <v>Blank</v>
      </c>
      <c r="Q11674" s="34">
        <f t="shared" si="547"/>
        <v>1</v>
      </c>
      <c r="R11674" s="34">
        <f t="shared" si="548"/>
        <v>0</v>
      </c>
    </row>
    <row r="11675" spans="15:18" x14ac:dyDescent="0.35">
      <c r="O11675" s="34" t="str">
        <f t="shared" si="546"/>
        <v>Blank</v>
      </c>
      <c r="Q11675" s="34">
        <f t="shared" si="547"/>
        <v>1</v>
      </c>
      <c r="R11675" s="34">
        <f t="shared" si="548"/>
        <v>0</v>
      </c>
    </row>
    <row r="11676" spans="15:18" x14ac:dyDescent="0.35">
      <c r="O11676" s="34" t="str">
        <f t="shared" si="546"/>
        <v>Blank</v>
      </c>
      <c r="Q11676" s="34">
        <f t="shared" si="547"/>
        <v>1</v>
      </c>
      <c r="R11676" s="34">
        <f t="shared" si="548"/>
        <v>0</v>
      </c>
    </row>
    <row r="11677" spans="15:18" x14ac:dyDescent="0.35">
      <c r="O11677" s="34" t="str">
        <f t="shared" si="546"/>
        <v>Blank</v>
      </c>
      <c r="Q11677" s="34">
        <f t="shared" si="547"/>
        <v>1</v>
      </c>
      <c r="R11677" s="34">
        <f t="shared" si="548"/>
        <v>0</v>
      </c>
    </row>
    <row r="11678" spans="15:18" x14ac:dyDescent="0.35">
      <c r="O11678" s="34" t="str">
        <f t="shared" si="546"/>
        <v>Blank</v>
      </c>
      <c r="Q11678" s="34">
        <f t="shared" si="547"/>
        <v>1</v>
      </c>
      <c r="R11678" s="34">
        <f t="shared" si="548"/>
        <v>0</v>
      </c>
    </row>
    <row r="11679" spans="15:18" x14ac:dyDescent="0.35">
      <c r="O11679" s="34" t="str">
        <f t="shared" si="546"/>
        <v>Blank</v>
      </c>
      <c r="Q11679" s="34">
        <f t="shared" si="547"/>
        <v>1</v>
      </c>
      <c r="R11679" s="34">
        <f t="shared" si="548"/>
        <v>0</v>
      </c>
    </row>
    <row r="11680" spans="15:18" x14ac:dyDescent="0.35">
      <c r="O11680" s="34" t="str">
        <f t="shared" si="546"/>
        <v>Blank</v>
      </c>
      <c r="Q11680" s="34">
        <f t="shared" si="547"/>
        <v>1</v>
      </c>
      <c r="R11680" s="34">
        <f t="shared" si="548"/>
        <v>0</v>
      </c>
    </row>
    <row r="11681" spans="15:18" x14ac:dyDescent="0.35">
      <c r="O11681" s="34" t="str">
        <f t="shared" si="546"/>
        <v>Blank</v>
      </c>
      <c r="Q11681" s="34">
        <f t="shared" si="547"/>
        <v>1</v>
      </c>
      <c r="R11681" s="34">
        <f t="shared" si="548"/>
        <v>0</v>
      </c>
    </row>
    <row r="11682" spans="15:18" x14ac:dyDescent="0.35">
      <c r="O11682" s="34" t="str">
        <f t="shared" si="546"/>
        <v>Blank</v>
      </c>
      <c r="Q11682" s="34">
        <f t="shared" si="547"/>
        <v>1</v>
      </c>
      <c r="R11682" s="34">
        <f t="shared" si="548"/>
        <v>0</v>
      </c>
    </row>
    <row r="11683" spans="15:18" x14ac:dyDescent="0.35">
      <c r="O11683" s="34" t="str">
        <f t="shared" si="546"/>
        <v>Blank</v>
      </c>
      <c r="Q11683" s="34">
        <f t="shared" si="547"/>
        <v>1</v>
      </c>
      <c r="R11683" s="34">
        <f t="shared" si="548"/>
        <v>0</v>
      </c>
    </row>
    <row r="11684" spans="15:18" x14ac:dyDescent="0.35">
      <c r="O11684" s="34" t="str">
        <f t="shared" si="546"/>
        <v>Blank</v>
      </c>
      <c r="Q11684" s="34">
        <f t="shared" si="547"/>
        <v>1</v>
      </c>
      <c r="R11684" s="34">
        <f t="shared" si="548"/>
        <v>0</v>
      </c>
    </row>
    <row r="11685" spans="15:18" x14ac:dyDescent="0.35">
      <c r="O11685" s="34" t="str">
        <f t="shared" si="546"/>
        <v>Blank</v>
      </c>
      <c r="Q11685" s="34">
        <f t="shared" si="547"/>
        <v>1</v>
      </c>
      <c r="R11685" s="34">
        <f t="shared" si="548"/>
        <v>0</v>
      </c>
    </row>
    <row r="11686" spans="15:18" x14ac:dyDescent="0.35">
      <c r="O11686" s="34" t="str">
        <f t="shared" si="546"/>
        <v>Blank</v>
      </c>
      <c r="Q11686" s="34">
        <f t="shared" si="547"/>
        <v>1</v>
      </c>
      <c r="R11686" s="34">
        <f t="shared" si="548"/>
        <v>0</v>
      </c>
    </row>
    <row r="11687" spans="15:18" x14ac:dyDescent="0.35">
      <c r="O11687" s="34" t="str">
        <f t="shared" si="546"/>
        <v>Blank</v>
      </c>
      <c r="Q11687" s="34">
        <f t="shared" si="547"/>
        <v>1</v>
      </c>
      <c r="R11687" s="34">
        <f t="shared" si="548"/>
        <v>0</v>
      </c>
    </row>
    <row r="11688" spans="15:18" x14ac:dyDescent="0.35">
      <c r="O11688" s="34" t="str">
        <f t="shared" si="546"/>
        <v>Blank</v>
      </c>
      <c r="Q11688" s="34">
        <f t="shared" si="547"/>
        <v>1</v>
      </c>
      <c r="R11688" s="34">
        <f t="shared" si="548"/>
        <v>0</v>
      </c>
    </row>
    <row r="11689" spans="15:18" x14ac:dyDescent="0.35">
      <c r="O11689" s="34" t="str">
        <f t="shared" si="546"/>
        <v>Blank</v>
      </c>
      <c r="Q11689" s="34">
        <f t="shared" si="547"/>
        <v>1</v>
      </c>
      <c r="R11689" s="34">
        <f t="shared" si="548"/>
        <v>0</v>
      </c>
    </row>
    <row r="11690" spans="15:18" x14ac:dyDescent="0.35">
      <c r="O11690" s="34" t="str">
        <f t="shared" si="546"/>
        <v>Blank</v>
      </c>
      <c r="Q11690" s="34">
        <f t="shared" si="547"/>
        <v>1</v>
      </c>
      <c r="R11690" s="34">
        <f t="shared" si="548"/>
        <v>0</v>
      </c>
    </row>
    <row r="11691" spans="15:18" x14ac:dyDescent="0.35">
      <c r="O11691" s="34" t="str">
        <f t="shared" si="546"/>
        <v>Blank</v>
      </c>
      <c r="Q11691" s="34">
        <f t="shared" si="547"/>
        <v>1</v>
      </c>
      <c r="R11691" s="34">
        <f t="shared" si="548"/>
        <v>0</v>
      </c>
    </row>
    <row r="11692" spans="15:18" x14ac:dyDescent="0.35">
      <c r="O11692" s="34" t="str">
        <f t="shared" si="546"/>
        <v>Blank</v>
      </c>
      <c r="Q11692" s="34">
        <f t="shared" si="547"/>
        <v>1</v>
      </c>
      <c r="R11692" s="34">
        <f t="shared" si="548"/>
        <v>0</v>
      </c>
    </row>
    <row r="11693" spans="15:18" x14ac:dyDescent="0.35">
      <c r="O11693" s="34" t="str">
        <f t="shared" si="546"/>
        <v>Blank</v>
      </c>
      <c r="Q11693" s="34">
        <f t="shared" si="547"/>
        <v>1</v>
      </c>
      <c r="R11693" s="34">
        <f t="shared" si="548"/>
        <v>0</v>
      </c>
    </row>
    <row r="11694" spans="15:18" x14ac:dyDescent="0.35">
      <c r="O11694" s="34" t="str">
        <f t="shared" si="546"/>
        <v>Blank</v>
      </c>
      <c r="Q11694" s="34">
        <f t="shared" si="547"/>
        <v>1</v>
      </c>
      <c r="R11694" s="34">
        <f t="shared" si="548"/>
        <v>0</v>
      </c>
    </row>
    <row r="11695" spans="15:18" x14ac:dyDescent="0.35">
      <c r="O11695" s="34" t="str">
        <f t="shared" si="546"/>
        <v>Blank</v>
      </c>
      <c r="Q11695" s="34">
        <f t="shared" si="547"/>
        <v>1</v>
      </c>
      <c r="R11695" s="34">
        <f t="shared" si="548"/>
        <v>0</v>
      </c>
    </row>
    <row r="11696" spans="15:18" x14ac:dyDescent="0.35">
      <c r="O11696" s="34" t="str">
        <f t="shared" si="546"/>
        <v>Blank</v>
      </c>
      <c r="Q11696" s="34">
        <f t="shared" si="547"/>
        <v>1</v>
      </c>
      <c r="R11696" s="34">
        <f t="shared" si="548"/>
        <v>0</v>
      </c>
    </row>
    <row r="11697" spans="15:18" x14ac:dyDescent="0.35">
      <c r="O11697" s="34" t="str">
        <f t="shared" si="546"/>
        <v>Blank</v>
      </c>
      <c r="Q11697" s="34">
        <f t="shared" si="547"/>
        <v>1</v>
      </c>
      <c r="R11697" s="34">
        <f t="shared" si="548"/>
        <v>0</v>
      </c>
    </row>
    <row r="11698" spans="15:18" x14ac:dyDescent="0.35">
      <c r="O11698" s="34" t="str">
        <f t="shared" si="546"/>
        <v>Blank</v>
      </c>
      <c r="Q11698" s="34">
        <f t="shared" si="547"/>
        <v>1</v>
      </c>
      <c r="R11698" s="34">
        <f t="shared" si="548"/>
        <v>0</v>
      </c>
    </row>
    <row r="11699" spans="15:18" x14ac:dyDescent="0.35">
      <c r="O11699" s="34" t="str">
        <f t="shared" si="546"/>
        <v>Blank</v>
      </c>
      <c r="Q11699" s="34">
        <f t="shared" si="547"/>
        <v>1</v>
      </c>
      <c r="R11699" s="34">
        <f t="shared" si="548"/>
        <v>0</v>
      </c>
    </row>
    <row r="11700" spans="15:18" x14ac:dyDescent="0.35">
      <c r="O11700" s="34" t="str">
        <f t="shared" si="546"/>
        <v>Blank</v>
      </c>
      <c r="Q11700" s="34">
        <f t="shared" si="547"/>
        <v>1</v>
      </c>
      <c r="R11700" s="34">
        <f t="shared" si="548"/>
        <v>0</v>
      </c>
    </row>
    <row r="11701" spans="15:18" x14ac:dyDescent="0.35">
      <c r="O11701" s="34" t="str">
        <f t="shared" si="546"/>
        <v>Blank</v>
      </c>
      <c r="Q11701" s="34">
        <f t="shared" si="547"/>
        <v>1</v>
      </c>
      <c r="R11701" s="34">
        <f t="shared" si="548"/>
        <v>0</v>
      </c>
    </row>
    <row r="11702" spans="15:18" x14ac:dyDescent="0.35">
      <c r="O11702" s="34" t="str">
        <f t="shared" si="546"/>
        <v>Blank</v>
      </c>
      <c r="Q11702" s="34">
        <f t="shared" si="547"/>
        <v>1</v>
      </c>
      <c r="R11702" s="34">
        <f t="shared" si="548"/>
        <v>0</v>
      </c>
    </row>
    <row r="11703" spans="15:18" x14ac:dyDescent="0.35">
      <c r="O11703" s="34" t="str">
        <f t="shared" si="546"/>
        <v>Blank</v>
      </c>
      <c r="Q11703" s="34">
        <f t="shared" si="547"/>
        <v>1</v>
      </c>
      <c r="R11703" s="34">
        <f t="shared" si="548"/>
        <v>0</v>
      </c>
    </row>
    <row r="11704" spans="15:18" x14ac:dyDescent="0.35">
      <c r="O11704" s="34" t="str">
        <f t="shared" si="546"/>
        <v>Blank</v>
      </c>
      <c r="Q11704" s="34">
        <f t="shared" si="547"/>
        <v>1</v>
      </c>
      <c r="R11704" s="34">
        <f t="shared" si="548"/>
        <v>0</v>
      </c>
    </row>
    <row r="11705" spans="15:18" x14ac:dyDescent="0.35">
      <c r="O11705" s="34" t="str">
        <f t="shared" si="546"/>
        <v>Blank</v>
      </c>
      <c r="Q11705" s="34">
        <f t="shared" si="547"/>
        <v>1</v>
      </c>
      <c r="R11705" s="34">
        <f t="shared" si="548"/>
        <v>0</v>
      </c>
    </row>
    <row r="11706" spans="15:18" x14ac:dyDescent="0.35">
      <c r="O11706" s="34" t="str">
        <f t="shared" si="546"/>
        <v>Blank</v>
      </c>
      <c r="Q11706" s="34">
        <f t="shared" si="547"/>
        <v>1</v>
      </c>
      <c r="R11706" s="34">
        <f t="shared" si="548"/>
        <v>0</v>
      </c>
    </row>
    <row r="11707" spans="15:18" x14ac:dyDescent="0.35">
      <c r="O11707" s="34" t="str">
        <f t="shared" si="546"/>
        <v>Blank</v>
      </c>
      <c r="Q11707" s="34">
        <f t="shared" si="547"/>
        <v>1</v>
      </c>
      <c r="R11707" s="34">
        <f t="shared" si="548"/>
        <v>0</v>
      </c>
    </row>
    <row r="11708" spans="15:18" x14ac:dyDescent="0.35">
      <c r="O11708" s="34" t="str">
        <f t="shared" si="546"/>
        <v>Blank</v>
      </c>
      <c r="Q11708" s="34">
        <f t="shared" si="547"/>
        <v>1</v>
      </c>
      <c r="R11708" s="34">
        <f t="shared" si="548"/>
        <v>0</v>
      </c>
    </row>
    <row r="11709" spans="15:18" x14ac:dyDescent="0.35">
      <c r="O11709" s="34" t="str">
        <f t="shared" si="546"/>
        <v>Blank</v>
      </c>
      <c r="Q11709" s="34">
        <f t="shared" si="547"/>
        <v>1</v>
      </c>
      <c r="R11709" s="34">
        <f t="shared" si="548"/>
        <v>0</v>
      </c>
    </row>
    <row r="11710" spans="15:18" x14ac:dyDescent="0.35">
      <c r="O11710" s="34" t="str">
        <f t="shared" si="546"/>
        <v>Blank</v>
      </c>
      <c r="Q11710" s="34">
        <f t="shared" si="547"/>
        <v>1</v>
      </c>
      <c r="R11710" s="34">
        <f t="shared" si="548"/>
        <v>0</v>
      </c>
    </row>
    <row r="11711" spans="15:18" x14ac:dyDescent="0.35">
      <c r="O11711" s="34" t="str">
        <f t="shared" si="546"/>
        <v>Blank</v>
      </c>
      <c r="Q11711" s="34">
        <f t="shared" si="547"/>
        <v>1</v>
      </c>
      <c r="R11711" s="34">
        <f t="shared" si="548"/>
        <v>0</v>
      </c>
    </row>
    <row r="11712" spans="15:18" x14ac:dyDescent="0.35">
      <c r="O11712" s="34" t="str">
        <f t="shared" si="546"/>
        <v>Blank</v>
      </c>
      <c r="Q11712" s="34">
        <f t="shared" si="547"/>
        <v>1</v>
      </c>
      <c r="R11712" s="34">
        <f t="shared" si="548"/>
        <v>0</v>
      </c>
    </row>
    <row r="11713" spans="15:18" x14ac:dyDescent="0.35">
      <c r="O11713" s="34" t="str">
        <f t="shared" si="546"/>
        <v>Blank</v>
      </c>
      <c r="Q11713" s="34">
        <f t="shared" si="547"/>
        <v>1</v>
      </c>
      <c r="R11713" s="34">
        <f t="shared" si="548"/>
        <v>0</v>
      </c>
    </row>
    <row r="11714" spans="15:18" x14ac:dyDescent="0.35">
      <c r="O11714" s="34" t="str">
        <f t="shared" si="546"/>
        <v>Blank</v>
      </c>
      <c r="Q11714" s="34">
        <f t="shared" si="547"/>
        <v>1</v>
      </c>
      <c r="R11714" s="34">
        <f t="shared" si="548"/>
        <v>0</v>
      </c>
    </row>
    <row r="11715" spans="15:18" x14ac:dyDescent="0.35">
      <c r="O11715" s="34" t="str">
        <f t="shared" si="546"/>
        <v>Blank</v>
      </c>
      <c r="Q11715" s="34">
        <f t="shared" si="547"/>
        <v>1</v>
      </c>
      <c r="R11715" s="34">
        <f t="shared" si="548"/>
        <v>0</v>
      </c>
    </row>
    <row r="11716" spans="15:18" x14ac:dyDescent="0.35">
      <c r="O11716" s="34" t="str">
        <f t="shared" si="546"/>
        <v>Blank</v>
      </c>
      <c r="Q11716" s="34">
        <f t="shared" si="547"/>
        <v>1</v>
      </c>
      <c r="R11716" s="34">
        <f t="shared" si="548"/>
        <v>0</v>
      </c>
    </row>
    <row r="11717" spans="15:18" x14ac:dyDescent="0.35">
      <c r="O11717" s="34" t="str">
        <f t="shared" si="546"/>
        <v>Blank</v>
      </c>
      <c r="Q11717" s="34">
        <f t="shared" si="547"/>
        <v>1</v>
      </c>
      <c r="R11717" s="34">
        <f t="shared" si="548"/>
        <v>0</v>
      </c>
    </row>
    <row r="11718" spans="15:18" x14ac:dyDescent="0.35">
      <c r="O11718" s="34" t="str">
        <f t="shared" si="546"/>
        <v>Blank</v>
      </c>
      <c r="Q11718" s="34">
        <f t="shared" si="547"/>
        <v>1</v>
      </c>
      <c r="R11718" s="34">
        <f t="shared" si="548"/>
        <v>0</v>
      </c>
    </row>
    <row r="11719" spans="15:18" x14ac:dyDescent="0.35">
      <c r="O11719" s="34" t="str">
        <f t="shared" si="546"/>
        <v>Blank</v>
      </c>
      <c r="Q11719" s="34">
        <f t="shared" si="547"/>
        <v>1</v>
      </c>
      <c r="R11719" s="34">
        <f t="shared" si="548"/>
        <v>0</v>
      </c>
    </row>
    <row r="11720" spans="15:18" x14ac:dyDescent="0.35">
      <c r="O11720" s="34" t="str">
        <f t="shared" ref="O11720:O11783" si="549">IF(ISBLANK(D11720),"Blank","Not Blank")</f>
        <v>Blank</v>
      </c>
      <c r="Q11720" s="34">
        <f t="shared" si="547"/>
        <v>1</v>
      </c>
      <c r="R11720" s="34">
        <f t="shared" si="548"/>
        <v>0</v>
      </c>
    </row>
    <row r="11721" spans="15:18" x14ac:dyDescent="0.35">
      <c r="O11721" s="34" t="str">
        <f t="shared" si="549"/>
        <v>Blank</v>
      </c>
      <c r="Q11721" s="34">
        <f t="shared" ref="Q11721:Q11784" si="550">COUNTIF(J11721,"&lt;&gt;*R*")</f>
        <v>1</v>
      </c>
      <c r="R11721" s="34">
        <f t="shared" ref="R11721:R11784" si="551">IF(AND(O11721="Blank",K11721&lt;50,Q11721=1),K11721,0)</f>
        <v>0</v>
      </c>
    </row>
    <row r="11722" spans="15:18" x14ac:dyDescent="0.35">
      <c r="O11722" s="34" t="str">
        <f t="shared" si="549"/>
        <v>Blank</v>
      </c>
      <c r="Q11722" s="34">
        <f t="shared" si="550"/>
        <v>1</v>
      </c>
      <c r="R11722" s="34">
        <f t="shared" si="551"/>
        <v>0</v>
      </c>
    </row>
    <row r="11723" spans="15:18" x14ac:dyDescent="0.35">
      <c r="O11723" s="34" t="str">
        <f t="shared" si="549"/>
        <v>Blank</v>
      </c>
      <c r="Q11723" s="34">
        <f t="shared" si="550"/>
        <v>1</v>
      </c>
      <c r="R11723" s="34">
        <f t="shared" si="551"/>
        <v>0</v>
      </c>
    </row>
    <row r="11724" spans="15:18" x14ac:dyDescent="0.35">
      <c r="O11724" s="34" t="str">
        <f t="shared" si="549"/>
        <v>Blank</v>
      </c>
      <c r="Q11724" s="34">
        <f t="shared" si="550"/>
        <v>1</v>
      </c>
      <c r="R11724" s="34">
        <f t="shared" si="551"/>
        <v>0</v>
      </c>
    </row>
    <row r="11725" spans="15:18" x14ac:dyDescent="0.35">
      <c r="O11725" s="34" t="str">
        <f t="shared" si="549"/>
        <v>Blank</v>
      </c>
      <c r="Q11725" s="34">
        <f t="shared" si="550"/>
        <v>1</v>
      </c>
      <c r="R11725" s="34">
        <f t="shared" si="551"/>
        <v>0</v>
      </c>
    </row>
    <row r="11726" spans="15:18" x14ac:dyDescent="0.35">
      <c r="O11726" s="34" t="str">
        <f t="shared" si="549"/>
        <v>Blank</v>
      </c>
      <c r="Q11726" s="34">
        <f t="shared" si="550"/>
        <v>1</v>
      </c>
      <c r="R11726" s="34">
        <f t="shared" si="551"/>
        <v>0</v>
      </c>
    </row>
    <row r="11727" spans="15:18" x14ac:dyDescent="0.35">
      <c r="O11727" s="34" t="str">
        <f t="shared" si="549"/>
        <v>Blank</v>
      </c>
      <c r="Q11727" s="34">
        <f t="shared" si="550"/>
        <v>1</v>
      </c>
      <c r="R11727" s="34">
        <f t="shared" si="551"/>
        <v>0</v>
      </c>
    </row>
    <row r="11728" spans="15:18" x14ac:dyDescent="0.35">
      <c r="O11728" s="34" t="str">
        <f t="shared" si="549"/>
        <v>Blank</v>
      </c>
      <c r="Q11728" s="34">
        <f t="shared" si="550"/>
        <v>1</v>
      </c>
      <c r="R11728" s="34">
        <f t="shared" si="551"/>
        <v>0</v>
      </c>
    </row>
    <row r="11729" spans="15:18" x14ac:dyDescent="0.35">
      <c r="O11729" s="34" t="str">
        <f t="shared" si="549"/>
        <v>Blank</v>
      </c>
      <c r="Q11729" s="34">
        <f t="shared" si="550"/>
        <v>1</v>
      </c>
      <c r="R11729" s="34">
        <f t="shared" si="551"/>
        <v>0</v>
      </c>
    </row>
    <row r="11730" spans="15:18" x14ac:dyDescent="0.35">
      <c r="O11730" s="34" t="str">
        <f t="shared" si="549"/>
        <v>Blank</v>
      </c>
      <c r="Q11730" s="34">
        <f t="shared" si="550"/>
        <v>1</v>
      </c>
      <c r="R11730" s="34">
        <f t="shared" si="551"/>
        <v>0</v>
      </c>
    </row>
    <row r="11731" spans="15:18" x14ac:dyDescent="0.35">
      <c r="O11731" s="34" t="str">
        <f t="shared" si="549"/>
        <v>Blank</v>
      </c>
      <c r="Q11731" s="34">
        <f t="shared" si="550"/>
        <v>1</v>
      </c>
      <c r="R11731" s="34">
        <f t="shared" si="551"/>
        <v>0</v>
      </c>
    </row>
    <row r="11732" spans="15:18" x14ac:dyDescent="0.35">
      <c r="O11732" s="34" t="str">
        <f t="shared" si="549"/>
        <v>Blank</v>
      </c>
      <c r="Q11732" s="34">
        <f t="shared" si="550"/>
        <v>1</v>
      </c>
      <c r="R11732" s="34">
        <f t="shared" si="551"/>
        <v>0</v>
      </c>
    </row>
    <row r="11733" spans="15:18" x14ac:dyDescent="0.35">
      <c r="O11733" s="34" t="str">
        <f t="shared" si="549"/>
        <v>Blank</v>
      </c>
      <c r="Q11733" s="34">
        <f t="shared" si="550"/>
        <v>1</v>
      </c>
      <c r="R11733" s="34">
        <f t="shared" si="551"/>
        <v>0</v>
      </c>
    </row>
    <row r="11734" spans="15:18" x14ac:dyDescent="0.35">
      <c r="O11734" s="34" t="str">
        <f t="shared" si="549"/>
        <v>Blank</v>
      </c>
      <c r="Q11734" s="34">
        <f t="shared" si="550"/>
        <v>1</v>
      </c>
      <c r="R11734" s="34">
        <f t="shared" si="551"/>
        <v>0</v>
      </c>
    </row>
    <row r="11735" spans="15:18" x14ac:dyDescent="0.35">
      <c r="O11735" s="34" t="str">
        <f t="shared" si="549"/>
        <v>Blank</v>
      </c>
      <c r="Q11735" s="34">
        <f t="shared" si="550"/>
        <v>1</v>
      </c>
      <c r="R11735" s="34">
        <f t="shared" si="551"/>
        <v>0</v>
      </c>
    </row>
    <row r="11736" spans="15:18" x14ac:dyDescent="0.35">
      <c r="O11736" s="34" t="str">
        <f t="shared" si="549"/>
        <v>Blank</v>
      </c>
      <c r="Q11736" s="34">
        <f t="shared" si="550"/>
        <v>1</v>
      </c>
      <c r="R11736" s="34">
        <f t="shared" si="551"/>
        <v>0</v>
      </c>
    </row>
    <row r="11737" spans="15:18" x14ac:dyDescent="0.35">
      <c r="O11737" s="34" t="str">
        <f t="shared" si="549"/>
        <v>Blank</v>
      </c>
      <c r="Q11737" s="34">
        <f t="shared" si="550"/>
        <v>1</v>
      </c>
      <c r="R11737" s="34">
        <f t="shared" si="551"/>
        <v>0</v>
      </c>
    </row>
    <row r="11738" spans="15:18" x14ac:dyDescent="0.35">
      <c r="O11738" s="34" t="str">
        <f t="shared" si="549"/>
        <v>Blank</v>
      </c>
      <c r="Q11738" s="34">
        <f t="shared" si="550"/>
        <v>1</v>
      </c>
      <c r="R11738" s="34">
        <f t="shared" si="551"/>
        <v>0</v>
      </c>
    </row>
    <row r="11739" spans="15:18" x14ac:dyDescent="0.35">
      <c r="O11739" s="34" t="str">
        <f t="shared" si="549"/>
        <v>Blank</v>
      </c>
      <c r="Q11739" s="34">
        <f t="shared" si="550"/>
        <v>1</v>
      </c>
      <c r="R11739" s="34">
        <f t="shared" si="551"/>
        <v>0</v>
      </c>
    </row>
    <row r="11740" spans="15:18" x14ac:dyDescent="0.35">
      <c r="O11740" s="34" t="str">
        <f t="shared" si="549"/>
        <v>Blank</v>
      </c>
      <c r="Q11740" s="34">
        <f t="shared" si="550"/>
        <v>1</v>
      </c>
      <c r="R11740" s="34">
        <f t="shared" si="551"/>
        <v>0</v>
      </c>
    </row>
    <row r="11741" spans="15:18" x14ac:dyDescent="0.35">
      <c r="O11741" s="34" t="str">
        <f t="shared" si="549"/>
        <v>Blank</v>
      </c>
      <c r="Q11741" s="34">
        <f t="shared" si="550"/>
        <v>1</v>
      </c>
      <c r="R11741" s="34">
        <f t="shared" si="551"/>
        <v>0</v>
      </c>
    </row>
    <row r="11742" spans="15:18" x14ac:dyDescent="0.35">
      <c r="O11742" s="34" t="str">
        <f t="shared" si="549"/>
        <v>Blank</v>
      </c>
      <c r="Q11742" s="34">
        <f t="shared" si="550"/>
        <v>1</v>
      </c>
      <c r="R11742" s="34">
        <f t="shared" si="551"/>
        <v>0</v>
      </c>
    </row>
    <row r="11743" spans="15:18" x14ac:dyDescent="0.35">
      <c r="O11743" s="34" t="str">
        <f t="shared" si="549"/>
        <v>Blank</v>
      </c>
      <c r="Q11743" s="34">
        <f t="shared" si="550"/>
        <v>1</v>
      </c>
      <c r="R11743" s="34">
        <f t="shared" si="551"/>
        <v>0</v>
      </c>
    </row>
    <row r="11744" spans="15:18" x14ac:dyDescent="0.35">
      <c r="O11744" s="34" t="str">
        <f t="shared" si="549"/>
        <v>Blank</v>
      </c>
      <c r="Q11744" s="34">
        <f t="shared" si="550"/>
        <v>1</v>
      </c>
      <c r="R11744" s="34">
        <f t="shared" si="551"/>
        <v>0</v>
      </c>
    </row>
    <row r="11745" spans="15:18" x14ac:dyDescent="0.35">
      <c r="O11745" s="34" t="str">
        <f t="shared" si="549"/>
        <v>Blank</v>
      </c>
      <c r="Q11745" s="34">
        <f t="shared" si="550"/>
        <v>1</v>
      </c>
      <c r="R11745" s="34">
        <f t="shared" si="551"/>
        <v>0</v>
      </c>
    </row>
    <row r="11746" spans="15:18" x14ac:dyDescent="0.35">
      <c r="O11746" s="34" t="str">
        <f t="shared" si="549"/>
        <v>Blank</v>
      </c>
      <c r="Q11746" s="34">
        <f t="shared" si="550"/>
        <v>1</v>
      </c>
      <c r="R11746" s="34">
        <f t="shared" si="551"/>
        <v>0</v>
      </c>
    </row>
    <row r="11747" spans="15:18" x14ac:dyDescent="0.35">
      <c r="O11747" s="34" t="str">
        <f t="shared" si="549"/>
        <v>Blank</v>
      </c>
      <c r="Q11747" s="34">
        <f t="shared" si="550"/>
        <v>1</v>
      </c>
      <c r="R11747" s="34">
        <f t="shared" si="551"/>
        <v>0</v>
      </c>
    </row>
    <row r="11748" spans="15:18" x14ac:dyDescent="0.35">
      <c r="O11748" s="34" t="str">
        <f t="shared" si="549"/>
        <v>Blank</v>
      </c>
      <c r="Q11748" s="34">
        <f t="shared" si="550"/>
        <v>1</v>
      </c>
      <c r="R11748" s="34">
        <f t="shared" si="551"/>
        <v>0</v>
      </c>
    </row>
    <row r="11749" spans="15:18" x14ac:dyDescent="0.35">
      <c r="O11749" s="34" t="str">
        <f t="shared" si="549"/>
        <v>Blank</v>
      </c>
      <c r="Q11749" s="34">
        <f t="shared" si="550"/>
        <v>1</v>
      </c>
      <c r="R11749" s="34">
        <f t="shared" si="551"/>
        <v>0</v>
      </c>
    </row>
    <row r="11750" spans="15:18" x14ac:dyDescent="0.35">
      <c r="O11750" s="34" t="str">
        <f t="shared" si="549"/>
        <v>Blank</v>
      </c>
      <c r="Q11750" s="34">
        <f t="shared" si="550"/>
        <v>1</v>
      </c>
      <c r="R11750" s="34">
        <f t="shared" si="551"/>
        <v>0</v>
      </c>
    </row>
    <row r="11751" spans="15:18" x14ac:dyDescent="0.35">
      <c r="O11751" s="34" t="str">
        <f t="shared" si="549"/>
        <v>Blank</v>
      </c>
      <c r="Q11751" s="34">
        <f t="shared" si="550"/>
        <v>1</v>
      </c>
      <c r="R11751" s="34">
        <f t="shared" si="551"/>
        <v>0</v>
      </c>
    </row>
    <row r="11752" spans="15:18" x14ac:dyDescent="0.35">
      <c r="O11752" s="34" t="str">
        <f t="shared" si="549"/>
        <v>Blank</v>
      </c>
      <c r="Q11752" s="34">
        <f t="shared" si="550"/>
        <v>1</v>
      </c>
      <c r="R11752" s="34">
        <f t="shared" si="551"/>
        <v>0</v>
      </c>
    </row>
    <row r="11753" spans="15:18" x14ac:dyDescent="0.35">
      <c r="O11753" s="34" t="str">
        <f t="shared" si="549"/>
        <v>Blank</v>
      </c>
      <c r="Q11753" s="34">
        <f t="shared" si="550"/>
        <v>1</v>
      </c>
      <c r="R11753" s="34">
        <f t="shared" si="551"/>
        <v>0</v>
      </c>
    </row>
    <row r="11754" spans="15:18" x14ac:dyDescent="0.35">
      <c r="O11754" s="34" t="str">
        <f t="shared" si="549"/>
        <v>Blank</v>
      </c>
      <c r="Q11754" s="34">
        <f t="shared" si="550"/>
        <v>1</v>
      </c>
      <c r="R11754" s="34">
        <f t="shared" si="551"/>
        <v>0</v>
      </c>
    </row>
    <row r="11755" spans="15:18" x14ac:dyDescent="0.35">
      <c r="O11755" s="34" t="str">
        <f t="shared" si="549"/>
        <v>Blank</v>
      </c>
      <c r="Q11755" s="34">
        <f t="shared" si="550"/>
        <v>1</v>
      </c>
      <c r="R11755" s="34">
        <f t="shared" si="551"/>
        <v>0</v>
      </c>
    </row>
    <row r="11756" spans="15:18" x14ac:dyDescent="0.35">
      <c r="O11756" s="34" t="str">
        <f t="shared" si="549"/>
        <v>Blank</v>
      </c>
      <c r="Q11756" s="34">
        <f t="shared" si="550"/>
        <v>1</v>
      </c>
      <c r="R11756" s="34">
        <f t="shared" si="551"/>
        <v>0</v>
      </c>
    </row>
    <row r="11757" spans="15:18" x14ac:dyDescent="0.35">
      <c r="O11757" s="34" t="str">
        <f t="shared" si="549"/>
        <v>Blank</v>
      </c>
      <c r="Q11757" s="34">
        <f t="shared" si="550"/>
        <v>1</v>
      </c>
      <c r="R11757" s="34">
        <f t="shared" si="551"/>
        <v>0</v>
      </c>
    </row>
    <row r="11758" spans="15:18" x14ac:dyDescent="0.35">
      <c r="O11758" s="34" t="str">
        <f t="shared" si="549"/>
        <v>Blank</v>
      </c>
      <c r="Q11758" s="34">
        <f t="shared" si="550"/>
        <v>1</v>
      </c>
      <c r="R11758" s="34">
        <f t="shared" si="551"/>
        <v>0</v>
      </c>
    </row>
    <row r="11759" spans="15:18" x14ac:dyDescent="0.35">
      <c r="O11759" s="34" t="str">
        <f t="shared" si="549"/>
        <v>Blank</v>
      </c>
      <c r="Q11759" s="34">
        <f t="shared" si="550"/>
        <v>1</v>
      </c>
      <c r="R11759" s="34">
        <f t="shared" si="551"/>
        <v>0</v>
      </c>
    </row>
    <row r="11760" spans="15:18" x14ac:dyDescent="0.35">
      <c r="O11760" s="34" t="str">
        <f t="shared" si="549"/>
        <v>Blank</v>
      </c>
      <c r="Q11760" s="34">
        <f t="shared" si="550"/>
        <v>1</v>
      </c>
      <c r="R11760" s="34">
        <f t="shared" si="551"/>
        <v>0</v>
      </c>
    </row>
    <row r="11761" spans="15:18" x14ac:dyDescent="0.35">
      <c r="O11761" s="34" t="str">
        <f t="shared" si="549"/>
        <v>Blank</v>
      </c>
      <c r="Q11761" s="34">
        <f t="shared" si="550"/>
        <v>1</v>
      </c>
      <c r="R11761" s="34">
        <f t="shared" si="551"/>
        <v>0</v>
      </c>
    </row>
    <row r="11762" spans="15:18" x14ac:dyDescent="0.35">
      <c r="O11762" s="34" t="str">
        <f t="shared" si="549"/>
        <v>Blank</v>
      </c>
      <c r="Q11762" s="34">
        <f t="shared" si="550"/>
        <v>1</v>
      </c>
      <c r="R11762" s="34">
        <f t="shared" si="551"/>
        <v>0</v>
      </c>
    </row>
    <row r="11763" spans="15:18" x14ac:dyDescent="0.35">
      <c r="O11763" s="34" t="str">
        <f t="shared" si="549"/>
        <v>Blank</v>
      </c>
      <c r="Q11763" s="34">
        <f t="shared" si="550"/>
        <v>1</v>
      </c>
      <c r="R11763" s="34">
        <f t="shared" si="551"/>
        <v>0</v>
      </c>
    </row>
    <row r="11764" spans="15:18" x14ac:dyDescent="0.35">
      <c r="O11764" s="34" t="str">
        <f t="shared" si="549"/>
        <v>Blank</v>
      </c>
      <c r="Q11764" s="34">
        <f t="shared" si="550"/>
        <v>1</v>
      </c>
      <c r="R11764" s="34">
        <f t="shared" si="551"/>
        <v>0</v>
      </c>
    </row>
    <row r="11765" spans="15:18" x14ac:dyDescent="0.35">
      <c r="O11765" s="34" t="str">
        <f t="shared" si="549"/>
        <v>Blank</v>
      </c>
      <c r="Q11765" s="34">
        <f t="shared" si="550"/>
        <v>1</v>
      </c>
      <c r="R11765" s="34">
        <f t="shared" si="551"/>
        <v>0</v>
      </c>
    </row>
    <row r="11766" spans="15:18" x14ac:dyDescent="0.35">
      <c r="O11766" s="34" t="str">
        <f t="shared" si="549"/>
        <v>Blank</v>
      </c>
      <c r="Q11766" s="34">
        <f t="shared" si="550"/>
        <v>1</v>
      </c>
      <c r="R11766" s="34">
        <f t="shared" si="551"/>
        <v>0</v>
      </c>
    </row>
    <row r="11767" spans="15:18" x14ac:dyDescent="0.35">
      <c r="O11767" s="34" t="str">
        <f t="shared" si="549"/>
        <v>Blank</v>
      </c>
      <c r="Q11767" s="34">
        <f t="shared" si="550"/>
        <v>1</v>
      </c>
      <c r="R11767" s="34">
        <f t="shared" si="551"/>
        <v>0</v>
      </c>
    </row>
    <row r="11768" spans="15:18" x14ac:dyDescent="0.35">
      <c r="O11768" s="34" t="str">
        <f t="shared" si="549"/>
        <v>Blank</v>
      </c>
      <c r="Q11768" s="34">
        <f t="shared" si="550"/>
        <v>1</v>
      </c>
      <c r="R11768" s="34">
        <f t="shared" si="551"/>
        <v>0</v>
      </c>
    </row>
    <row r="11769" spans="15:18" x14ac:dyDescent="0.35">
      <c r="O11769" s="34" t="str">
        <f t="shared" si="549"/>
        <v>Blank</v>
      </c>
      <c r="Q11769" s="34">
        <f t="shared" si="550"/>
        <v>1</v>
      </c>
      <c r="R11769" s="34">
        <f t="shared" si="551"/>
        <v>0</v>
      </c>
    </row>
    <row r="11770" spans="15:18" x14ac:dyDescent="0.35">
      <c r="O11770" s="34" t="str">
        <f t="shared" si="549"/>
        <v>Blank</v>
      </c>
      <c r="Q11770" s="34">
        <f t="shared" si="550"/>
        <v>1</v>
      </c>
      <c r="R11770" s="34">
        <f t="shared" si="551"/>
        <v>0</v>
      </c>
    </row>
    <row r="11771" spans="15:18" x14ac:dyDescent="0.35">
      <c r="O11771" s="34" t="str">
        <f t="shared" si="549"/>
        <v>Blank</v>
      </c>
      <c r="Q11771" s="34">
        <f t="shared" si="550"/>
        <v>1</v>
      </c>
      <c r="R11771" s="34">
        <f t="shared" si="551"/>
        <v>0</v>
      </c>
    </row>
    <row r="11772" spans="15:18" x14ac:dyDescent="0.35">
      <c r="O11772" s="34" t="str">
        <f t="shared" si="549"/>
        <v>Blank</v>
      </c>
      <c r="Q11772" s="34">
        <f t="shared" si="550"/>
        <v>1</v>
      </c>
      <c r="R11772" s="34">
        <f t="shared" si="551"/>
        <v>0</v>
      </c>
    </row>
    <row r="11773" spans="15:18" x14ac:dyDescent="0.35">
      <c r="O11773" s="34" t="str">
        <f t="shared" si="549"/>
        <v>Blank</v>
      </c>
      <c r="Q11773" s="34">
        <f t="shared" si="550"/>
        <v>1</v>
      </c>
      <c r="R11773" s="34">
        <f t="shared" si="551"/>
        <v>0</v>
      </c>
    </row>
    <row r="11774" spans="15:18" x14ac:dyDescent="0.35">
      <c r="O11774" s="34" t="str">
        <f t="shared" si="549"/>
        <v>Blank</v>
      </c>
      <c r="Q11774" s="34">
        <f t="shared" si="550"/>
        <v>1</v>
      </c>
      <c r="R11774" s="34">
        <f t="shared" si="551"/>
        <v>0</v>
      </c>
    </row>
    <row r="11775" spans="15:18" x14ac:dyDescent="0.35">
      <c r="O11775" s="34" t="str">
        <f t="shared" si="549"/>
        <v>Blank</v>
      </c>
      <c r="Q11775" s="34">
        <f t="shared" si="550"/>
        <v>1</v>
      </c>
      <c r="R11775" s="34">
        <f t="shared" si="551"/>
        <v>0</v>
      </c>
    </row>
    <row r="11776" spans="15:18" x14ac:dyDescent="0.35">
      <c r="O11776" s="34" t="str">
        <f t="shared" si="549"/>
        <v>Blank</v>
      </c>
      <c r="Q11776" s="34">
        <f t="shared" si="550"/>
        <v>1</v>
      </c>
      <c r="R11776" s="34">
        <f t="shared" si="551"/>
        <v>0</v>
      </c>
    </row>
    <row r="11777" spans="15:18" x14ac:dyDescent="0.35">
      <c r="O11777" s="34" t="str">
        <f t="shared" si="549"/>
        <v>Blank</v>
      </c>
      <c r="Q11777" s="34">
        <f t="shared" si="550"/>
        <v>1</v>
      </c>
      <c r="R11777" s="34">
        <f t="shared" si="551"/>
        <v>0</v>
      </c>
    </row>
    <row r="11778" spans="15:18" x14ac:dyDescent="0.35">
      <c r="O11778" s="34" t="str">
        <f t="shared" si="549"/>
        <v>Blank</v>
      </c>
      <c r="Q11778" s="34">
        <f t="shared" si="550"/>
        <v>1</v>
      </c>
      <c r="R11778" s="34">
        <f t="shared" si="551"/>
        <v>0</v>
      </c>
    </row>
    <row r="11779" spans="15:18" x14ac:dyDescent="0.35">
      <c r="O11779" s="34" t="str">
        <f t="shared" si="549"/>
        <v>Blank</v>
      </c>
      <c r="Q11779" s="34">
        <f t="shared" si="550"/>
        <v>1</v>
      </c>
      <c r="R11779" s="34">
        <f t="shared" si="551"/>
        <v>0</v>
      </c>
    </row>
    <row r="11780" spans="15:18" x14ac:dyDescent="0.35">
      <c r="O11780" s="34" t="str">
        <f t="shared" si="549"/>
        <v>Blank</v>
      </c>
      <c r="Q11780" s="34">
        <f t="shared" si="550"/>
        <v>1</v>
      </c>
      <c r="R11780" s="34">
        <f t="shared" si="551"/>
        <v>0</v>
      </c>
    </row>
    <row r="11781" spans="15:18" x14ac:dyDescent="0.35">
      <c r="O11781" s="34" t="str">
        <f t="shared" si="549"/>
        <v>Blank</v>
      </c>
      <c r="Q11781" s="34">
        <f t="shared" si="550"/>
        <v>1</v>
      </c>
      <c r="R11781" s="34">
        <f t="shared" si="551"/>
        <v>0</v>
      </c>
    </row>
    <row r="11782" spans="15:18" x14ac:dyDescent="0.35">
      <c r="O11782" s="34" t="str">
        <f t="shared" si="549"/>
        <v>Blank</v>
      </c>
      <c r="Q11782" s="34">
        <f t="shared" si="550"/>
        <v>1</v>
      </c>
      <c r="R11782" s="34">
        <f t="shared" si="551"/>
        <v>0</v>
      </c>
    </row>
    <row r="11783" spans="15:18" x14ac:dyDescent="0.35">
      <c r="O11783" s="34" t="str">
        <f t="shared" si="549"/>
        <v>Blank</v>
      </c>
      <c r="Q11783" s="34">
        <f t="shared" si="550"/>
        <v>1</v>
      </c>
      <c r="R11783" s="34">
        <f t="shared" si="551"/>
        <v>0</v>
      </c>
    </row>
    <row r="11784" spans="15:18" x14ac:dyDescent="0.35">
      <c r="O11784" s="34" t="str">
        <f t="shared" ref="O11784:O11847" si="552">IF(ISBLANK(D11784),"Blank","Not Blank")</f>
        <v>Blank</v>
      </c>
      <c r="Q11784" s="34">
        <f t="shared" si="550"/>
        <v>1</v>
      </c>
      <c r="R11784" s="34">
        <f t="shared" si="551"/>
        <v>0</v>
      </c>
    </row>
    <row r="11785" spans="15:18" x14ac:dyDescent="0.35">
      <c r="O11785" s="34" t="str">
        <f t="shared" si="552"/>
        <v>Blank</v>
      </c>
      <c r="Q11785" s="34">
        <f t="shared" ref="Q11785:Q11848" si="553">COUNTIF(J11785,"&lt;&gt;*R*")</f>
        <v>1</v>
      </c>
      <c r="R11785" s="34">
        <f t="shared" ref="R11785:R11848" si="554">IF(AND(O11785="Blank",K11785&lt;50,Q11785=1),K11785,0)</f>
        <v>0</v>
      </c>
    </row>
    <row r="11786" spans="15:18" x14ac:dyDescent="0.35">
      <c r="O11786" s="34" t="str">
        <f t="shared" si="552"/>
        <v>Blank</v>
      </c>
      <c r="Q11786" s="34">
        <f t="shared" si="553"/>
        <v>1</v>
      </c>
      <c r="R11786" s="34">
        <f t="shared" si="554"/>
        <v>0</v>
      </c>
    </row>
    <row r="11787" spans="15:18" x14ac:dyDescent="0.35">
      <c r="O11787" s="34" t="str">
        <f t="shared" si="552"/>
        <v>Blank</v>
      </c>
      <c r="Q11787" s="34">
        <f t="shared" si="553"/>
        <v>1</v>
      </c>
      <c r="R11787" s="34">
        <f t="shared" si="554"/>
        <v>0</v>
      </c>
    </row>
    <row r="11788" spans="15:18" x14ac:dyDescent="0.35">
      <c r="O11788" s="34" t="str">
        <f t="shared" si="552"/>
        <v>Blank</v>
      </c>
      <c r="Q11788" s="34">
        <f t="shared" si="553"/>
        <v>1</v>
      </c>
      <c r="R11788" s="34">
        <f t="shared" si="554"/>
        <v>0</v>
      </c>
    </row>
    <row r="11789" spans="15:18" x14ac:dyDescent="0.35">
      <c r="O11789" s="34" t="str">
        <f t="shared" si="552"/>
        <v>Blank</v>
      </c>
      <c r="Q11789" s="34">
        <f t="shared" si="553"/>
        <v>1</v>
      </c>
      <c r="R11789" s="34">
        <f t="shared" si="554"/>
        <v>0</v>
      </c>
    </row>
    <row r="11790" spans="15:18" x14ac:dyDescent="0.35">
      <c r="O11790" s="34" t="str">
        <f t="shared" si="552"/>
        <v>Blank</v>
      </c>
      <c r="Q11790" s="34">
        <f t="shared" si="553"/>
        <v>1</v>
      </c>
      <c r="R11790" s="34">
        <f t="shared" si="554"/>
        <v>0</v>
      </c>
    </row>
    <row r="11791" spans="15:18" x14ac:dyDescent="0.35">
      <c r="O11791" s="34" t="str">
        <f t="shared" si="552"/>
        <v>Blank</v>
      </c>
      <c r="Q11791" s="34">
        <f t="shared" si="553"/>
        <v>1</v>
      </c>
      <c r="R11791" s="34">
        <f t="shared" si="554"/>
        <v>0</v>
      </c>
    </row>
    <row r="11792" spans="15:18" x14ac:dyDescent="0.35">
      <c r="O11792" s="34" t="str">
        <f t="shared" si="552"/>
        <v>Blank</v>
      </c>
      <c r="Q11792" s="34">
        <f t="shared" si="553"/>
        <v>1</v>
      </c>
      <c r="R11792" s="34">
        <f t="shared" si="554"/>
        <v>0</v>
      </c>
    </row>
    <row r="11793" spans="15:18" x14ac:dyDescent="0.35">
      <c r="O11793" s="34" t="str">
        <f t="shared" si="552"/>
        <v>Blank</v>
      </c>
      <c r="Q11793" s="34">
        <f t="shared" si="553"/>
        <v>1</v>
      </c>
      <c r="R11793" s="34">
        <f t="shared" si="554"/>
        <v>0</v>
      </c>
    </row>
    <row r="11794" spans="15:18" x14ac:dyDescent="0.35">
      <c r="O11794" s="34" t="str">
        <f t="shared" si="552"/>
        <v>Blank</v>
      </c>
      <c r="Q11794" s="34">
        <f t="shared" si="553"/>
        <v>1</v>
      </c>
      <c r="R11794" s="34">
        <f t="shared" si="554"/>
        <v>0</v>
      </c>
    </row>
    <row r="11795" spans="15:18" x14ac:dyDescent="0.35">
      <c r="O11795" s="34" t="str">
        <f t="shared" si="552"/>
        <v>Blank</v>
      </c>
      <c r="Q11795" s="34">
        <f t="shared" si="553"/>
        <v>1</v>
      </c>
      <c r="R11795" s="34">
        <f t="shared" si="554"/>
        <v>0</v>
      </c>
    </row>
    <row r="11796" spans="15:18" x14ac:dyDescent="0.35">
      <c r="O11796" s="34" t="str">
        <f t="shared" si="552"/>
        <v>Blank</v>
      </c>
      <c r="Q11796" s="34">
        <f t="shared" si="553"/>
        <v>1</v>
      </c>
      <c r="R11796" s="34">
        <f t="shared" si="554"/>
        <v>0</v>
      </c>
    </row>
    <row r="11797" spans="15:18" x14ac:dyDescent="0.35">
      <c r="O11797" s="34" t="str">
        <f t="shared" si="552"/>
        <v>Blank</v>
      </c>
      <c r="Q11797" s="34">
        <f t="shared" si="553"/>
        <v>1</v>
      </c>
      <c r="R11797" s="34">
        <f t="shared" si="554"/>
        <v>0</v>
      </c>
    </row>
    <row r="11798" spans="15:18" x14ac:dyDescent="0.35">
      <c r="O11798" s="34" t="str">
        <f t="shared" si="552"/>
        <v>Blank</v>
      </c>
      <c r="Q11798" s="34">
        <f t="shared" si="553"/>
        <v>1</v>
      </c>
      <c r="R11798" s="34">
        <f t="shared" si="554"/>
        <v>0</v>
      </c>
    </row>
    <row r="11799" spans="15:18" x14ac:dyDescent="0.35">
      <c r="O11799" s="34" t="str">
        <f t="shared" si="552"/>
        <v>Blank</v>
      </c>
      <c r="Q11799" s="34">
        <f t="shared" si="553"/>
        <v>1</v>
      </c>
      <c r="R11799" s="34">
        <f t="shared" si="554"/>
        <v>0</v>
      </c>
    </row>
    <row r="11800" spans="15:18" x14ac:dyDescent="0.35">
      <c r="O11800" s="34" t="str">
        <f t="shared" si="552"/>
        <v>Blank</v>
      </c>
      <c r="Q11800" s="34">
        <f t="shared" si="553"/>
        <v>1</v>
      </c>
      <c r="R11800" s="34">
        <f t="shared" si="554"/>
        <v>0</v>
      </c>
    </row>
    <row r="11801" spans="15:18" x14ac:dyDescent="0.35">
      <c r="O11801" s="34" t="str">
        <f t="shared" si="552"/>
        <v>Blank</v>
      </c>
      <c r="Q11801" s="34">
        <f t="shared" si="553"/>
        <v>1</v>
      </c>
      <c r="R11801" s="34">
        <f t="shared" si="554"/>
        <v>0</v>
      </c>
    </row>
    <row r="11802" spans="15:18" x14ac:dyDescent="0.35">
      <c r="O11802" s="34" t="str">
        <f t="shared" si="552"/>
        <v>Blank</v>
      </c>
      <c r="Q11802" s="34">
        <f t="shared" si="553"/>
        <v>1</v>
      </c>
      <c r="R11802" s="34">
        <f t="shared" si="554"/>
        <v>0</v>
      </c>
    </row>
    <row r="11803" spans="15:18" x14ac:dyDescent="0.35">
      <c r="O11803" s="34" t="str">
        <f t="shared" si="552"/>
        <v>Blank</v>
      </c>
      <c r="Q11803" s="34">
        <f t="shared" si="553"/>
        <v>1</v>
      </c>
      <c r="R11803" s="34">
        <f t="shared" si="554"/>
        <v>0</v>
      </c>
    </row>
    <row r="11804" spans="15:18" x14ac:dyDescent="0.35">
      <c r="O11804" s="34" t="str">
        <f t="shared" si="552"/>
        <v>Blank</v>
      </c>
      <c r="Q11804" s="34">
        <f t="shared" si="553"/>
        <v>1</v>
      </c>
      <c r="R11804" s="34">
        <f t="shared" si="554"/>
        <v>0</v>
      </c>
    </row>
    <row r="11805" spans="15:18" x14ac:dyDescent="0.35">
      <c r="O11805" s="34" t="str">
        <f t="shared" si="552"/>
        <v>Blank</v>
      </c>
      <c r="Q11805" s="34">
        <f t="shared" si="553"/>
        <v>1</v>
      </c>
      <c r="R11805" s="34">
        <f t="shared" si="554"/>
        <v>0</v>
      </c>
    </row>
    <row r="11806" spans="15:18" x14ac:dyDescent="0.35">
      <c r="O11806" s="34" t="str">
        <f t="shared" si="552"/>
        <v>Blank</v>
      </c>
      <c r="Q11806" s="34">
        <f t="shared" si="553"/>
        <v>1</v>
      </c>
      <c r="R11806" s="34">
        <f t="shared" si="554"/>
        <v>0</v>
      </c>
    </row>
    <row r="11807" spans="15:18" x14ac:dyDescent="0.35">
      <c r="O11807" s="34" t="str">
        <f t="shared" si="552"/>
        <v>Blank</v>
      </c>
      <c r="Q11807" s="34">
        <f t="shared" si="553"/>
        <v>1</v>
      </c>
      <c r="R11807" s="34">
        <f t="shared" si="554"/>
        <v>0</v>
      </c>
    </row>
    <row r="11808" spans="15:18" x14ac:dyDescent="0.35">
      <c r="O11808" s="34" t="str">
        <f t="shared" si="552"/>
        <v>Blank</v>
      </c>
      <c r="Q11808" s="34">
        <f t="shared" si="553"/>
        <v>1</v>
      </c>
      <c r="R11808" s="34">
        <f t="shared" si="554"/>
        <v>0</v>
      </c>
    </row>
    <row r="11809" spans="15:18" x14ac:dyDescent="0.35">
      <c r="O11809" s="34" t="str">
        <f t="shared" si="552"/>
        <v>Blank</v>
      </c>
      <c r="Q11809" s="34">
        <f t="shared" si="553"/>
        <v>1</v>
      </c>
      <c r="R11809" s="34">
        <f t="shared" si="554"/>
        <v>0</v>
      </c>
    </row>
    <row r="11810" spans="15:18" x14ac:dyDescent="0.35">
      <c r="O11810" s="34" t="str">
        <f t="shared" si="552"/>
        <v>Blank</v>
      </c>
      <c r="Q11810" s="34">
        <f t="shared" si="553"/>
        <v>1</v>
      </c>
      <c r="R11810" s="34">
        <f t="shared" si="554"/>
        <v>0</v>
      </c>
    </row>
    <row r="11811" spans="15:18" x14ac:dyDescent="0.35">
      <c r="O11811" s="34" t="str">
        <f t="shared" si="552"/>
        <v>Blank</v>
      </c>
      <c r="Q11811" s="34">
        <f t="shared" si="553"/>
        <v>1</v>
      </c>
      <c r="R11811" s="34">
        <f t="shared" si="554"/>
        <v>0</v>
      </c>
    </row>
    <row r="11812" spans="15:18" x14ac:dyDescent="0.35">
      <c r="O11812" s="34" t="str">
        <f t="shared" si="552"/>
        <v>Blank</v>
      </c>
      <c r="Q11812" s="34">
        <f t="shared" si="553"/>
        <v>1</v>
      </c>
      <c r="R11812" s="34">
        <f t="shared" si="554"/>
        <v>0</v>
      </c>
    </row>
    <row r="11813" spans="15:18" x14ac:dyDescent="0.35">
      <c r="O11813" s="34" t="str">
        <f t="shared" si="552"/>
        <v>Blank</v>
      </c>
      <c r="Q11813" s="34">
        <f t="shared" si="553"/>
        <v>1</v>
      </c>
      <c r="R11813" s="34">
        <f t="shared" si="554"/>
        <v>0</v>
      </c>
    </row>
    <row r="11814" spans="15:18" x14ac:dyDescent="0.35">
      <c r="O11814" s="34" t="str">
        <f t="shared" si="552"/>
        <v>Blank</v>
      </c>
      <c r="Q11814" s="34">
        <f t="shared" si="553"/>
        <v>1</v>
      </c>
      <c r="R11814" s="34">
        <f t="shared" si="554"/>
        <v>0</v>
      </c>
    </row>
    <row r="11815" spans="15:18" x14ac:dyDescent="0.35">
      <c r="O11815" s="34" t="str">
        <f t="shared" si="552"/>
        <v>Blank</v>
      </c>
      <c r="Q11815" s="34">
        <f t="shared" si="553"/>
        <v>1</v>
      </c>
      <c r="R11815" s="34">
        <f t="shared" si="554"/>
        <v>0</v>
      </c>
    </row>
    <row r="11816" spans="15:18" x14ac:dyDescent="0.35">
      <c r="O11816" s="34" t="str">
        <f t="shared" si="552"/>
        <v>Blank</v>
      </c>
      <c r="Q11816" s="34">
        <f t="shared" si="553"/>
        <v>1</v>
      </c>
      <c r="R11816" s="34">
        <f t="shared" si="554"/>
        <v>0</v>
      </c>
    </row>
    <row r="11817" spans="15:18" x14ac:dyDescent="0.35">
      <c r="O11817" s="34" t="str">
        <f t="shared" si="552"/>
        <v>Blank</v>
      </c>
      <c r="Q11817" s="34">
        <f t="shared" si="553"/>
        <v>1</v>
      </c>
      <c r="R11817" s="34">
        <f t="shared" si="554"/>
        <v>0</v>
      </c>
    </row>
    <row r="11818" spans="15:18" x14ac:dyDescent="0.35">
      <c r="O11818" s="34" t="str">
        <f t="shared" si="552"/>
        <v>Blank</v>
      </c>
      <c r="Q11818" s="34">
        <f t="shared" si="553"/>
        <v>1</v>
      </c>
      <c r="R11818" s="34">
        <f t="shared" si="554"/>
        <v>0</v>
      </c>
    </row>
    <row r="11819" spans="15:18" x14ac:dyDescent="0.35">
      <c r="O11819" s="34" t="str">
        <f t="shared" si="552"/>
        <v>Blank</v>
      </c>
      <c r="Q11819" s="34">
        <f t="shared" si="553"/>
        <v>1</v>
      </c>
      <c r="R11819" s="34">
        <f t="shared" si="554"/>
        <v>0</v>
      </c>
    </row>
    <row r="11820" spans="15:18" x14ac:dyDescent="0.35">
      <c r="O11820" s="34" t="str">
        <f t="shared" si="552"/>
        <v>Blank</v>
      </c>
      <c r="Q11820" s="34">
        <f t="shared" si="553"/>
        <v>1</v>
      </c>
      <c r="R11820" s="34">
        <f t="shared" si="554"/>
        <v>0</v>
      </c>
    </row>
    <row r="11821" spans="15:18" x14ac:dyDescent="0.35">
      <c r="O11821" s="34" t="str">
        <f t="shared" si="552"/>
        <v>Blank</v>
      </c>
      <c r="Q11821" s="34">
        <f t="shared" si="553"/>
        <v>1</v>
      </c>
      <c r="R11821" s="34">
        <f t="shared" si="554"/>
        <v>0</v>
      </c>
    </row>
    <row r="11822" spans="15:18" x14ac:dyDescent="0.35">
      <c r="O11822" s="34" t="str">
        <f t="shared" si="552"/>
        <v>Blank</v>
      </c>
      <c r="Q11822" s="34">
        <f t="shared" si="553"/>
        <v>1</v>
      </c>
      <c r="R11822" s="34">
        <f t="shared" si="554"/>
        <v>0</v>
      </c>
    </row>
    <row r="11823" spans="15:18" x14ac:dyDescent="0.35">
      <c r="O11823" s="34" t="str">
        <f t="shared" si="552"/>
        <v>Blank</v>
      </c>
      <c r="Q11823" s="34">
        <f t="shared" si="553"/>
        <v>1</v>
      </c>
      <c r="R11823" s="34">
        <f t="shared" si="554"/>
        <v>0</v>
      </c>
    </row>
    <row r="11824" spans="15:18" x14ac:dyDescent="0.35">
      <c r="O11824" s="34" t="str">
        <f t="shared" si="552"/>
        <v>Blank</v>
      </c>
      <c r="Q11824" s="34">
        <f t="shared" si="553"/>
        <v>1</v>
      </c>
      <c r="R11824" s="34">
        <f t="shared" si="554"/>
        <v>0</v>
      </c>
    </row>
    <row r="11825" spans="15:18" x14ac:dyDescent="0.35">
      <c r="O11825" s="34" t="str">
        <f t="shared" si="552"/>
        <v>Blank</v>
      </c>
      <c r="Q11825" s="34">
        <f t="shared" si="553"/>
        <v>1</v>
      </c>
      <c r="R11825" s="34">
        <f t="shared" si="554"/>
        <v>0</v>
      </c>
    </row>
    <row r="11826" spans="15:18" x14ac:dyDescent="0.35">
      <c r="O11826" s="34" t="str">
        <f t="shared" si="552"/>
        <v>Blank</v>
      </c>
      <c r="Q11826" s="34">
        <f t="shared" si="553"/>
        <v>1</v>
      </c>
      <c r="R11826" s="34">
        <f t="shared" si="554"/>
        <v>0</v>
      </c>
    </row>
    <row r="11827" spans="15:18" x14ac:dyDescent="0.35">
      <c r="O11827" s="34" t="str">
        <f t="shared" si="552"/>
        <v>Blank</v>
      </c>
      <c r="Q11827" s="34">
        <f t="shared" si="553"/>
        <v>1</v>
      </c>
      <c r="R11827" s="34">
        <f t="shared" si="554"/>
        <v>0</v>
      </c>
    </row>
    <row r="11828" spans="15:18" x14ac:dyDescent="0.35">
      <c r="O11828" s="34" t="str">
        <f t="shared" si="552"/>
        <v>Blank</v>
      </c>
      <c r="Q11828" s="34">
        <f t="shared" si="553"/>
        <v>1</v>
      </c>
      <c r="R11828" s="34">
        <f t="shared" si="554"/>
        <v>0</v>
      </c>
    </row>
    <row r="11829" spans="15:18" x14ac:dyDescent="0.35">
      <c r="O11829" s="34" t="str">
        <f t="shared" si="552"/>
        <v>Blank</v>
      </c>
      <c r="Q11829" s="34">
        <f t="shared" si="553"/>
        <v>1</v>
      </c>
      <c r="R11829" s="34">
        <f t="shared" si="554"/>
        <v>0</v>
      </c>
    </row>
    <row r="11830" spans="15:18" x14ac:dyDescent="0.35">
      <c r="O11830" s="34" t="str">
        <f t="shared" si="552"/>
        <v>Blank</v>
      </c>
      <c r="Q11830" s="34">
        <f t="shared" si="553"/>
        <v>1</v>
      </c>
      <c r="R11830" s="34">
        <f t="shared" si="554"/>
        <v>0</v>
      </c>
    </row>
    <row r="11831" spans="15:18" x14ac:dyDescent="0.35">
      <c r="O11831" s="34" t="str">
        <f t="shared" si="552"/>
        <v>Blank</v>
      </c>
      <c r="Q11831" s="34">
        <f t="shared" si="553"/>
        <v>1</v>
      </c>
      <c r="R11831" s="34">
        <f t="shared" si="554"/>
        <v>0</v>
      </c>
    </row>
    <row r="11832" spans="15:18" x14ac:dyDescent="0.35">
      <c r="O11832" s="34" t="str">
        <f t="shared" si="552"/>
        <v>Blank</v>
      </c>
      <c r="Q11832" s="34">
        <f t="shared" si="553"/>
        <v>1</v>
      </c>
      <c r="R11832" s="34">
        <f t="shared" si="554"/>
        <v>0</v>
      </c>
    </row>
    <row r="11833" spans="15:18" x14ac:dyDescent="0.35">
      <c r="O11833" s="34" t="str">
        <f t="shared" si="552"/>
        <v>Blank</v>
      </c>
      <c r="Q11833" s="34">
        <f t="shared" si="553"/>
        <v>1</v>
      </c>
      <c r="R11833" s="34">
        <f t="shared" si="554"/>
        <v>0</v>
      </c>
    </row>
    <row r="11834" spans="15:18" x14ac:dyDescent="0.35">
      <c r="O11834" s="34" t="str">
        <f t="shared" si="552"/>
        <v>Blank</v>
      </c>
      <c r="Q11834" s="34">
        <f t="shared" si="553"/>
        <v>1</v>
      </c>
      <c r="R11834" s="34">
        <f t="shared" si="554"/>
        <v>0</v>
      </c>
    </row>
    <row r="11835" spans="15:18" x14ac:dyDescent="0.35">
      <c r="O11835" s="34" t="str">
        <f t="shared" si="552"/>
        <v>Blank</v>
      </c>
      <c r="Q11835" s="34">
        <f t="shared" si="553"/>
        <v>1</v>
      </c>
      <c r="R11835" s="34">
        <f t="shared" si="554"/>
        <v>0</v>
      </c>
    </row>
    <row r="11836" spans="15:18" x14ac:dyDescent="0.35">
      <c r="O11836" s="34" t="str">
        <f t="shared" si="552"/>
        <v>Blank</v>
      </c>
      <c r="Q11836" s="34">
        <f t="shared" si="553"/>
        <v>1</v>
      </c>
      <c r="R11836" s="34">
        <f t="shared" si="554"/>
        <v>0</v>
      </c>
    </row>
    <row r="11837" spans="15:18" x14ac:dyDescent="0.35">
      <c r="O11837" s="34" t="str">
        <f t="shared" si="552"/>
        <v>Blank</v>
      </c>
      <c r="Q11837" s="34">
        <f t="shared" si="553"/>
        <v>1</v>
      </c>
      <c r="R11837" s="34">
        <f t="shared" si="554"/>
        <v>0</v>
      </c>
    </row>
    <row r="11838" spans="15:18" x14ac:dyDescent="0.35">
      <c r="O11838" s="34" t="str">
        <f t="shared" si="552"/>
        <v>Blank</v>
      </c>
      <c r="Q11838" s="34">
        <f t="shared" si="553"/>
        <v>1</v>
      </c>
      <c r="R11838" s="34">
        <f t="shared" si="554"/>
        <v>0</v>
      </c>
    </row>
    <row r="11839" spans="15:18" x14ac:dyDescent="0.35">
      <c r="O11839" s="34" t="str">
        <f t="shared" si="552"/>
        <v>Blank</v>
      </c>
      <c r="Q11839" s="34">
        <f t="shared" si="553"/>
        <v>1</v>
      </c>
      <c r="R11839" s="34">
        <f t="shared" si="554"/>
        <v>0</v>
      </c>
    </row>
    <row r="11840" spans="15:18" x14ac:dyDescent="0.35">
      <c r="O11840" s="34" t="str">
        <f t="shared" si="552"/>
        <v>Blank</v>
      </c>
      <c r="Q11840" s="34">
        <f t="shared" si="553"/>
        <v>1</v>
      </c>
      <c r="R11840" s="34">
        <f t="shared" si="554"/>
        <v>0</v>
      </c>
    </row>
    <row r="11841" spans="15:18" x14ac:dyDescent="0.35">
      <c r="O11841" s="34" t="str">
        <f t="shared" si="552"/>
        <v>Blank</v>
      </c>
      <c r="Q11841" s="34">
        <f t="shared" si="553"/>
        <v>1</v>
      </c>
      <c r="R11841" s="34">
        <f t="shared" si="554"/>
        <v>0</v>
      </c>
    </row>
    <row r="11842" spans="15:18" x14ac:dyDescent="0.35">
      <c r="O11842" s="34" t="str">
        <f t="shared" si="552"/>
        <v>Blank</v>
      </c>
      <c r="Q11842" s="34">
        <f t="shared" si="553"/>
        <v>1</v>
      </c>
      <c r="R11842" s="34">
        <f t="shared" si="554"/>
        <v>0</v>
      </c>
    </row>
    <row r="11843" spans="15:18" x14ac:dyDescent="0.35">
      <c r="O11843" s="34" t="str">
        <f t="shared" si="552"/>
        <v>Blank</v>
      </c>
      <c r="Q11843" s="34">
        <f t="shared" si="553"/>
        <v>1</v>
      </c>
      <c r="R11843" s="34">
        <f t="shared" si="554"/>
        <v>0</v>
      </c>
    </row>
    <row r="11844" spans="15:18" x14ac:dyDescent="0.35">
      <c r="O11844" s="34" t="str">
        <f t="shared" si="552"/>
        <v>Blank</v>
      </c>
      <c r="Q11844" s="34">
        <f t="shared" si="553"/>
        <v>1</v>
      </c>
      <c r="R11844" s="34">
        <f t="shared" si="554"/>
        <v>0</v>
      </c>
    </row>
    <row r="11845" spans="15:18" x14ac:dyDescent="0.35">
      <c r="O11845" s="34" t="str">
        <f t="shared" si="552"/>
        <v>Blank</v>
      </c>
      <c r="Q11845" s="34">
        <f t="shared" si="553"/>
        <v>1</v>
      </c>
      <c r="R11845" s="34">
        <f t="shared" si="554"/>
        <v>0</v>
      </c>
    </row>
    <row r="11846" spans="15:18" x14ac:dyDescent="0.35">
      <c r="O11846" s="34" t="str">
        <f t="shared" si="552"/>
        <v>Blank</v>
      </c>
      <c r="Q11846" s="34">
        <f t="shared" si="553"/>
        <v>1</v>
      </c>
      <c r="R11846" s="34">
        <f t="shared" si="554"/>
        <v>0</v>
      </c>
    </row>
    <row r="11847" spans="15:18" x14ac:dyDescent="0.35">
      <c r="O11847" s="34" t="str">
        <f t="shared" si="552"/>
        <v>Blank</v>
      </c>
      <c r="Q11847" s="34">
        <f t="shared" si="553"/>
        <v>1</v>
      </c>
      <c r="R11847" s="34">
        <f t="shared" si="554"/>
        <v>0</v>
      </c>
    </row>
    <row r="11848" spans="15:18" x14ac:dyDescent="0.35">
      <c r="O11848" s="34" t="str">
        <f t="shared" ref="O11848:O11911" si="555">IF(ISBLANK(D11848),"Blank","Not Blank")</f>
        <v>Blank</v>
      </c>
      <c r="Q11848" s="34">
        <f t="shared" si="553"/>
        <v>1</v>
      </c>
      <c r="R11848" s="34">
        <f t="shared" si="554"/>
        <v>0</v>
      </c>
    </row>
    <row r="11849" spans="15:18" x14ac:dyDescent="0.35">
      <c r="O11849" s="34" t="str">
        <f t="shared" si="555"/>
        <v>Blank</v>
      </c>
      <c r="Q11849" s="34">
        <f t="shared" ref="Q11849:Q11912" si="556">COUNTIF(J11849,"&lt;&gt;*R*")</f>
        <v>1</v>
      </c>
      <c r="R11849" s="34">
        <f t="shared" ref="R11849:R11912" si="557">IF(AND(O11849="Blank",K11849&lt;50,Q11849=1),K11849,0)</f>
        <v>0</v>
      </c>
    </row>
    <row r="11850" spans="15:18" x14ac:dyDescent="0.35">
      <c r="O11850" s="34" t="str">
        <f t="shared" si="555"/>
        <v>Blank</v>
      </c>
      <c r="Q11850" s="34">
        <f t="shared" si="556"/>
        <v>1</v>
      </c>
      <c r="R11850" s="34">
        <f t="shared" si="557"/>
        <v>0</v>
      </c>
    </row>
    <row r="11851" spans="15:18" x14ac:dyDescent="0.35">
      <c r="O11851" s="34" t="str">
        <f t="shared" si="555"/>
        <v>Blank</v>
      </c>
      <c r="Q11851" s="34">
        <f t="shared" si="556"/>
        <v>1</v>
      </c>
      <c r="R11851" s="34">
        <f t="shared" si="557"/>
        <v>0</v>
      </c>
    </row>
    <row r="11852" spans="15:18" x14ac:dyDescent="0.35">
      <c r="O11852" s="34" t="str">
        <f t="shared" si="555"/>
        <v>Blank</v>
      </c>
      <c r="Q11852" s="34">
        <f t="shared" si="556"/>
        <v>1</v>
      </c>
      <c r="R11852" s="34">
        <f t="shared" si="557"/>
        <v>0</v>
      </c>
    </row>
    <row r="11853" spans="15:18" x14ac:dyDescent="0.35">
      <c r="O11853" s="34" t="str">
        <f t="shared" si="555"/>
        <v>Blank</v>
      </c>
      <c r="Q11853" s="34">
        <f t="shared" si="556"/>
        <v>1</v>
      </c>
      <c r="R11853" s="34">
        <f t="shared" si="557"/>
        <v>0</v>
      </c>
    </row>
    <row r="11854" spans="15:18" x14ac:dyDescent="0.35">
      <c r="O11854" s="34" t="str">
        <f t="shared" si="555"/>
        <v>Blank</v>
      </c>
      <c r="Q11854" s="34">
        <f t="shared" si="556"/>
        <v>1</v>
      </c>
      <c r="R11854" s="34">
        <f t="shared" si="557"/>
        <v>0</v>
      </c>
    </row>
    <row r="11855" spans="15:18" x14ac:dyDescent="0.35">
      <c r="O11855" s="34" t="str">
        <f t="shared" si="555"/>
        <v>Blank</v>
      </c>
      <c r="Q11855" s="34">
        <f t="shared" si="556"/>
        <v>1</v>
      </c>
      <c r="R11855" s="34">
        <f t="shared" si="557"/>
        <v>0</v>
      </c>
    </row>
    <row r="11856" spans="15:18" x14ac:dyDescent="0.35">
      <c r="O11856" s="34" t="str">
        <f t="shared" si="555"/>
        <v>Blank</v>
      </c>
      <c r="Q11856" s="34">
        <f t="shared" si="556"/>
        <v>1</v>
      </c>
      <c r="R11856" s="34">
        <f t="shared" si="557"/>
        <v>0</v>
      </c>
    </row>
    <row r="11857" spans="15:18" x14ac:dyDescent="0.35">
      <c r="O11857" s="34" t="str">
        <f t="shared" si="555"/>
        <v>Blank</v>
      </c>
      <c r="Q11857" s="34">
        <f t="shared" si="556"/>
        <v>1</v>
      </c>
      <c r="R11857" s="34">
        <f t="shared" si="557"/>
        <v>0</v>
      </c>
    </row>
    <row r="11858" spans="15:18" x14ac:dyDescent="0.35">
      <c r="O11858" s="34" t="str">
        <f t="shared" si="555"/>
        <v>Blank</v>
      </c>
      <c r="Q11858" s="34">
        <f t="shared" si="556"/>
        <v>1</v>
      </c>
      <c r="R11858" s="34">
        <f t="shared" si="557"/>
        <v>0</v>
      </c>
    </row>
    <row r="11859" spans="15:18" x14ac:dyDescent="0.35">
      <c r="O11859" s="34" t="str">
        <f t="shared" si="555"/>
        <v>Blank</v>
      </c>
      <c r="Q11859" s="34">
        <f t="shared" si="556"/>
        <v>1</v>
      </c>
      <c r="R11859" s="34">
        <f t="shared" si="557"/>
        <v>0</v>
      </c>
    </row>
    <row r="11860" spans="15:18" x14ac:dyDescent="0.35">
      <c r="O11860" s="34" t="str">
        <f t="shared" si="555"/>
        <v>Blank</v>
      </c>
      <c r="Q11860" s="34">
        <f t="shared" si="556"/>
        <v>1</v>
      </c>
      <c r="R11860" s="34">
        <f t="shared" si="557"/>
        <v>0</v>
      </c>
    </row>
    <row r="11861" spans="15:18" x14ac:dyDescent="0.35">
      <c r="O11861" s="34" t="str">
        <f t="shared" si="555"/>
        <v>Blank</v>
      </c>
      <c r="Q11861" s="34">
        <f t="shared" si="556"/>
        <v>1</v>
      </c>
      <c r="R11861" s="34">
        <f t="shared" si="557"/>
        <v>0</v>
      </c>
    </row>
    <row r="11862" spans="15:18" x14ac:dyDescent="0.35">
      <c r="O11862" s="34" t="str">
        <f t="shared" si="555"/>
        <v>Blank</v>
      </c>
      <c r="Q11862" s="34">
        <f t="shared" si="556"/>
        <v>1</v>
      </c>
      <c r="R11862" s="34">
        <f t="shared" si="557"/>
        <v>0</v>
      </c>
    </row>
    <row r="11863" spans="15:18" x14ac:dyDescent="0.35">
      <c r="O11863" s="34" t="str">
        <f t="shared" si="555"/>
        <v>Blank</v>
      </c>
      <c r="Q11863" s="34">
        <f t="shared" si="556"/>
        <v>1</v>
      </c>
      <c r="R11863" s="34">
        <f t="shared" si="557"/>
        <v>0</v>
      </c>
    </row>
    <row r="11864" spans="15:18" x14ac:dyDescent="0.35">
      <c r="O11864" s="34" t="str">
        <f t="shared" si="555"/>
        <v>Blank</v>
      </c>
      <c r="Q11864" s="34">
        <f t="shared" si="556"/>
        <v>1</v>
      </c>
      <c r="R11864" s="34">
        <f t="shared" si="557"/>
        <v>0</v>
      </c>
    </row>
    <row r="11865" spans="15:18" x14ac:dyDescent="0.35">
      <c r="O11865" s="34" t="str">
        <f t="shared" si="555"/>
        <v>Blank</v>
      </c>
      <c r="Q11865" s="34">
        <f t="shared" si="556"/>
        <v>1</v>
      </c>
      <c r="R11865" s="34">
        <f t="shared" si="557"/>
        <v>0</v>
      </c>
    </row>
    <row r="11866" spans="15:18" x14ac:dyDescent="0.35">
      <c r="O11866" s="34" t="str">
        <f t="shared" si="555"/>
        <v>Blank</v>
      </c>
      <c r="Q11866" s="34">
        <f t="shared" si="556"/>
        <v>1</v>
      </c>
      <c r="R11866" s="34">
        <f t="shared" si="557"/>
        <v>0</v>
      </c>
    </row>
    <row r="11867" spans="15:18" x14ac:dyDescent="0.35">
      <c r="O11867" s="34" t="str">
        <f t="shared" si="555"/>
        <v>Blank</v>
      </c>
      <c r="Q11867" s="34">
        <f t="shared" si="556"/>
        <v>1</v>
      </c>
      <c r="R11867" s="34">
        <f t="shared" si="557"/>
        <v>0</v>
      </c>
    </row>
    <row r="11868" spans="15:18" x14ac:dyDescent="0.35">
      <c r="O11868" s="34" t="str">
        <f t="shared" si="555"/>
        <v>Blank</v>
      </c>
      <c r="Q11868" s="34">
        <f t="shared" si="556"/>
        <v>1</v>
      </c>
      <c r="R11868" s="34">
        <f t="shared" si="557"/>
        <v>0</v>
      </c>
    </row>
    <row r="11869" spans="15:18" x14ac:dyDescent="0.35">
      <c r="O11869" s="34" t="str">
        <f t="shared" si="555"/>
        <v>Blank</v>
      </c>
      <c r="Q11869" s="34">
        <f t="shared" si="556"/>
        <v>1</v>
      </c>
      <c r="R11869" s="34">
        <f t="shared" si="557"/>
        <v>0</v>
      </c>
    </row>
    <row r="11870" spans="15:18" x14ac:dyDescent="0.35">
      <c r="O11870" s="34" t="str">
        <f t="shared" si="555"/>
        <v>Blank</v>
      </c>
      <c r="Q11870" s="34">
        <f t="shared" si="556"/>
        <v>1</v>
      </c>
      <c r="R11870" s="34">
        <f t="shared" si="557"/>
        <v>0</v>
      </c>
    </row>
    <row r="11871" spans="15:18" x14ac:dyDescent="0.35">
      <c r="O11871" s="34" t="str">
        <f t="shared" si="555"/>
        <v>Blank</v>
      </c>
      <c r="Q11871" s="34">
        <f t="shared" si="556"/>
        <v>1</v>
      </c>
      <c r="R11871" s="34">
        <f t="shared" si="557"/>
        <v>0</v>
      </c>
    </row>
    <row r="11872" spans="15:18" x14ac:dyDescent="0.35">
      <c r="O11872" s="34" t="str">
        <f t="shared" si="555"/>
        <v>Blank</v>
      </c>
      <c r="Q11872" s="34">
        <f t="shared" si="556"/>
        <v>1</v>
      </c>
      <c r="R11872" s="34">
        <f t="shared" si="557"/>
        <v>0</v>
      </c>
    </row>
    <row r="11873" spans="15:18" x14ac:dyDescent="0.35">
      <c r="O11873" s="34" t="str">
        <f t="shared" si="555"/>
        <v>Blank</v>
      </c>
      <c r="Q11873" s="34">
        <f t="shared" si="556"/>
        <v>1</v>
      </c>
      <c r="R11873" s="34">
        <f t="shared" si="557"/>
        <v>0</v>
      </c>
    </row>
    <row r="11874" spans="15:18" x14ac:dyDescent="0.35">
      <c r="O11874" s="34" t="str">
        <f t="shared" si="555"/>
        <v>Blank</v>
      </c>
      <c r="Q11874" s="34">
        <f t="shared" si="556"/>
        <v>1</v>
      </c>
      <c r="R11874" s="34">
        <f t="shared" si="557"/>
        <v>0</v>
      </c>
    </row>
    <row r="11875" spans="15:18" x14ac:dyDescent="0.35">
      <c r="O11875" s="34" t="str">
        <f t="shared" si="555"/>
        <v>Blank</v>
      </c>
      <c r="Q11875" s="34">
        <f t="shared" si="556"/>
        <v>1</v>
      </c>
      <c r="R11875" s="34">
        <f t="shared" si="557"/>
        <v>0</v>
      </c>
    </row>
    <row r="11876" spans="15:18" x14ac:dyDescent="0.35">
      <c r="O11876" s="34" t="str">
        <f t="shared" si="555"/>
        <v>Blank</v>
      </c>
      <c r="Q11876" s="34">
        <f t="shared" si="556"/>
        <v>1</v>
      </c>
      <c r="R11876" s="34">
        <f t="shared" si="557"/>
        <v>0</v>
      </c>
    </row>
    <row r="11877" spans="15:18" x14ac:dyDescent="0.35">
      <c r="O11877" s="34" t="str">
        <f t="shared" si="555"/>
        <v>Blank</v>
      </c>
      <c r="Q11877" s="34">
        <f t="shared" si="556"/>
        <v>1</v>
      </c>
      <c r="R11877" s="34">
        <f t="shared" si="557"/>
        <v>0</v>
      </c>
    </row>
    <row r="11878" spans="15:18" x14ac:dyDescent="0.35">
      <c r="O11878" s="34" t="str">
        <f t="shared" si="555"/>
        <v>Blank</v>
      </c>
      <c r="Q11878" s="34">
        <f t="shared" si="556"/>
        <v>1</v>
      </c>
      <c r="R11878" s="34">
        <f t="shared" si="557"/>
        <v>0</v>
      </c>
    </row>
    <row r="11879" spans="15:18" x14ac:dyDescent="0.35">
      <c r="O11879" s="34" t="str">
        <f t="shared" si="555"/>
        <v>Blank</v>
      </c>
      <c r="Q11879" s="34">
        <f t="shared" si="556"/>
        <v>1</v>
      </c>
      <c r="R11879" s="34">
        <f t="shared" si="557"/>
        <v>0</v>
      </c>
    </row>
    <row r="11880" spans="15:18" x14ac:dyDescent="0.35">
      <c r="O11880" s="34" t="str">
        <f t="shared" si="555"/>
        <v>Blank</v>
      </c>
      <c r="Q11880" s="34">
        <f t="shared" si="556"/>
        <v>1</v>
      </c>
      <c r="R11880" s="34">
        <f t="shared" si="557"/>
        <v>0</v>
      </c>
    </row>
    <row r="11881" spans="15:18" x14ac:dyDescent="0.35">
      <c r="O11881" s="34" t="str">
        <f t="shared" si="555"/>
        <v>Blank</v>
      </c>
      <c r="Q11881" s="34">
        <f t="shared" si="556"/>
        <v>1</v>
      </c>
      <c r="R11881" s="34">
        <f t="shared" si="557"/>
        <v>0</v>
      </c>
    </row>
    <row r="11882" spans="15:18" x14ac:dyDescent="0.35">
      <c r="O11882" s="34" t="str">
        <f t="shared" si="555"/>
        <v>Blank</v>
      </c>
      <c r="Q11882" s="34">
        <f t="shared" si="556"/>
        <v>1</v>
      </c>
      <c r="R11882" s="34">
        <f t="shared" si="557"/>
        <v>0</v>
      </c>
    </row>
    <row r="11883" spans="15:18" x14ac:dyDescent="0.35">
      <c r="O11883" s="34" t="str">
        <f t="shared" si="555"/>
        <v>Blank</v>
      </c>
      <c r="Q11883" s="34">
        <f t="shared" si="556"/>
        <v>1</v>
      </c>
      <c r="R11883" s="34">
        <f t="shared" si="557"/>
        <v>0</v>
      </c>
    </row>
    <row r="11884" spans="15:18" x14ac:dyDescent="0.35">
      <c r="O11884" s="34" t="str">
        <f t="shared" si="555"/>
        <v>Blank</v>
      </c>
      <c r="Q11884" s="34">
        <f t="shared" si="556"/>
        <v>1</v>
      </c>
      <c r="R11884" s="34">
        <f t="shared" si="557"/>
        <v>0</v>
      </c>
    </row>
    <row r="11885" spans="15:18" x14ac:dyDescent="0.35">
      <c r="O11885" s="34" t="str">
        <f t="shared" si="555"/>
        <v>Blank</v>
      </c>
      <c r="Q11885" s="34">
        <f t="shared" si="556"/>
        <v>1</v>
      </c>
      <c r="R11885" s="34">
        <f t="shared" si="557"/>
        <v>0</v>
      </c>
    </row>
    <row r="11886" spans="15:18" x14ac:dyDescent="0.35">
      <c r="O11886" s="34" t="str">
        <f t="shared" si="555"/>
        <v>Blank</v>
      </c>
      <c r="Q11886" s="34">
        <f t="shared" si="556"/>
        <v>1</v>
      </c>
      <c r="R11886" s="34">
        <f t="shared" si="557"/>
        <v>0</v>
      </c>
    </row>
    <row r="11887" spans="15:18" x14ac:dyDescent="0.35">
      <c r="O11887" s="34" t="str">
        <f t="shared" si="555"/>
        <v>Blank</v>
      </c>
      <c r="Q11887" s="34">
        <f t="shared" si="556"/>
        <v>1</v>
      </c>
      <c r="R11887" s="34">
        <f t="shared" si="557"/>
        <v>0</v>
      </c>
    </row>
    <row r="11888" spans="15:18" x14ac:dyDescent="0.35">
      <c r="O11888" s="34" t="str">
        <f t="shared" si="555"/>
        <v>Blank</v>
      </c>
      <c r="Q11888" s="34">
        <f t="shared" si="556"/>
        <v>1</v>
      </c>
      <c r="R11888" s="34">
        <f t="shared" si="557"/>
        <v>0</v>
      </c>
    </row>
    <row r="11889" spans="15:18" x14ac:dyDescent="0.35">
      <c r="O11889" s="34" t="str">
        <f t="shared" si="555"/>
        <v>Blank</v>
      </c>
      <c r="Q11889" s="34">
        <f t="shared" si="556"/>
        <v>1</v>
      </c>
      <c r="R11889" s="34">
        <f t="shared" si="557"/>
        <v>0</v>
      </c>
    </row>
    <row r="11890" spans="15:18" x14ac:dyDescent="0.35">
      <c r="O11890" s="34" t="str">
        <f t="shared" si="555"/>
        <v>Blank</v>
      </c>
      <c r="Q11890" s="34">
        <f t="shared" si="556"/>
        <v>1</v>
      </c>
      <c r="R11890" s="34">
        <f t="shared" si="557"/>
        <v>0</v>
      </c>
    </row>
    <row r="11891" spans="15:18" x14ac:dyDescent="0.35">
      <c r="O11891" s="34" t="str">
        <f t="shared" si="555"/>
        <v>Blank</v>
      </c>
      <c r="Q11891" s="34">
        <f t="shared" si="556"/>
        <v>1</v>
      </c>
      <c r="R11891" s="34">
        <f t="shared" si="557"/>
        <v>0</v>
      </c>
    </row>
    <row r="11892" spans="15:18" x14ac:dyDescent="0.35">
      <c r="O11892" s="34" t="str">
        <f t="shared" si="555"/>
        <v>Blank</v>
      </c>
      <c r="Q11892" s="34">
        <f t="shared" si="556"/>
        <v>1</v>
      </c>
      <c r="R11892" s="34">
        <f t="shared" si="557"/>
        <v>0</v>
      </c>
    </row>
    <row r="11893" spans="15:18" x14ac:dyDescent="0.35">
      <c r="O11893" s="34" t="str">
        <f t="shared" si="555"/>
        <v>Blank</v>
      </c>
      <c r="Q11893" s="34">
        <f t="shared" si="556"/>
        <v>1</v>
      </c>
      <c r="R11893" s="34">
        <f t="shared" si="557"/>
        <v>0</v>
      </c>
    </row>
    <row r="11894" spans="15:18" x14ac:dyDescent="0.35">
      <c r="O11894" s="34" t="str">
        <f t="shared" si="555"/>
        <v>Blank</v>
      </c>
      <c r="Q11894" s="34">
        <f t="shared" si="556"/>
        <v>1</v>
      </c>
      <c r="R11894" s="34">
        <f t="shared" si="557"/>
        <v>0</v>
      </c>
    </row>
    <row r="11895" spans="15:18" x14ac:dyDescent="0.35">
      <c r="O11895" s="34" t="str">
        <f t="shared" si="555"/>
        <v>Blank</v>
      </c>
      <c r="Q11895" s="34">
        <f t="shared" si="556"/>
        <v>1</v>
      </c>
      <c r="R11895" s="34">
        <f t="shared" si="557"/>
        <v>0</v>
      </c>
    </row>
    <row r="11896" spans="15:18" x14ac:dyDescent="0.35">
      <c r="O11896" s="34" t="str">
        <f t="shared" si="555"/>
        <v>Blank</v>
      </c>
      <c r="Q11896" s="34">
        <f t="shared" si="556"/>
        <v>1</v>
      </c>
      <c r="R11896" s="34">
        <f t="shared" si="557"/>
        <v>0</v>
      </c>
    </row>
    <row r="11897" spans="15:18" x14ac:dyDescent="0.35">
      <c r="O11897" s="34" t="str">
        <f t="shared" si="555"/>
        <v>Blank</v>
      </c>
      <c r="Q11897" s="34">
        <f t="shared" si="556"/>
        <v>1</v>
      </c>
      <c r="R11897" s="34">
        <f t="shared" si="557"/>
        <v>0</v>
      </c>
    </row>
    <row r="11898" spans="15:18" x14ac:dyDescent="0.35">
      <c r="O11898" s="34" t="str">
        <f t="shared" si="555"/>
        <v>Blank</v>
      </c>
      <c r="Q11898" s="34">
        <f t="shared" si="556"/>
        <v>1</v>
      </c>
      <c r="R11898" s="34">
        <f t="shared" si="557"/>
        <v>0</v>
      </c>
    </row>
    <row r="11899" spans="15:18" x14ac:dyDescent="0.35">
      <c r="O11899" s="34" t="str">
        <f t="shared" si="555"/>
        <v>Blank</v>
      </c>
      <c r="Q11899" s="34">
        <f t="shared" si="556"/>
        <v>1</v>
      </c>
      <c r="R11899" s="34">
        <f t="shared" si="557"/>
        <v>0</v>
      </c>
    </row>
    <row r="11900" spans="15:18" x14ac:dyDescent="0.35">
      <c r="O11900" s="34" t="str">
        <f t="shared" si="555"/>
        <v>Blank</v>
      </c>
      <c r="Q11900" s="34">
        <f t="shared" si="556"/>
        <v>1</v>
      </c>
      <c r="R11900" s="34">
        <f t="shared" si="557"/>
        <v>0</v>
      </c>
    </row>
    <row r="11901" spans="15:18" x14ac:dyDescent="0.35">
      <c r="O11901" s="34" t="str">
        <f t="shared" si="555"/>
        <v>Blank</v>
      </c>
      <c r="Q11901" s="34">
        <f t="shared" si="556"/>
        <v>1</v>
      </c>
      <c r="R11901" s="34">
        <f t="shared" si="557"/>
        <v>0</v>
      </c>
    </row>
    <row r="11902" spans="15:18" x14ac:dyDescent="0.35">
      <c r="O11902" s="34" t="str">
        <f t="shared" si="555"/>
        <v>Blank</v>
      </c>
      <c r="Q11902" s="34">
        <f t="shared" si="556"/>
        <v>1</v>
      </c>
      <c r="R11902" s="34">
        <f t="shared" si="557"/>
        <v>0</v>
      </c>
    </row>
    <row r="11903" spans="15:18" x14ac:dyDescent="0.35">
      <c r="O11903" s="34" t="str">
        <f t="shared" si="555"/>
        <v>Blank</v>
      </c>
      <c r="Q11903" s="34">
        <f t="shared" si="556"/>
        <v>1</v>
      </c>
      <c r="R11903" s="34">
        <f t="shared" si="557"/>
        <v>0</v>
      </c>
    </row>
    <row r="11904" spans="15:18" x14ac:dyDescent="0.35">
      <c r="O11904" s="34" t="str">
        <f t="shared" si="555"/>
        <v>Blank</v>
      </c>
      <c r="Q11904" s="34">
        <f t="shared" si="556"/>
        <v>1</v>
      </c>
      <c r="R11904" s="34">
        <f t="shared" si="557"/>
        <v>0</v>
      </c>
    </row>
    <row r="11905" spans="15:18" x14ac:dyDescent="0.35">
      <c r="O11905" s="34" t="str">
        <f t="shared" si="555"/>
        <v>Blank</v>
      </c>
      <c r="Q11905" s="34">
        <f t="shared" si="556"/>
        <v>1</v>
      </c>
      <c r="R11905" s="34">
        <f t="shared" si="557"/>
        <v>0</v>
      </c>
    </row>
    <row r="11906" spans="15:18" x14ac:dyDescent="0.35">
      <c r="O11906" s="34" t="str">
        <f t="shared" si="555"/>
        <v>Blank</v>
      </c>
      <c r="Q11906" s="34">
        <f t="shared" si="556"/>
        <v>1</v>
      </c>
      <c r="R11906" s="34">
        <f t="shared" si="557"/>
        <v>0</v>
      </c>
    </row>
    <row r="11907" spans="15:18" x14ac:dyDescent="0.35">
      <c r="O11907" s="34" t="str">
        <f t="shared" si="555"/>
        <v>Blank</v>
      </c>
      <c r="Q11907" s="34">
        <f t="shared" si="556"/>
        <v>1</v>
      </c>
      <c r="R11907" s="34">
        <f t="shared" si="557"/>
        <v>0</v>
      </c>
    </row>
    <row r="11908" spans="15:18" x14ac:dyDescent="0.35">
      <c r="O11908" s="34" t="str">
        <f t="shared" si="555"/>
        <v>Blank</v>
      </c>
      <c r="Q11908" s="34">
        <f t="shared" si="556"/>
        <v>1</v>
      </c>
      <c r="R11908" s="34">
        <f t="shared" si="557"/>
        <v>0</v>
      </c>
    </row>
    <row r="11909" spans="15:18" x14ac:dyDescent="0.35">
      <c r="O11909" s="34" t="str">
        <f t="shared" si="555"/>
        <v>Blank</v>
      </c>
      <c r="Q11909" s="34">
        <f t="shared" si="556"/>
        <v>1</v>
      </c>
      <c r="R11909" s="34">
        <f t="shared" si="557"/>
        <v>0</v>
      </c>
    </row>
    <row r="11910" spans="15:18" x14ac:dyDescent="0.35">
      <c r="O11910" s="34" t="str">
        <f t="shared" si="555"/>
        <v>Blank</v>
      </c>
      <c r="Q11910" s="34">
        <f t="shared" si="556"/>
        <v>1</v>
      </c>
      <c r="R11910" s="34">
        <f t="shared" si="557"/>
        <v>0</v>
      </c>
    </row>
    <row r="11911" spans="15:18" x14ac:dyDescent="0.35">
      <c r="O11911" s="34" t="str">
        <f t="shared" si="555"/>
        <v>Blank</v>
      </c>
      <c r="Q11911" s="34">
        <f t="shared" si="556"/>
        <v>1</v>
      </c>
      <c r="R11911" s="34">
        <f t="shared" si="557"/>
        <v>0</v>
      </c>
    </row>
    <row r="11912" spans="15:18" x14ac:dyDescent="0.35">
      <c r="O11912" s="34" t="str">
        <f t="shared" ref="O11912:O11975" si="558">IF(ISBLANK(D11912),"Blank","Not Blank")</f>
        <v>Blank</v>
      </c>
      <c r="Q11912" s="34">
        <f t="shared" si="556"/>
        <v>1</v>
      </c>
      <c r="R11912" s="34">
        <f t="shared" si="557"/>
        <v>0</v>
      </c>
    </row>
    <row r="11913" spans="15:18" x14ac:dyDescent="0.35">
      <c r="O11913" s="34" t="str">
        <f t="shared" si="558"/>
        <v>Blank</v>
      </c>
      <c r="Q11913" s="34">
        <f t="shared" ref="Q11913:Q11976" si="559">COUNTIF(J11913,"&lt;&gt;*R*")</f>
        <v>1</v>
      </c>
      <c r="R11913" s="34">
        <f t="shared" ref="R11913:R11976" si="560">IF(AND(O11913="Blank",K11913&lt;50,Q11913=1),K11913,0)</f>
        <v>0</v>
      </c>
    </row>
    <row r="11914" spans="15:18" x14ac:dyDescent="0.35">
      <c r="O11914" s="34" t="str">
        <f t="shared" si="558"/>
        <v>Blank</v>
      </c>
      <c r="Q11914" s="34">
        <f t="shared" si="559"/>
        <v>1</v>
      </c>
      <c r="R11914" s="34">
        <f t="shared" si="560"/>
        <v>0</v>
      </c>
    </row>
    <row r="11915" spans="15:18" x14ac:dyDescent="0.35">
      <c r="O11915" s="34" t="str">
        <f t="shared" si="558"/>
        <v>Blank</v>
      </c>
      <c r="Q11915" s="34">
        <f t="shared" si="559"/>
        <v>1</v>
      </c>
      <c r="R11915" s="34">
        <f t="shared" si="560"/>
        <v>0</v>
      </c>
    </row>
    <row r="11916" spans="15:18" x14ac:dyDescent="0.35">
      <c r="O11916" s="34" t="str">
        <f t="shared" si="558"/>
        <v>Blank</v>
      </c>
      <c r="Q11916" s="34">
        <f t="shared" si="559"/>
        <v>1</v>
      </c>
      <c r="R11916" s="34">
        <f t="shared" si="560"/>
        <v>0</v>
      </c>
    </row>
    <row r="11917" spans="15:18" x14ac:dyDescent="0.35">
      <c r="O11917" s="34" t="str">
        <f t="shared" si="558"/>
        <v>Blank</v>
      </c>
      <c r="Q11917" s="34">
        <f t="shared" si="559"/>
        <v>1</v>
      </c>
      <c r="R11917" s="34">
        <f t="shared" si="560"/>
        <v>0</v>
      </c>
    </row>
    <row r="11918" spans="15:18" x14ac:dyDescent="0.35">
      <c r="O11918" s="34" t="str">
        <f t="shared" si="558"/>
        <v>Blank</v>
      </c>
      <c r="Q11918" s="34">
        <f t="shared" si="559"/>
        <v>1</v>
      </c>
      <c r="R11918" s="34">
        <f t="shared" si="560"/>
        <v>0</v>
      </c>
    </row>
    <row r="11919" spans="15:18" x14ac:dyDescent="0.35">
      <c r="O11919" s="34" t="str">
        <f t="shared" si="558"/>
        <v>Blank</v>
      </c>
      <c r="Q11919" s="34">
        <f t="shared" si="559"/>
        <v>1</v>
      </c>
      <c r="R11919" s="34">
        <f t="shared" si="560"/>
        <v>0</v>
      </c>
    </row>
    <row r="11920" spans="15:18" x14ac:dyDescent="0.35">
      <c r="O11920" s="34" t="str">
        <f t="shared" si="558"/>
        <v>Blank</v>
      </c>
      <c r="Q11920" s="34">
        <f t="shared" si="559"/>
        <v>1</v>
      </c>
      <c r="R11920" s="34">
        <f t="shared" si="560"/>
        <v>0</v>
      </c>
    </row>
    <row r="11921" spans="15:18" x14ac:dyDescent="0.35">
      <c r="O11921" s="34" t="str">
        <f t="shared" si="558"/>
        <v>Blank</v>
      </c>
      <c r="Q11921" s="34">
        <f t="shared" si="559"/>
        <v>1</v>
      </c>
      <c r="R11921" s="34">
        <f t="shared" si="560"/>
        <v>0</v>
      </c>
    </row>
    <row r="11922" spans="15:18" x14ac:dyDescent="0.35">
      <c r="O11922" s="34" t="str">
        <f t="shared" si="558"/>
        <v>Blank</v>
      </c>
      <c r="Q11922" s="34">
        <f t="shared" si="559"/>
        <v>1</v>
      </c>
      <c r="R11922" s="34">
        <f t="shared" si="560"/>
        <v>0</v>
      </c>
    </row>
    <row r="11923" spans="15:18" x14ac:dyDescent="0.35">
      <c r="O11923" s="34" t="str">
        <f t="shared" si="558"/>
        <v>Blank</v>
      </c>
      <c r="Q11923" s="34">
        <f t="shared" si="559"/>
        <v>1</v>
      </c>
      <c r="R11923" s="34">
        <f t="shared" si="560"/>
        <v>0</v>
      </c>
    </row>
    <row r="11924" spans="15:18" x14ac:dyDescent="0.35">
      <c r="O11924" s="34" t="str">
        <f t="shared" si="558"/>
        <v>Blank</v>
      </c>
      <c r="Q11924" s="34">
        <f t="shared" si="559"/>
        <v>1</v>
      </c>
      <c r="R11924" s="34">
        <f t="shared" si="560"/>
        <v>0</v>
      </c>
    </row>
    <row r="11925" spans="15:18" x14ac:dyDescent="0.35">
      <c r="O11925" s="34" t="str">
        <f t="shared" si="558"/>
        <v>Blank</v>
      </c>
      <c r="Q11925" s="34">
        <f t="shared" si="559"/>
        <v>1</v>
      </c>
      <c r="R11925" s="34">
        <f t="shared" si="560"/>
        <v>0</v>
      </c>
    </row>
    <row r="11926" spans="15:18" x14ac:dyDescent="0.35">
      <c r="O11926" s="34" t="str">
        <f t="shared" si="558"/>
        <v>Blank</v>
      </c>
      <c r="Q11926" s="34">
        <f t="shared" si="559"/>
        <v>1</v>
      </c>
      <c r="R11926" s="34">
        <f t="shared" si="560"/>
        <v>0</v>
      </c>
    </row>
    <row r="11927" spans="15:18" x14ac:dyDescent="0.35">
      <c r="O11927" s="34" t="str">
        <f t="shared" si="558"/>
        <v>Blank</v>
      </c>
      <c r="Q11927" s="34">
        <f t="shared" si="559"/>
        <v>1</v>
      </c>
      <c r="R11927" s="34">
        <f t="shared" si="560"/>
        <v>0</v>
      </c>
    </row>
    <row r="11928" spans="15:18" x14ac:dyDescent="0.35">
      <c r="O11928" s="34" t="str">
        <f t="shared" si="558"/>
        <v>Blank</v>
      </c>
      <c r="Q11928" s="34">
        <f t="shared" si="559"/>
        <v>1</v>
      </c>
      <c r="R11928" s="34">
        <f t="shared" si="560"/>
        <v>0</v>
      </c>
    </row>
    <row r="11929" spans="15:18" x14ac:dyDescent="0.35">
      <c r="O11929" s="34" t="str">
        <f t="shared" si="558"/>
        <v>Blank</v>
      </c>
      <c r="Q11929" s="34">
        <f t="shared" si="559"/>
        <v>1</v>
      </c>
      <c r="R11929" s="34">
        <f t="shared" si="560"/>
        <v>0</v>
      </c>
    </row>
    <row r="11930" spans="15:18" x14ac:dyDescent="0.35">
      <c r="O11930" s="34" t="str">
        <f t="shared" si="558"/>
        <v>Blank</v>
      </c>
      <c r="Q11930" s="34">
        <f t="shared" si="559"/>
        <v>1</v>
      </c>
      <c r="R11930" s="34">
        <f t="shared" si="560"/>
        <v>0</v>
      </c>
    </row>
    <row r="11931" spans="15:18" x14ac:dyDescent="0.35">
      <c r="O11931" s="34" t="str">
        <f t="shared" si="558"/>
        <v>Blank</v>
      </c>
      <c r="Q11931" s="34">
        <f t="shared" si="559"/>
        <v>1</v>
      </c>
      <c r="R11931" s="34">
        <f t="shared" si="560"/>
        <v>0</v>
      </c>
    </row>
    <row r="11932" spans="15:18" x14ac:dyDescent="0.35">
      <c r="O11932" s="34" t="str">
        <f t="shared" si="558"/>
        <v>Blank</v>
      </c>
      <c r="Q11932" s="34">
        <f t="shared" si="559"/>
        <v>1</v>
      </c>
      <c r="R11932" s="34">
        <f t="shared" si="560"/>
        <v>0</v>
      </c>
    </row>
    <row r="11933" spans="15:18" x14ac:dyDescent="0.35">
      <c r="O11933" s="34" t="str">
        <f t="shared" si="558"/>
        <v>Blank</v>
      </c>
      <c r="Q11933" s="34">
        <f t="shared" si="559"/>
        <v>1</v>
      </c>
      <c r="R11933" s="34">
        <f t="shared" si="560"/>
        <v>0</v>
      </c>
    </row>
    <row r="11934" spans="15:18" x14ac:dyDescent="0.35">
      <c r="O11934" s="34" t="str">
        <f t="shared" si="558"/>
        <v>Blank</v>
      </c>
      <c r="Q11934" s="34">
        <f t="shared" si="559"/>
        <v>1</v>
      </c>
      <c r="R11934" s="34">
        <f t="shared" si="560"/>
        <v>0</v>
      </c>
    </row>
    <row r="11935" spans="15:18" x14ac:dyDescent="0.35">
      <c r="O11935" s="34" t="str">
        <f t="shared" si="558"/>
        <v>Blank</v>
      </c>
      <c r="Q11935" s="34">
        <f t="shared" si="559"/>
        <v>1</v>
      </c>
      <c r="R11935" s="34">
        <f t="shared" si="560"/>
        <v>0</v>
      </c>
    </row>
    <row r="11936" spans="15:18" x14ac:dyDescent="0.35">
      <c r="O11936" s="34" t="str">
        <f t="shared" si="558"/>
        <v>Blank</v>
      </c>
      <c r="Q11936" s="34">
        <f t="shared" si="559"/>
        <v>1</v>
      </c>
      <c r="R11936" s="34">
        <f t="shared" si="560"/>
        <v>0</v>
      </c>
    </row>
    <row r="11937" spans="15:18" x14ac:dyDescent="0.35">
      <c r="O11937" s="34" t="str">
        <f t="shared" si="558"/>
        <v>Blank</v>
      </c>
      <c r="Q11937" s="34">
        <f t="shared" si="559"/>
        <v>1</v>
      </c>
      <c r="R11937" s="34">
        <f t="shared" si="560"/>
        <v>0</v>
      </c>
    </row>
    <row r="11938" spans="15:18" x14ac:dyDescent="0.35">
      <c r="O11938" s="34" t="str">
        <f t="shared" si="558"/>
        <v>Blank</v>
      </c>
      <c r="Q11938" s="34">
        <f t="shared" si="559"/>
        <v>1</v>
      </c>
      <c r="R11938" s="34">
        <f t="shared" si="560"/>
        <v>0</v>
      </c>
    </row>
    <row r="11939" spans="15:18" x14ac:dyDescent="0.35">
      <c r="O11939" s="34" t="str">
        <f t="shared" si="558"/>
        <v>Blank</v>
      </c>
      <c r="Q11939" s="34">
        <f t="shared" si="559"/>
        <v>1</v>
      </c>
      <c r="R11939" s="34">
        <f t="shared" si="560"/>
        <v>0</v>
      </c>
    </row>
    <row r="11940" spans="15:18" x14ac:dyDescent="0.35">
      <c r="O11940" s="34" t="str">
        <f t="shared" si="558"/>
        <v>Blank</v>
      </c>
      <c r="Q11940" s="34">
        <f t="shared" si="559"/>
        <v>1</v>
      </c>
      <c r="R11940" s="34">
        <f t="shared" si="560"/>
        <v>0</v>
      </c>
    </row>
    <row r="11941" spans="15:18" x14ac:dyDescent="0.35">
      <c r="O11941" s="34" t="str">
        <f t="shared" si="558"/>
        <v>Blank</v>
      </c>
      <c r="Q11941" s="34">
        <f t="shared" si="559"/>
        <v>1</v>
      </c>
      <c r="R11941" s="34">
        <f t="shared" si="560"/>
        <v>0</v>
      </c>
    </row>
    <row r="11942" spans="15:18" x14ac:dyDescent="0.35">
      <c r="O11942" s="34" t="str">
        <f t="shared" si="558"/>
        <v>Blank</v>
      </c>
      <c r="Q11942" s="34">
        <f t="shared" si="559"/>
        <v>1</v>
      </c>
      <c r="R11942" s="34">
        <f t="shared" si="560"/>
        <v>0</v>
      </c>
    </row>
    <row r="11943" spans="15:18" x14ac:dyDescent="0.35">
      <c r="O11943" s="34" t="str">
        <f t="shared" si="558"/>
        <v>Blank</v>
      </c>
      <c r="Q11943" s="34">
        <f t="shared" si="559"/>
        <v>1</v>
      </c>
      <c r="R11943" s="34">
        <f t="shared" si="560"/>
        <v>0</v>
      </c>
    </row>
    <row r="11944" spans="15:18" x14ac:dyDescent="0.35">
      <c r="O11944" s="34" t="str">
        <f t="shared" si="558"/>
        <v>Blank</v>
      </c>
      <c r="Q11944" s="34">
        <f t="shared" si="559"/>
        <v>1</v>
      </c>
      <c r="R11944" s="34">
        <f t="shared" si="560"/>
        <v>0</v>
      </c>
    </row>
    <row r="11945" spans="15:18" x14ac:dyDescent="0.35">
      <c r="O11945" s="34" t="str">
        <f t="shared" si="558"/>
        <v>Blank</v>
      </c>
      <c r="Q11945" s="34">
        <f t="shared" si="559"/>
        <v>1</v>
      </c>
      <c r="R11945" s="34">
        <f t="shared" si="560"/>
        <v>0</v>
      </c>
    </row>
    <row r="11946" spans="15:18" x14ac:dyDescent="0.35">
      <c r="O11946" s="34" t="str">
        <f t="shared" si="558"/>
        <v>Blank</v>
      </c>
      <c r="Q11946" s="34">
        <f t="shared" si="559"/>
        <v>1</v>
      </c>
      <c r="R11946" s="34">
        <f t="shared" si="560"/>
        <v>0</v>
      </c>
    </row>
    <row r="11947" spans="15:18" x14ac:dyDescent="0.35">
      <c r="O11947" s="34" t="str">
        <f t="shared" si="558"/>
        <v>Blank</v>
      </c>
      <c r="Q11947" s="34">
        <f t="shared" si="559"/>
        <v>1</v>
      </c>
      <c r="R11947" s="34">
        <f t="shared" si="560"/>
        <v>0</v>
      </c>
    </row>
    <row r="11948" spans="15:18" x14ac:dyDescent="0.35">
      <c r="O11948" s="34" t="str">
        <f t="shared" si="558"/>
        <v>Blank</v>
      </c>
      <c r="Q11948" s="34">
        <f t="shared" si="559"/>
        <v>1</v>
      </c>
      <c r="R11948" s="34">
        <f t="shared" si="560"/>
        <v>0</v>
      </c>
    </row>
    <row r="11949" spans="15:18" x14ac:dyDescent="0.35">
      <c r="O11949" s="34" t="str">
        <f t="shared" si="558"/>
        <v>Blank</v>
      </c>
      <c r="Q11949" s="34">
        <f t="shared" si="559"/>
        <v>1</v>
      </c>
      <c r="R11949" s="34">
        <f t="shared" si="560"/>
        <v>0</v>
      </c>
    </row>
    <row r="11950" spans="15:18" x14ac:dyDescent="0.35">
      <c r="O11950" s="34" t="str">
        <f t="shared" si="558"/>
        <v>Blank</v>
      </c>
      <c r="Q11950" s="34">
        <f t="shared" si="559"/>
        <v>1</v>
      </c>
      <c r="R11950" s="34">
        <f t="shared" si="560"/>
        <v>0</v>
      </c>
    </row>
    <row r="11951" spans="15:18" x14ac:dyDescent="0.35">
      <c r="O11951" s="34" t="str">
        <f t="shared" si="558"/>
        <v>Blank</v>
      </c>
      <c r="Q11951" s="34">
        <f t="shared" si="559"/>
        <v>1</v>
      </c>
      <c r="R11951" s="34">
        <f t="shared" si="560"/>
        <v>0</v>
      </c>
    </row>
    <row r="11952" spans="15:18" x14ac:dyDescent="0.35">
      <c r="O11952" s="34" t="str">
        <f t="shared" si="558"/>
        <v>Blank</v>
      </c>
      <c r="Q11952" s="34">
        <f t="shared" si="559"/>
        <v>1</v>
      </c>
      <c r="R11952" s="34">
        <f t="shared" si="560"/>
        <v>0</v>
      </c>
    </row>
    <row r="11953" spans="15:18" x14ac:dyDescent="0.35">
      <c r="O11953" s="34" t="str">
        <f t="shared" si="558"/>
        <v>Blank</v>
      </c>
      <c r="Q11953" s="34">
        <f t="shared" si="559"/>
        <v>1</v>
      </c>
      <c r="R11953" s="34">
        <f t="shared" si="560"/>
        <v>0</v>
      </c>
    </row>
    <row r="11954" spans="15:18" x14ac:dyDescent="0.35">
      <c r="O11954" s="34" t="str">
        <f t="shared" si="558"/>
        <v>Blank</v>
      </c>
      <c r="Q11954" s="34">
        <f t="shared" si="559"/>
        <v>1</v>
      </c>
      <c r="R11954" s="34">
        <f t="shared" si="560"/>
        <v>0</v>
      </c>
    </row>
    <row r="11955" spans="15:18" x14ac:dyDescent="0.35">
      <c r="O11955" s="34" t="str">
        <f t="shared" si="558"/>
        <v>Blank</v>
      </c>
      <c r="Q11955" s="34">
        <f t="shared" si="559"/>
        <v>1</v>
      </c>
      <c r="R11955" s="34">
        <f t="shared" si="560"/>
        <v>0</v>
      </c>
    </row>
    <row r="11956" spans="15:18" x14ac:dyDescent="0.35">
      <c r="O11956" s="34" t="str">
        <f t="shared" si="558"/>
        <v>Blank</v>
      </c>
      <c r="Q11956" s="34">
        <f t="shared" si="559"/>
        <v>1</v>
      </c>
      <c r="R11956" s="34">
        <f t="shared" si="560"/>
        <v>0</v>
      </c>
    </row>
    <row r="11957" spans="15:18" x14ac:dyDescent="0.35">
      <c r="O11957" s="34" t="str">
        <f t="shared" si="558"/>
        <v>Blank</v>
      </c>
      <c r="Q11957" s="34">
        <f t="shared" si="559"/>
        <v>1</v>
      </c>
      <c r="R11957" s="34">
        <f t="shared" si="560"/>
        <v>0</v>
      </c>
    </row>
    <row r="11958" spans="15:18" x14ac:dyDescent="0.35">
      <c r="O11958" s="34" t="str">
        <f t="shared" si="558"/>
        <v>Blank</v>
      </c>
      <c r="Q11958" s="34">
        <f t="shared" si="559"/>
        <v>1</v>
      </c>
      <c r="R11958" s="34">
        <f t="shared" si="560"/>
        <v>0</v>
      </c>
    </row>
    <row r="11959" spans="15:18" x14ac:dyDescent="0.35">
      <c r="O11959" s="34" t="str">
        <f t="shared" si="558"/>
        <v>Blank</v>
      </c>
      <c r="Q11959" s="34">
        <f t="shared" si="559"/>
        <v>1</v>
      </c>
      <c r="R11959" s="34">
        <f t="shared" si="560"/>
        <v>0</v>
      </c>
    </row>
    <row r="11960" spans="15:18" x14ac:dyDescent="0.35">
      <c r="O11960" s="34" t="str">
        <f t="shared" si="558"/>
        <v>Blank</v>
      </c>
      <c r="Q11960" s="34">
        <f t="shared" si="559"/>
        <v>1</v>
      </c>
      <c r="R11960" s="34">
        <f t="shared" si="560"/>
        <v>0</v>
      </c>
    </row>
    <row r="11961" spans="15:18" x14ac:dyDescent="0.35">
      <c r="O11961" s="34" t="str">
        <f t="shared" si="558"/>
        <v>Blank</v>
      </c>
      <c r="Q11961" s="34">
        <f t="shared" si="559"/>
        <v>1</v>
      </c>
      <c r="R11961" s="34">
        <f t="shared" si="560"/>
        <v>0</v>
      </c>
    </row>
    <row r="11962" spans="15:18" x14ac:dyDescent="0.35">
      <c r="O11962" s="34" t="str">
        <f t="shared" si="558"/>
        <v>Blank</v>
      </c>
      <c r="Q11962" s="34">
        <f t="shared" si="559"/>
        <v>1</v>
      </c>
      <c r="R11962" s="34">
        <f t="shared" si="560"/>
        <v>0</v>
      </c>
    </row>
    <row r="11963" spans="15:18" x14ac:dyDescent="0.35">
      <c r="O11963" s="34" t="str">
        <f t="shared" si="558"/>
        <v>Blank</v>
      </c>
      <c r="Q11963" s="34">
        <f t="shared" si="559"/>
        <v>1</v>
      </c>
      <c r="R11963" s="34">
        <f t="shared" si="560"/>
        <v>0</v>
      </c>
    </row>
    <row r="11964" spans="15:18" x14ac:dyDescent="0.35">
      <c r="O11964" s="34" t="str">
        <f t="shared" si="558"/>
        <v>Blank</v>
      </c>
      <c r="Q11964" s="34">
        <f t="shared" si="559"/>
        <v>1</v>
      </c>
      <c r="R11964" s="34">
        <f t="shared" si="560"/>
        <v>0</v>
      </c>
    </row>
    <row r="11965" spans="15:18" x14ac:dyDescent="0.35">
      <c r="O11965" s="34" t="str">
        <f t="shared" si="558"/>
        <v>Blank</v>
      </c>
      <c r="Q11965" s="34">
        <f t="shared" si="559"/>
        <v>1</v>
      </c>
      <c r="R11965" s="34">
        <f t="shared" si="560"/>
        <v>0</v>
      </c>
    </row>
    <row r="11966" spans="15:18" x14ac:dyDescent="0.35">
      <c r="O11966" s="34" t="str">
        <f t="shared" si="558"/>
        <v>Blank</v>
      </c>
      <c r="Q11966" s="34">
        <f t="shared" si="559"/>
        <v>1</v>
      </c>
      <c r="R11966" s="34">
        <f t="shared" si="560"/>
        <v>0</v>
      </c>
    </row>
    <row r="11967" spans="15:18" x14ac:dyDescent="0.35">
      <c r="O11967" s="34" t="str">
        <f t="shared" si="558"/>
        <v>Blank</v>
      </c>
      <c r="Q11967" s="34">
        <f t="shared" si="559"/>
        <v>1</v>
      </c>
      <c r="R11967" s="34">
        <f t="shared" si="560"/>
        <v>0</v>
      </c>
    </row>
    <row r="11968" spans="15:18" x14ac:dyDescent="0.35">
      <c r="O11968" s="34" t="str">
        <f t="shared" si="558"/>
        <v>Blank</v>
      </c>
      <c r="Q11968" s="34">
        <f t="shared" si="559"/>
        <v>1</v>
      </c>
      <c r="R11968" s="34">
        <f t="shared" si="560"/>
        <v>0</v>
      </c>
    </row>
    <row r="11969" spans="15:18" x14ac:dyDescent="0.35">
      <c r="O11969" s="34" t="str">
        <f t="shared" si="558"/>
        <v>Blank</v>
      </c>
      <c r="Q11969" s="34">
        <f t="shared" si="559"/>
        <v>1</v>
      </c>
      <c r="R11969" s="34">
        <f t="shared" si="560"/>
        <v>0</v>
      </c>
    </row>
    <row r="11970" spans="15:18" x14ac:dyDescent="0.35">
      <c r="O11970" s="34" t="str">
        <f t="shared" si="558"/>
        <v>Blank</v>
      </c>
      <c r="Q11970" s="34">
        <f t="shared" si="559"/>
        <v>1</v>
      </c>
      <c r="R11970" s="34">
        <f t="shared" si="560"/>
        <v>0</v>
      </c>
    </row>
    <row r="11971" spans="15:18" x14ac:dyDescent="0.35">
      <c r="O11971" s="34" t="str">
        <f t="shared" si="558"/>
        <v>Blank</v>
      </c>
      <c r="Q11971" s="34">
        <f t="shared" si="559"/>
        <v>1</v>
      </c>
      <c r="R11971" s="34">
        <f t="shared" si="560"/>
        <v>0</v>
      </c>
    </row>
    <row r="11972" spans="15:18" x14ac:dyDescent="0.35">
      <c r="O11972" s="34" t="str">
        <f t="shared" si="558"/>
        <v>Blank</v>
      </c>
      <c r="Q11972" s="34">
        <f t="shared" si="559"/>
        <v>1</v>
      </c>
      <c r="R11972" s="34">
        <f t="shared" si="560"/>
        <v>0</v>
      </c>
    </row>
    <row r="11973" spans="15:18" x14ac:dyDescent="0.35">
      <c r="O11973" s="34" t="str">
        <f t="shared" si="558"/>
        <v>Blank</v>
      </c>
      <c r="Q11973" s="34">
        <f t="shared" si="559"/>
        <v>1</v>
      </c>
      <c r="R11973" s="34">
        <f t="shared" si="560"/>
        <v>0</v>
      </c>
    </row>
    <row r="11974" spans="15:18" x14ac:dyDescent="0.35">
      <c r="O11974" s="34" t="str">
        <f t="shared" si="558"/>
        <v>Blank</v>
      </c>
      <c r="Q11974" s="34">
        <f t="shared" si="559"/>
        <v>1</v>
      </c>
      <c r="R11974" s="34">
        <f t="shared" si="560"/>
        <v>0</v>
      </c>
    </row>
    <row r="11975" spans="15:18" x14ac:dyDescent="0.35">
      <c r="O11975" s="34" t="str">
        <f t="shared" si="558"/>
        <v>Blank</v>
      </c>
      <c r="Q11975" s="34">
        <f t="shared" si="559"/>
        <v>1</v>
      </c>
      <c r="R11975" s="34">
        <f t="shared" si="560"/>
        <v>0</v>
      </c>
    </row>
    <row r="11976" spans="15:18" x14ac:dyDescent="0.35">
      <c r="O11976" s="34" t="str">
        <f t="shared" ref="O11976:O12000" si="561">IF(ISBLANK(D11976),"Blank","Not Blank")</f>
        <v>Blank</v>
      </c>
      <c r="Q11976" s="34">
        <f t="shared" si="559"/>
        <v>1</v>
      </c>
      <c r="R11976" s="34">
        <f t="shared" si="560"/>
        <v>0</v>
      </c>
    </row>
    <row r="11977" spans="15:18" x14ac:dyDescent="0.35">
      <c r="O11977" s="34" t="str">
        <f t="shared" si="561"/>
        <v>Blank</v>
      </c>
      <c r="Q11977" s="34">
        <f t="shared" ref="Q11977:Q12000" si="562">COUNTIF(J11977,"&lt;&gt;*R*")</f>
        <v>1</v>
      </c>
      <c r="R11977" s="34">
        <f t="shared" ref="R11977:R12000" si="563">IF(AND(O11977="Blank",K11977&lt;50,Q11977=1),K11977,0)</f>
        <v>0</v>
      </c>
    </row>
    <row r="11978" spans="15:18" x14ac:dyDescent="0.35">
      <c r="O11978" s="34" t="str">
        <f t="shared" si="561"/>
        <v>Blank</v>
      </c>
      <c r="Q11978" s="34">
        <f t="shared" si="562"/>
        <v>1</v>
      </c>
      <c r="R11978" s="34">
        <f t="shared" si="563"/>
        <v>0</v>
      </c>
    </row>
    <row r="11979" spans="15:18" x14ac:dyDescent="0.35">
      <c r="O11979" s="34" t="str">
        <f t="shared" si="561"/>
        <v>Blank</v>
      </c>
      <c r="Q11979" s="34">
        <f t="shared" si="562"/>
        <v>1</v>
      </c>
      <c r="R11979" s="34">
        <f t="shared" si="563"/>
        <v>0</v>
      </c>
    </row>
    <row r="11980" spans="15:18" x14ac:dyDescent="0.35">
      <c r="O11980" s="34" t="str">
        <f t="shared" si="561"/>
        <v>Blank</v>
      </c>
      <c r="Q11980" s="34">
        <f t="shared" si="562"/>
        <v>1</v>
      </c>
      <c r="R11980" s="34">
        <f t="shared" si="563"/>
        <v>0</v>
      </c>
    </row>
    <row r="11981" spans="15:18" x14ac:dyDescent="0.35">
      <c r="O11981" s="34" t="str">
        <f t="shared" si="561"/>
        <v>Blank</v>
      </c>
      <c r="Q11981" s="34">
        <f t="shared" si="562"/>
        <v>1</v>
      </c>
      <c r="R11981" s="34">
        <f t="shared" si="563"/>
        <v>0</v>
      </c>
    </row>
    <row r="11982" spans="15:18" x14ac:dyDescent="0.35">
      <c r="O11982" s="34" t="str">
        <f t="shared" si="561"/>
        <v>Blank</v>
      </c>
      <c r="Q11982" s="34">
        <f t="shared" si="562"/>
        <v>1</v>
      </c>
      <c r="R11982" s="34">
        <f t="shared" si="563"/>
        <v>0</v>
      </c>
    </row>
    <row r="11983" spans="15:18" x14ac:dyDescent="0.35">
      <c r="O11983" s="34" t="str">
        <f t="shared" si="561"/>
        <v>Blank</v>
      </c>
      <c r="Q11983" s="34">
        <f t="shared" si="562"/>
        <v>1</v>
      </c>
      <c r="R11983" s="34">
        <f t="shared" si="563"/>
        <v>0</v>
      </c>
    </row>
    <row r="11984" spans="15:18" x14ac:dyDescent="0.35">
      <c r="O11984" s="34" t="str">
        <f t="shared" si="561"/>
        <v>Blank</v>
      </c>
      <c r="Q11984" s="34">
        <f t="shared" si="562"/>
        <v>1</v>
      </c>
      <c r="R11984" s="34">
        <f t="shared" si="563"/>
        <v>0</v>
      </c>
    </row>
    <row r="11985" spans="15:18" x14ac:dyDescent="0.35">
      <c r="O11985" s="34" t="str">
        <f t="shared" si="561"/>
        <v>Blank</v>
      </c>
      <c r="Q11985" s="34">
        <f t="shared" si="562"/>
        <v>1</v>
      </c>
      <c r="R11985" s="34">
        <f t="shared" si="563"/>
        <v>0</v>
      </c>
    </row>
    <row r="11986" spans="15:18" x14ac:dyDescent="0.35">
      <c r="O11986" s="34" t="str">
        <f t="shared" si="561"/>
        <v>Blank</v>
      </c>
      <c r="Q11986" s="34">
        <f t="shared" si="562"/>
        <v>1</v>
      </c>
      <c r="R11986" s="34">
        <f t="shared" si="563"/>
        <v>0</v>
      </c>
    </row>
    <row r="11987" spans="15:18" x14ac:dyDescent="0.35">
      <c r="O11987" s="34" t="str">
        <f t="shared" si="561"/>
        <v>Blank</v>
      </c>
      <c r="Q11987" s="34">
        <f t="shared" si="562"/>
        <v>1</v>
      </c>
      <c r="R11987" s="34">
        <f t="shared" si="563"/>
        <v>0</v>
      </c>
    </row>
    <row r="11988" spans="15:18" x14ac:dyDescent="0.35">
      <c r="O11988" s="34" t="str">
        <f t="shared" si="561"/>
        <v>Blank</v>
      </c>
      <c r="Q11988" s="34">
        <f t="shared" si="562"/>
        <v>1</v>
      </c>
      <c r="R11988" s="34">
        <f t="shared" si="563"/>
        <v>0</v>
      </c>
    </row>
    <row r="11989" spans="15:18" x14ac:dyDescent="0.35">
      <c r="O11989" s="34" t="str">
        <f t="shared" si="561"/>
        <v>Blank</v>
      </c>
      <c r="Q11989" s="34">
        <f t="shared" si="562"/>
        <v>1</v>
      </c>
      <c r="R11989" s="34">
        <f t="shared" si="563"/>
        <v>0</v>
      </c>
    </row>
    <row r="11990" spans="15:18" x14ac:dyDescent="0.35">
      <c r="O11990" s="34" t="str">
        <f t="shared" si="561"/>
        <v>Blank</v>
      </c>
      <c r="Q11990" s="34">
        <f t="shared" si="562"/>
        <v>1</v>
      </c>
      <c r="R11990" s="34">
        <f t="shared" si="563"/>
        <v>0</v>
      </c>
    </row>
    <row r="11991" spans="15:18" x14ac:dyDescent="0.35">
      <c r="O11991" s="34" t="str">
        <f t="shared" si="561"/>
        <v>Blank</v>
      </c>
      <c r="Q11991" s="34">
        <f t="shared" si="562"/>
        <v>1</v>
      </c>
      <c r="R11991" s="34">
        <f t="shared" si="563"/>
        <v>0</v>
      </c>
    </row>
    <row r="11992" spans="15:18" x14ac:dyDescent="0.35">
      <c r="O11992" s="34" t="str">
        <f t="shared" si="561"/>
        <v>Blank</v>
      </c>
      <c r="Q11992" s="34">
        <f t="shared" si="562"/>
        <v>1</v>
      </c>
      <c r="R11992" s="34">
        <f t="shared" si="563"/>
        <v>0</v>
      </c>
    </row>
    <row r="11993" spans="15:18" x14ac:dyDescent="0.35">
      <c r="O11993" s="34" t="str">
        <f t="shared" si="561"/>
        <v>Blank</v>
      </c>
      <c r="Q11993" s="34">
        <f t="shared" si="562"/>
        <v>1</v>
      </c>
      <c r="R11993" s="34">
        <f t="shared" si="563"/>
        <v>0</v>
      </c>
    </row>
    <row r="11994" spans="15:18" x14ac:dyDescent="0.35">
      <c r="O11994" s="34" t="str">
        <f t="shared" si="561"/>
        <v>Blank</v>
      </c>
      <c r="Q11994" s="34">
        <f t="shared" si="562"/>
        <v>1</v>
      </c>
      <c r="R11994" s="34">
        <f t="shared" si="563"/>
        <v>0</v>
      </c>
    </row>
    <row r="11995" spans="15:18" x14ac:dyDescent="0.35">
      <c r="O11995" s="34" t="str">
        <f t="shared" si="561"/>
        <v>Blank</v>
      </c>
      <c r="Q11995" s="34">
        <f t="shared" si="562"/>
        <v>1</v>
      </c>
      <c r="R11995" s="34">
        <f t="shared" si="563"/>
        <v>0</v>
      </c>
    </row>
    <row r="11996" spans="15:18" x14ac:dyDescent="0.35">
      <c r="O11996" s="34" t="str">
        <f t="shared" si="561"/>
        <v>Blank</v>
      </c>
      <c r="Q11996" s="34">
        <f t="shared" si="562"/>
        <v>1</v>
      </c>
      <c r="R11996" s="34">
        <f t="shared" si="563"/>
        <v>0</v>
      </c>
    </row>
    <row r="11997" spans="15:18" x14ac:dyDescent="0.35">
      <c r="O11997" s="34" t="str">
        <f t="shared" si="561"/>
        <v>Blank</v>
      </c>
      <c r="Q11997" s="34">
        <f t="shared" si="562"/>
        <v>1</v>
      </c>
      <c r="R11997" s="34">
        <f t="shared" si="563"/>
        <v>0</v>
      </c>
    </row>
    <row r="11998" spans="15:18" x14ac:dyDescent="0.35">
      <c r="O11998" s="34" t="str">
        <f t="shared" si="561"/>
        <v>Blank</v>
      </c>
      <c r="Q11998" s="34">
        <f t="shared" si="562"/>
        <v>1</v>
      </c>
      <c r="R11998" s="34">
        <f t="shared" si="563"/>
        <v>0</v>
      </c>
    </row>
    <row r="11999" spans="15:18" x14ac:dyDescent="0.35">
      <c r="O11999" s="34" t="str">
        <f t="shared" si="561"/>
        <v>Blank</v>
      </c>
      <c r="Q11999" s="34">
        <f t="shared" si="562"/>
        <v>1</v>
      </c>
      <c r="R11999" s="34">
        <f t="shared" si="563"/>
        <v>0</v>
      </c>
    </row>
    <row r="12000" spans="15:18" x14ac:dyDescent="0.35">
      <c r="O12000" s="34" t="str">
        <f t="shared" si="561"/>
        <v>Blank</v>
      </c>
      <c r="Q12000" s="34">
        <f t="shared" si="562"/>
        <v>1</v>
      </c>
      <c r="R12000" s="34">
        <f t="shared" si="563"/>
        <v>0</v>
      </c>
    </row>
  </sheetData>
  <mergeCells count="1092">
    <mergeCell ref="F327:G327"/>
    <mergeCell ref="H327:I327"/>
    <mergeCell ref="L327:M327"/>
    <mergeCell ref="L326:M326"/>
    <mergeCell ref="L325:M325"/>
    <mergeCell ref="F318:G318"/>
    <mergeCell ref="H318:I318"/>
    <mergeCell ref="F319:G319"/>
    <mergeCell ref="H319:I319"/>
    <mergeCell ref="F320:G320"/>
    <mergeCell ref="H320:I320"/>
    <mergeCell ref="F321:G321"/>
    <mergeCell ref="H321:I321"/>
    <mergeCell ref="L321:M321"/>
    <mergeCell ref="F322:G322"/>
    <mergeCell ref="H322:I322"/>
    <mergeCell ref="F323:G323"/>
    <mergeCell ref="L323:M323"/>
    <mergeCell ref="L319:M319"/>
    <mergeCell ref="F314:G314"/>
    <mergeCell ref="H314:I314"/>
    <mergeCell ref="F315:G315"/>
    <mergeCell ref="H315:I315"/>
    <mergeCell ref="L315:M315"/>
    <mergeCell ref="F317:G317"/>
    <mergeCell ref="L12:M12"/>
    <mergeCell ref="L87:M87"/>
    <mergeCell ref="L93:M93"/>
    <mergeCell ref="L99:M99"/>
    <mergeCell ref="L92:M92"/>
    <mergeCell ref="L89:M89"/>
    <mergeCell ref="L73:M73"/>
    <mergeCell ref="L43:M43"/>
    <mergeCell ref="F326:G326"/>
    <mergeCell ref="H326:I326"/>
    <mergeCell ref="F303:G303"/>
    <mergeCell ref="H303:I303"/>
    <mergeCell ref="L303:M303"/>
    <mergeCell ref="F304:G304"/>
    <mergeCell ref="H304:I304"/>
    <mergeCell ref="F305:G305"/>
    <mergeCell ref="H305:I305"/>
    <mergeCell ref="F325:G325"/>
    <mergeCell ref="H325:I325"/>
    <mergeCell ref="H317:I317"/>
    <mergeCell ref="L317:M317"/>
    <mergeCell ref="L316:M316"/>
    <mergeCell ref="L313:M313"/>
    <mergeCell ref="F306:G306"/>
    <mergeCell ref="H306:I306"/>
    <mergeCell ref="F307:G307"/>
    <mergeCell ref="H307:I307"/>
    <mergeCell ref="L307:M307"/>
    <mergeCell ref="F308:G308"/>
    <mergeCell ref="H308:I308"/>
    <mergeCell ref="F309:G309"/>
    <mergeCell ref="H309:I309"/>
    <mergeCell ref="L309:M309"/>
    <mergeCell ref="F310:G310"/>
    <mergeCell ref="H310:I310"/>
    <mergeCell ref="F311:G311"/>
    <mergeCell ref="H311:I311"/>
    <mergeCell ref="F312:G312"/>
    <mergeCell ref="H312:I312"/>
    <mergeCell ref="H313:I313"/>
    <mergeCell ref="F313:G313"/>
    <mergeCell ref="H293:I293"/>
    <mergeCell ref="L293:M293"/>
    <mergeCell ref="F288:G288"/>
    <mergeCell ref="H288:I288"/>
    <mergeCell ref="F289:G289"/>
    <mergeCell ref="H289:I289"/>
    <mergeCell ref="L288:M288"/>
    <mergeCell ref="F290:G290"/>
    <mergeCell ref="H290:I290"/>
    <mergeCell ref="F291:G291"/>
    <mergeCell ref="H291:I291"/>
    <mergeCell ref="L291:M291"/>
    <mergeCell ref="F316:G316"/>
    <mergeCell ref="H316:I316"/>
    <mergeCell ref="F294:G294"/>
    <mergeCell ref="H294:I294"/>
    <mergeCell ref="F295:G295"/>
    <mergeCell ref="H295:I295"/>
    <mergeCell ref="L295:M295"/>
    <mergeCell ref="F296:G296"/>
    <mergeCell ref="H296:I296"/>
    <mergeCell ref="F297:G297"/>
    <mergeCell ref="H297:I297"/>
    <mergeCell ref="L297:M297"/>
    <mergeCell ref="F300:G300"/>
    <mergeCell ref="H300:I300"/>
    <mergeCell ref="L305:M305"/>
    <mergeCell ref="F301:G301"/>
    <mergeCell ref="H301:I301"/>
    <mergeCell ref="L301:M301"/>
    <mergeCell ref="F302:G302"/>
    <mergeCell ref="H276:I276"/>
    <mergeCell ref="L276:M276"/>
    <mergeCell ref="F277:G277"/>
    <mergeCell ref="H277:I277"/>
    <mergeCell ref="F278:G278"/>
    <mergeCell ref="H278:I278"/>
    <mergeCell ref="L277:M277"/>
    <mergeCell ref="F279:G279"/>
    <mergeCell ref="H279:I279"/>
    <mergeCell ref="H302:I302"/>
    <mergeCell ref="F280:G280"/>
    <mergeCell ref="H280:I280"/>
    <mergeCell ref="L280:M280"/>
    <mergeCell ref="F281:G281"/>
    <mergeCell ref="H281:I281"/>
    <mergeCell ref="L279:M279"/>
    <mergeCell ref="F282:G282"/>
    <mergeCell ref="H282:I282"/>
    <mergeCell ref="F283:G283"/>
    <mergeCell ref="H283:I283"/>
    <mergeCell ref="L283:M283"/>
    <mergeCell ref="F284:G284"/>
    <mergeCell ref="H284:I284"/>
    <mergeCell ref="F292:G292"/>
    <mergeCell ref="H292:I292"/>
    <mergeCell ref="L292:M292"/>
    <mergeCell ref="F263:G263"/>
    <mergeCell ref="H263:I263"/>
    <mergeCell ref="F264:G264"/>
    <mergeCell ref="H264:I264"/>
    <mergeCell ref="L264:M264"/>
    <mergeCell ref="F265:G265"/>
    <mergeCell ref="H265:I265"/>
    <mergeCell ref="F266:G266"/>
    <mergeCell ref="H266:I266"/>
    <mergeCell ref="F267:G267"/>
    <mergeCell ref="H267:I267"/>
    <mergeCell ref="F268:G268"/>
    <mergeCell ref="H268:I268"/>
    <mergeCell ref="F269:G269"/>
    <mergeCell ref="H269:I269"/>
    <mergeCell ref="L263:M263"/>
    <mergeCell ref="F270:G270"/>
    <mergeCell ref="H270:I270"/>
    <mergeCell ref="F256:G256"/>
    <mergeCell ref="H256:I256"/>
    <mergeCell ref="F257:G257"/>
    <mergeCell ref="H257:I257"/>
    <mergeCell ref="F258:G258"/>
    <mergeCell ref="H258:I258"/>
    <mergeCell ref="L258:M258"/>
    <mergeCell ref="F259:G259"/>
    <mergeCell ref="H259:I259"/>
    <mergeCell ref="F260:G260"/>
    <mergeCell ref="H260:I260"/>
    <mergeCell ref="F261:G261"/>
    <mergeCell ref="H261:I261"/>
    <mergeCell ref="F262:G262"/>
    <mergeCell ref="H262:I262"/>
    <mergeCell ref="L259:M259"/>
    <mergeCell ref="L257:M257"/>
    <mergeCell ref="L261:M261"/>
    <mergeCell ref="L256:M256"/>
    <mergeCell ref="F244:G244"/>
    <mergeCell ref="H244:I244"/>
    <mergeCell ref="L244:M244"/>
    <mergeCell ref="F245:G245"/>
    <mergeCell ref="H245:I245"/>
    <mergeCell ref="F246:G246"/>
    <mergeCell ref="H246:I246"/>
    <mergeCell ref="F253:G253"/>
    <mergeCell ref="H253:I253"/>
    <mergeCell ref="F254:G254"/>
    <mergeCell ref="H254:I254"/>
    <mergeCell ref="F255:G255"/>
    <mergeCell ref="H255:I255"/>
    <mergeCell ref="L254:M254"/>
    <mergeCell ref="L251:M251"/>
    <mergeCell ref="L255:M255"/>
    <mergeCell ref="F249:G249"/>
    <mergeCell ref="H249:I249"/>
    <mergeCell ref="F250:G250"/>
    <mergeCell ref="H250:I250"/>
    <mergeCell ref="F251:G251"/>
    <mergeCell ref="H251:I251"/>
    <mergeCell ref="F252:G252"/>
    <mergeCell ref="H252:I252"/>
    <mergeCell ref="F247:G247"/>
    <mergeCell ref="H247:I247"/>
    <mergeCell ref="L247:M247"/>
    <mergeCell ref="F248:G248"/>
    <mergeCell ref="H248:I248"/>
    <mergeCell ref="L248:M248"/>
    <mergeCell ref="L249:M249"/>
    <mergeCell ref="L253:M253"/>
    <mergeCell ref="F236:G236"/>
    <mergeCell ref="H236:I236"/>
    <mergeCell ref="L233:M233"/>
    <mergeCell ref="L231:M231"/>
    <mergeCell ref="L235:M235"/>
    <mergeCell ref="L234:M234"/>
    <mergeCell ref="F231:G231"/>
    <mergeCell ref="H231:I231"/>
    <mergeCell ref="F232:G232"/>
    <mergeCell ref="H232:I232"/>
    <mergeCell ref="F233:G233"/>
    <mergeCell ref="H233:I233"/>
    <mergeCell ref="F234:G234"/>
    <mergeCell ref="H234:I234"/>
    <mergeCell ref="L245:M245"/>
    <mergeCell ref="F237:G237"/>
    <mergeCell ref="H237:I237"/>
    <mergeCell ref="F238:G238"/>
    <mergeCell ref="H238:I238"/>
    <mergeCell ref="F239:G239"/>
    <mergeCell ref="H239:I239"/>
    <mergeCell ref="F240:G240"/>
    <mergeCell ref="H240:I240"/>
    <mergeCell ref="L240:M240"/>
    <mergeCell ref="F241:G241"/>
    <mergeCell ref="H241:I241"/>
    <mergeCell ref="L239:M239"/>
    <mergeCell ref="F242:G242"/>
    <mergeCell ref="H242:I242"/>
    <mergeCell ref="L237:M237"/>
    <mergeCell ref="F243:G243"/>
    <mergeCell ref="H243:I243"/>
    <mergeCell ref="F229:G229"/>
    <mergeCell ref="H229:I229"/>
    <mergeCell ref="F230:G230"/>
    <mergeCell ref="H230:I230"/>
    <mergeCell ref="L225:M225"/>
    <mergeCell ref="L229:M229"/>
    <mergeCell ref="L227:M227"/>
    <mergeCell ref="F224:G224"/>
    <mergeCell ref="H224:I224"/>
    <mergeCell ref="F225:G225"/>
    <mergeCell ref="H225:I225"/>
    <mergeCell ref="F226:G226"/>
    <mergeCell ref="H226:I226"/>
    <mergeCell ref="F227:G227"/>
    <mergeCell ref="H227:I227"/>
    <mergeCell ref="F235:G235"/>
    <mergeCell ref="H235:I235"/>
    <mergeCell ref="F222:G222"/>
    <mergeCell ref="H222:I222"/>
    <mergeCell ref="F223:G223"/>
    <mergeCell ref="H223:I223"/>
    <mergeCell ref="L223:M223"/>
    <mergeCell ref="L221:M221"/>
    <mergeCell ref="L219:M219"/>
    <mergeCell ref="F218:G218"/>
    <mergeCell ref="H218:I218"/>
    <mergeCell ref="F219:G219"/>
    <mergeCell ref="H219:I219"/>
    <mergeCell ref="F220:G220"/>
    <mergeCell ref="H220:I220"/>
    <mergeCell ref="F221:G221"/>
    <mergeCell ref="H221:I221"/>
    <mergeCell ref="L220:M220"/>
    <mergeCell ref="F228:G228"/>
    <mergeCell ref="H228:I228"/>
    <mergeCell ref="L226:M226"/>
    <mergeCell ref="F215:G215"/>
    <mergeCell ref="H215:I215"/>
    <mergeCell ref="F216:G216"/>
    <mergeCell ref="H216:I216"/>
    <mergeCell ref="L214:M214"/>
    <mergeCell ref="F217:G217"/>
    <mergeCell ref="H217:I217"/>
    <mergeCell ref="L217:M217"/>
    <mergeCell ref="L215:M215"/>
    <mergeCell ref="F211:G211"/>
    <mergeCell ref="H211:I211"/>
    <mergeCell ref="F212:G212"/>
    <mergeCell ref="H212:I212"/>
    <mergeCell ref="F213:G213"/>
    <mergeCell ref="H213:I213"/>
    <mergeCell ref="L213:M213"/>
    <mergeCell ref="F214:G214"/>
    <mergeCell ref="H214:I214"/>
    <mergeCell ref="L211:M211"/>
    <mergeCell ref="L216:M216"/>
    <mergeCell ref="F209:G209"/>
    <mergeCell ref="H209:I209"/>
    <mergeCell ref="F210:G210"/>
    <mergeCell ref="H210:I210"/>
    <mergeCell ref="L210:M210"/>
    <mergeCell ref="L208:M208"/>
    <mergeCell ref="L207:M207"/>
    <mergeCell ref="L209:M209"/>
    <mergeCell ref="F199:G199"/>
    <mergeCell ref="H199:I199"/>
    <mergeCell ref="L199:M199"/>
    <mergeCell ref="F200:G200"/>
    <mergeCell ref="H200:I200"/>
    <mergeCell ref="F201:G201"/>
    <mergeCell ref="H201:I201"/>
    <mergeCell ref="F202:G202"/>
    <mergeCell ref="H202:I202"/>
    <mergeCell ref="F203:G203"/>
    <mergeCell ref="H203:I203"/>
    <mergeCell ref="F204:G204"/>
    <mergeCell ref="H204:I204"/>
    <mergeCell ref="L200:M200"/>
    <mergeCell ref="F205:G205"/>
    <mergeCell ref="H205:I205"/>
    <mergeCell ref="L205:M205"/>
    <mergeCell ref="F206:G206"/>
    <mergeCell ref="H206:I206"/>
    <mergeCell ref="F207:G207"/>
    <mergeCell ref="H207:I207"/>
    <mergeCell ref="F208:G208"/>
    <mergeCell ref="H208:I208"/>
    <mergeCell ref="F192:G192"/>
    <mergeCell ref="H192:I192"/>
    <mergeCell ref="F193:G193"/>
    <mergeCell ref="H193:I193"/>
    <mergeCell ref="F194:G194"/>
    <mergeCell ref="H194:I194"/>
    <mergeCell ref="F195:G195"/>
    <mergeCell ref="H195:I195"/>
    <mergeCell ref="L195:M195"/>
    <mergeCell ref="F196:G196"/>
    <mergeCell ref="H196:I196"/>
    <mergeCell ref="F197:G197"/>
    <mergeCell ref="H197:I197"/>
    <mergeCell ref="L194:M194"/>
    <mergeCell ref="F198:G198"/>
    <mergeCell ref="H198:I198"/>
    <mergeCell ref="L193:M193"/>
    <mergeCell ref="L197:M197"/>
    <mergeCell ref="L196:M196"/>
    <mergeCell ref="F191:G191"/>
    <mergeCell ref="H191:I191"/>
    <mergeCell ref="L191:M191"/>
    <mergeCell ref="L186:M186"/>
    <mergeCell ref="L189:M189"/>
    <mergeCell ref="F185:G185"/>
    <mergeCell ref="H185:I185"/>
    <mergeCell ref="F186:G186"/>
    <mergeCell ref="H186:I186"/>
    <mergeCell ref="F187:G187"/>
    <mergeCell ref="H187:I187"/>
    <mergeCell ref="L187:M187"/>
    <mergeCell ref="F188:G188"/>
    <mergeCell ref="H188:I188"/>
    <mergeCell ref="L185:M185"/>
    <mergeCell ref="F183:G183"/>
    <mergeCell ref="H183:I183"/>
    <mergeCell ref="F184:G184"/>
    <mergeCell ref="H184:I184"/>
    <mergeCell ref="F179:G179"/>
    <mergeCell ref="H179:I179"/>
    <mergeCell ref="L179:M179"/>
    <mergeCell ref="F180:G180"/>
    <mergeCell ref="H180:I180"/>
    <mergeCell ref="F181:G181"/>
    <mergeCell ref="H181:I181"/>
    <mergeCell ref="F182:G182"/>
    <mergeCell ref="H182:I182"/>
    <mergeCell ref="L181:M181"/>
    <mergeCell ref="F189:G189"/>
    <mergeCell ref="H189:I189"/>
    <mergeCell ref="F190:G190"/>
    <mergeCell ref="H190:I190"/>
    <mergeCell ref="L173:M173"/>
    <mergeCell ref="L180:M180"/>
    <mergeCell ref="L184:M184"/>
    <mergeCell ref="L190:M190"/>
    <mergeCell ref="F178:G178"/>
    <mergeCell ref="H178:I178"/>
    <mergeCell ref="L175:M175"/>
    <mergeCell ref="F166:G166"/>
    <mergeCell ref="H166:I166"/>
    <mergeCell ref="L166:M166"/>
    <mergeCell ref="F167:G167"/>
    <mergeCell ref="H167:I167"/>
    <mergeCell ref="L167:M167"/>
    <mergeCell ref="F168:G168"/>
    <mergeCell ref="H168:I168"/>
    <mergeCell ref="L168:M168"/>
    <mergeCell ref="F169:G169"/>
    <mergeCell ref="H169:I169"/>
    <mergeCell ref="F170:G170"/>
    <mergeCell ref="H170:I170"/>
    <mergeCell ref="F171:G171"/>
    <mergeCell ref="H171:I171"/>
    <mergeCell ref="L171:M171"/>
    <mergeCell ref="F173:G173"/>
    <mergeCell ref="H173:I173"/>
    <mergeCell ref="F174:G174"/>
    <mergeCell ref="H174:I174"/>
    <mergeCell ref="F175:G175"/>
    <mergeCell ref="H175:I175"/>
    <mergeCell ref="F176:G176"/>
    <mergeCell ref="H176:I176"/>
    <mergeCell ref="F172:G172"/>
    <mergeCell ref="H172:I172"/>
    <mergeCell ref="F156:G156"/>
    <mergeCell ref="H156:I156"/>
    <mergeCell ref="F160:G160"/>
    <mergeCell ref="H160:I160"/>
    <mergeCell ref="F161:G161"/>
    <mergeCell ref="H161:I161"/>
    <mergeCell ref="F162:G162"/>
    <mergeCell ref="H162:I162"/>
    <mergeCell ref="L162:M162"/>
    <mergeCell ref="F163:G163"/>
    <mergeCell ref="H163:I163"/>
    <mergeCell ref="F164:G164"/>
    <mergeCell ref="H164:I164"/>
    <mergeCell ref="F165:G165"/>
    <mergeCell ref="H165:I165"/>
    <mergeCell ref="F177:G177"/>
    <mergeCell ref="H177:I177"/>
    <mergeCell ref="L177:M177"/>
    <mergeCell ref="H143:I143"/>
    <mergeCell ref="L143:M143"/>
    <mergeCell ref="F144:G144"/>
    <mergeCell ref="H144:I144"/>
    <mergeCell ref="F157:G157"/>
    <mergeCell ref="H157:I157"/>
    <mergeCell ref="L157:M157"/>
    <mergeCell ref="F158:G158"/>
    <mergeCell ref="H158:I158"/>
    <mergeCell ref="F159:G159"/>
    <mergeCell ref="H159:I159"/>
    <mergeCell ref="F147:G147"/>
    <mergeCell ref="H147:I147"/>
    <mergeCell ref="F148:G148"/>
    <mergeCell ref="H148:I148"/>
    <mergeCell ref="F149:G149"/>
    <mergeCell ref="H149:I149"/>
    <mergeCell ref="F150:G150"/>
    <mergeCell ref="H150:I150"/>
    <mergeCell ref="F151:G151"/>
    <mergeCell ref="H151:I151"/>
    <mergeCell ref="L151:M151"/>
    <mergeCell ref="F152:G152"/>
    <mergeCell ref="H152:I152"/>
    <mergeCell ref="F153:G153"/>
    <mergeCell ref="H153:I153"/>
    <mergeCell ref="F154:G154"/>
    <mergeCell ref="H154:I154"/>
    <mergeCell ref="L148:M148"/>
    <mergeCell ref="L154:M154"/>
    <mergeCell ref="F155:G155"/>
    <mergeCell ref="H155:I155"/>
    <mergeCell ref="F125:G125"/>
    <mergeCell ref="H125:I125"/>
    <mergeCell ref="F126:G126"/>
    <mergeCell ref="H126:I126"/>
    <mergeCell ref="L126:M126"/>
    <mergeCell ref="F145:G145"/>
    <mergeCell ref="H145:I145"/>
    <mergeCell ref="L145:M145"/>
    <mergeCell ref="F146:G146"/>
    <mergeCell ref="H146:I146"/>
    <mergeCell ref="F134:G134"/>
    <mergeCell ref="H134:I134"/>
    <mergeCell ref="F135:G135"/>
    <mergeCell ref="H135:I135"/>
    <mergeCell ref="F136:G136"/>
    <mergeCell ref="H136:I136"/>
    <mergeCell ref="F137:G137"/>
    <mergeCell ref="H137:I137"/>
    <mergeCell ref="F138:G138"/>
    <mergeCell ref="H138:I138"/>
    <mergeCell ref="F139:G139"/>
    <mergeCell ref="H139:I139"/>
    <mergeCell ref="L139:M139"/>
    <mergeCell ref="F140:G140"/>
    <mergeCell ref="H140:I140"/>
    <mergeCell ref="L136:M136"/>
    <mergeCell ref="L140:M140"/>
    <mergeCell ref="F141:G141"/>
    <mergeCell ref="H141:I141"/>
    <mergeCell ref="F142:G142"/>
    <mergeCell ref="H142:I142"/>
    <mergeCell ref="F143:G143"/>
    <mergeCell ref="F131:G131"/>
    <mergeCell ref="H131:I131"/>
    <mergeCell ref="F132:G132"/>
    <mergeCell ref="H132:I132"/>
    <mergeCell ref="F133:G133"/>
    <mergeCell ref="H133:I133"/>
    <mergeCell ref="L129:M129"/>
    <mergeCell ref="L133:M133"/>
    <mergeCell ref="L130:M130"/>
    <mergeCell ref="F127:G127"/>
    <mergeCell ref="H127:I127"/>
    <mergeCell ref="L127:M127"/>
    <mergeCell ref="F128:G128"/>
    <mergeCell ref="H128:I128"/>
    <mergeCell ref="F129:G129"/>
    <mergeCell ref="H129:I129"/>
    <mergeCell ref="F130:G130"/>
    <mergeCell ref="H130:I130"/>
    <mergeCell ref="L131:M131"/>
    <mergeCell ref="F115:G115"/>
    <mergeCell ref="H115:I115"/>
    <mergeCell ref="L115:M115"/>
    <mergeCell ref="F116:G116"/>
    <mergeCell ref="H116:I116"/>
    <mergeCell ref="F117:G117"/>
    <mergeCell ref="H117:I117"/>
    <mergeCell ref="F118:G118"/>
    <mergeCell ref="H118:I118"/>
    <mergeCell ref="F119:G119"/>
    <mergeCell ref="H119:I119"/>
    <mergeCell ref="L119:M119"/>
    <mergeCell ref="F120:G120"/>
    <mergeCell ref="H120:I120"/>
    <mergeCell ref="L118:M118"/>
    <mergeCell ref="L124:M124"/>
    <mergeCell ref="L122:M122"/>
    <mergeCell ref="F121:G121"/>
    <mergeCell ref="H121:I121"/>
    <mergeCell ref="F122:G122"/>
    <mergeCell ref="H122:I122"/>
    <mergeCell ref="F123:G123"/>
    <mergeCell ref="H123:I123"/>
    <mergeCell ref="L123:M123"/>
    <mergeCell ref="F124:G124"/>
    <mergeCell ref="H124:I124"/>
    <mergeCell ref="F112:G112"/>
    <mergeCell ref="H112:I112"/>
    <mergeCell ref="F113:G113"/>
    <mergeCell ref="H113:I113"/>
    <mergeCell ref="L113:M113"/>
    <mergeCell ref="F114:G114"/>
    <mergeCell ref="H114:I114"/>
    <mergeCell ref="L112:M112"/>
    <mergeCell ref="F108:G108"/>
    <mergeCell ref="H108:I108"/>
    <mergeCell ref="F109:G109"/>
    <mergeCell ref="H109:I109"/>
    <mergeCell ref="L109:M109"/>
    <mergeCell ref="F110:G110"/>
    <mergeCell ref="H110:I110"/>
    <mergeCell ref="F111:G111"/>
    <mergeCell ref="H111:I111"/>
    <mergeCell ref="L110:M110"/>
    <mergeCell ref="L108:M108"/>
    <mergeCell ref="L114:M114"/>
    <mergeCell ref="F105:G105"/>
    <mergeCell ref="H105:I105"/>
    <mergeCell ref="L105:M105"/>
    <mergeCell ref="F106:G106"/>
    <mergeCell ref="H106:I106"/>
    <mergeCell ref="F107:G107"/>
    <mergeCell ref="H107:I107"/>
    <mergeCell ref="L107:M107"/>
    <mergeCell ref="L101:M101"/>
    <mergeCell ref="F101:G101"/>
    <mergeCell ref="H101:I101"/>
    <mergeCell ref="F102:G102"/>
    <mergeCell ref="H102:I102"/>
    <mergeCell ref="F103:G103"/>
    <mergeCell ref="H103:I103"/>
    <mergeCell ref="F104:G104"/>
    <mergeCell ref="H104:I104"/>
    <mergeCell ref="L104:M104"/>
    <mergeCell ref="L103:M103"/>
    <mergeCell ref="F98:G98"/>
    <mergeCell ref="H98:I98"/>
    <mergeCell ref="F99:G99"/>
    <mergeCell ref="H99:I99"/>
    <mergeCell ref="F100:G100"/>
    <mergeCell ref="H100:I100"/>
    <mergeCell ref="L100:M100"/>
    <mergeCell ref="F87:G87"/>
    <mergeCell ref="H87:I87"/>
    <mergeCell ref="F88:G88"/>
    <mergeCell ref="H88:I88"/>
    <mergeCell ref="L88:M88"/>
    <mergeCell ref="F89:G89"/>
    <mergeCell ref="H89:I89"/>
    <mergeCell ref="F90:G90"/>
    <mergeCell ref="H90:I90"/>
    <mergeCell ref="F91:G91"/>
    <mergeCell ref="H91:I91"/>
    <mergeCell ref="F92:G92"/>
    <mergeCell ref="H92:I92"/>
    <mergeCell ref="F93:G93"/>
    <mergeCell ref="H93:I93"/>
    <mergeCell ref="F94:G94"/>
    <mergeCell ref="H94:I94"/>
    <mergeCell ref="F95:G95"/>
    <mergeCell ref="H95:I95"/>
    <mergeCell ref="F96:G96"/>
    <mergeCell ref="H96:I96"/>
    <mergeCell ref="F97:G97"/>
    <mergeCell ref="H97:I97"/>
    <mergeCell ref="L97:M97"/>
    <mergeCell ref="F84:G84"/>
    <mergeCell ref="H84:I84"/>
    <mergeCell ref="F85:G85"/>
    <mergeCell ref="H85:I85"/>
    <mergeCell ref="F86:G86"/>
    <mergeCell ref="H86:I86"/>
    <mergeCell ref="L85:M85"/>
    <mergeCell ref="F74:G74"/>
    <mergeCell ref="H74:I74"/>
    <mergeCell ref="F75:G75"/>
    <mergeCell ref="H75:I75"/>
    <mergeCell ref="L75:M75"/>
    <mergeCell ref="F76:G76"/>
    <mergeCell ref="H76:I76"/>
    <mergeCell ref="F77:G77"/>
    <mergeCell ref="H77:I77"/>
    <mergeCell ref="L77:M77"/>
    <mergeCell ref="F78:G78"/>
    <mergeCell ref="H78:I78"/>
    <mergeCell ref="F79:G79"/>
    <mergeCell ref="H79:I79"/>
    <mergeCell ref="L79:M79"/>
    <mergeCell ref="F80:G80"/>
    <mergeCell ref="H80:I80"/>
    <mergeCell ref="F81:G81"/>
    <mergeCell ref="H81:I81"/>
    <mergeCell ref="L81:M81"/>
    <mergeCell ref="F82:G82"/>
    <mergeCell ref="H82:I82"/>
    <mergeCell ref="F83:G83"/>
    <mergeCell ref="H83:I83"/>
    <mergeCell ref="L83:M83"/>
    <mergeCell ref="F71:G71"/>
    <mergeCell ref="H71:I71"/>
    <mergeCell ref="L71:M71"/>
    <mergeCell ref="F72:G72"/>
    <mergeCell ref="H72:I72"/>
    <mergeCell ref="F73:G73"/>
    <mergeCell ref="H73:I73"/>
    <mergeCell ref="L67:M67"/>
    <mergeCell ref="F61:G61"/>
    <mergeCell ref="H61:I61"/>
    <mergeCell ref="L61:M61"/>
    <mergeCell ref="F62:G62"/>
    <mergeCell ref="H62:I62"/>
    <mergeCell ref="F63:G63"/>
    <mergeCell ref="H63:I63"/>
    <mergeCell ref="L63:M63"/>
    <mergeCell ref="F64:G64"/>
    <mergeCell ref="H64:I64"/>
    <mergeCell ref="F65:G65"/>
    <mergeCell ref="H65:I65"/>
    <mergeCell ref="L65:M65"/>
    <mergeCell ref="F66:G66"/>
    <mergeCell ref="H66:I66"/>
    <mergeCell ref="F67:G67"/>
    <mergeCell ref="H67:I67"/>
    <mergeCell ref="F68:G68"/>
    <mergeCell ref="H68:I68"/>
    <mergeCell ref="F69:G69"/>
    <mergeCell ref="H69:I69"/>
    <mergeCell ref="L69:M69"/>
    <mergeCell ref="F70:G70"/>
    <mergeCell ref="H70:I70"/>
    <mergeCell ref="I1:L1"/>
    <mergeCell ref="F48:G48"/>
    <mergeCell ref="H48:I48"/>
    <mergeCell ref="F49:G49"/>
    <mergeCell ref="H49:I49"/>
    <mergeCell ref="L49:M49"/>
    <mergeCell ref="A4:F4"/>
    <mergeCell ref="F21:G21"/>
    <mergeCell ref="H21:I21"/>
    <mergeCell ref="L21:M21"/>
    <mergeCell ref="F22:G22"/>
    <mergeCell ref="H22:I22"/>
    <mergeCell ref="A6:M6"/>
    <mergeCell ref="F7:G7"/>
    <mergeCell ref="F54:G54"/>
    <mergeCell ref="H54:I54"/>
    <mergeCell ref="F55:G55"/>
    <mergeCell ref="H55:I55"/>
    <mergeCell ref="L55:M55"/>
    <mergeCell ref="L14:M14"/>
    <mergeCell ref="L18:M18"/>
    <mergeCell ref="A2:E2"/>
    <mergeCell ref="F2:G2"/>
    <mergeCell ref="H2:I2"/>
    <mergeCell ref="L2:M2"/>
    <mergeCell ref="A3:F3"/>
    <mergeCell ref="F46:G46"/>
    <mergeCell ref="H46:I46"/>
    <mergeCell ref="F47:G47"/>
    <mergeCell ref="H47:I47"/>
    <mergeCell ref="L47:M47"/>
    <mergeCell ref="F11:G11"/>
    <mergeCell ref="F23:G23"/>
    <mergeCell ref="H23:I23"/>
    <mergeCell ref="L23:M23"/>
    <mergeCell ref="F24:G24"/>
    <mergeCell ref="H24:I24"/>
    <mergeCell ref="F28:G28"/>
    <mergeCell ref="H11:I11"/>
    <mergeCell ref="L11:M11"/>
    <mergeCell ref="F12:G12"/>
    <mergeCell ref="H12:I12"/>
    <mergeCell ref="F13:G13"/>
    <mergeCell ref="H13:I13"/>
    <mergeCell ref="L13:M13"/>
    <mergeCell ref="F9:G9"/>
    <mergeCell ref="H9:I9"/>
    <mergeCell ref="L9:M9"/>
    <mergeCell ref="F10:G10"/>
    <mergeCell ref="H10:I10"/>
    <mergeCell ref="L10:M10"/>
    <mergeCell ref="L25:M25"/>
    <mergeCell ref="F26:G26"/>
    <mergeCell ref="H26:I26"/>
    <mergeCell ref="F27:G27"/>
    <mergeCell ref="H27:I27"/>
    <mergeCell ref="L27:M27"/>
    <mergeCell ref="L24:M24"/>
    <mergeCell ref="L16:M16"/>
    <mergeCell ref="L20:M20"/>
    <mergeCell ref="H7:I7"/>
    <mergeCell ref="L7:M7"/>
    <mergeCell ref="F8:G8"/>
    <mergeCell ref="H8:I8"/>
    <mergeCell ref="F19:G19"/>
    <mergeCell ref="H19:I19"/>
    <mergeCell ref="L19:M19"/>
    <mergeCell ref="F20:G20"/>
    <mergeCell ref="H20:I20"/>
    <mergeCell ref="F16:G16"/>
    <mergeCell ref="H16:I16"/>
    <mergeCell ref="F17:G17"/>
    <mergeCell ref="H17:I17"/>
    <mergeCell ref="L17:M17"/>
    <mergeCell ref="F18:G18"/>
    <mergeCell ref="H18:I18"/>
    <mergeCell ref="F14:G14"/>
    <mergeCell ref="H14:I14"/>
    <mergeCell ref="F15:G15"/>
    <mergeCell ref="H15:I15"/>
    <mergeCell ref="L15:M15"/>
    <mergeCell ref="F42:G42"/>
    <mergeCell ref="H42:I42"/>
    <mergeCell ref="L42:M42"/>
    <mergeCell ref="F45:G45"/>
    <mergeCell ref="H45:I45"/>
    <mergeCell ref="L45:M45"/>
    <mergeCell ref="F43:G43"/>
    <mergeCell ref="H43:I43"/>
    <mergeCell ref="F33:G33"/>
    <mergeCell ref="H33:I33"/>
    <mergeCell ref="L33:M33"/>
    <mergeCell ref="F34:G34"/>
    <mergeCell ref="H34:I34"/>
    <mergeCell ref="F30:G30"/>
    <mergeCell ref="H30:I30"/>
    <mergeCell ref="F31:G31"/>
    <mergeCell ref="H31:I31"/>
    <mergeCell ref="F41:G41"/>
    <mergeCell ref="L41:M41"/>
    <mergeCell ref="H41:I41"/>
    <mergeCell ref="L31:M31"/>
    <mergeCell ref="F32:G32"/>
    <mergeCell ref="H32:I32"/>
    <mergeCell ref="H28:I28"/>
    <mergeCell ref="F29:G29"/>
    <mergeCell ref="H29:I29"/>
    <mergeCell ref="L29:M29"/>
    <mergeCell ref="F25:G25"/>
    <mergeCell ref="H25:I25"/>
    <mergeCell ref="F35:G35"/>
    <mergeCell ref="H35:I35"/>
    <mergeCell ref="L35:M35"/>
    <mergeCell ref="F36:G36"/>
    <mergeCell ref="H36:I36"/>
    <mergeCell ref="F37:G37"/>
    <mergeCell ref="H37:I37"/>
    <mergeCell ref="L37:M37"/>
    <mergeCell ref="L38:M38"/>
    <mergeCell ref="F40:G40"/>
    <mergeCell ref="H40:I40"/>
    <mergeCell ref="F38:G38"/>
    <mergeCell ref="H38:I38"/>
    <mergeCell ref="F39:G39"/>
    <mergeCell ref="H39:I39"/>
    <mergeCell ref="L39:M39"/>
    <mergeCell ref="L28:M28"/>
    <mergeCell ref="L30:M30"/>
    <mergeCell ref="L34:M34"/>
    <mergeCell ref="L40:M40"/>
    <mergeCell ref="F44:G44"/>
    <mergeCell ref="H44:I44"/>
    <mergeCell ref="F50:G50"/>
    <mergeCell ref="H50:I50"/>
    <mergeCell ref="F51:G51"/>
    <mergeCell ref="H51:I51"/>
    <mergeCell ref="L51:M51"/>
    <mergeCell ref="F52:G52"/>
    <mergeCell ref="H52:I52"/>
    <mergeCell ref="F58:G58"/>
    <mergeCell ref="H58:I58"/>
    <mergeCell ref="F59:G59"/>
    <mergeCell ref="H59:I59"/>
    <mergeCell ref="L59:M59"/>
    <mergeCell ref="F60:G60"/>
    <mergeCell ref="H60:I60"/>
    <mergeCell ref="F56:G56"/>
    <mergeCell ref="L46:M46"/>
    <mergeCell ref="L48:M48"/>
    <mergeCell ref="L53:M53"/>
    <mergeCell ref="F53:G53"/>
    <mergeCell ref="H53:I53"/>
    <mergeCell ref="H56:I56"/>
    <mergeCell ref="F57:G57"/>
    <mergeCell ref="H57:I57"/>
    <mergeCell ref="L57:M57"/>
    <mergeCell ref="L172:M172"/>
    <mergeCell ref="L176:M176"/>
    <mergeCell ref="L183:M183"/>
    <mergeCell ref="L267:M267"/>
    <mergeCell ref="L270:M270"/>
    <mergeCell ref="L135:M135"/>
    <mergeCell ref="L147:M147"/>
    <mergeCell ref="L153:M153"/>
    <mergeCell ref="L142:M142"/>
    <mergeCell ref="L146:M146"/>
    <mergeCell ref="L152:M152"/>
    <mergeCell ref="L156:M156"/>
    <mergeCell ref="L160:M160"/>
    <mergeCell ref="L170:M170"/>
    <mergeCell ref="L188:M188"/>
    <mergeCell ref="L206:M206"/>
    <mergeCell ref="L201:M201"/>
    <mergeCell ref="L203:M203"/>
    <mergeCell ref="L241:M241"/>
    <mergeCell ref="L243:M243"/>
    <mergeCell ref="L250:M250"/>
    <mergeCell ref="L269:M269"/>
    <mergeCell ref="H323:I323"/>
    <mergeCell ref="F324:G324"/>
    <mergeCell ref="H324:I324"/>
    <mergeCell ref="F285:G285"/>
    <mergeCell ref="H285:I285"/>
    <mergeCell ref="F286:G286"/>
    <mergeCell ref="H286:I286"/>
    <mergeCell ref="F287:G287"/>
    <mergeCell ref="H287:I287"/>
    <mergeCell ref="L287:M287"/>
    <mergeCell ref="F298:G298"/>
    <mergeCell ref="H298:I298"/>
    <mergeCell ref="F299:G299"/>
    <mergeCell ref="H299:I299"/>
    <mergeCell ref="L299:M299"/>
    <mergeCell ref="F293:G293"/>
    <mergeCell ref="L265:M265"/>
    <mergeCell ref="L271:M271"/>
    <mergeCell ref="L275:M275"/>
    <mergeCell ref="L281:M281"/>
    <mergeCell ref="F274:G274"/>
    <mergeCell ref="H274:I274"/>
    <mergeCell ref="F275:G275"/>
    <mergeCell ref="H275:I275"/>
    <mergeCell ref="F271:G271"/>
    <mergeCell ref="H271:I271"/>
    <mergeCell ref="F272:G272"/>
    <mergeCell ref="H272:I272"/>
    <mergeCell ref="F273:G273"/>
    <mergeCell ref="H273:I273"/>
    <mergeCell ref="L273:M273"/>
    <mergeCell ref="F276:G276"/>
    <mergeCell ref="F332:G332"/>
    <mergeCell ref="H332:I332"/>
    <mergeCell ref="F333:G333"/>
    <mergeCell ref="H333:I333"/>
    <mergeCell ref="L333:M333"/>
    <mergeCell ref="F334:G334"/>
    <mergeCell ref="H334:I334"/>
    <mergeCell ref="F335:G335"/>
    <mergeCell ref="H335:I335"/>
    <mergeCell ref="F328:G328"/>
    <mergeCell ref="H328:I328"/>
    <mergeCell ref="F329:G329"/>
    <mergeCell ref="H329:I329"/>
    <mergeCell ref="L329:M329"/>
    <mergeCell ref="F330:G330"/>
    <mergeCell ref="H330:I330"/>
    <mergeCell ref="L330:M330"/>
    <mergeCell ref="F331:G331"/>
    <mergeCell ref="H331:I331"/>
    <mergeCell ref="F340:G340"/>
    <mergeCell ref="H340:I340"/>
    <mergeCell ref="L340:M340"/>
    <mergeCell ref="F341:G341"/>
    <mergeCell ref="H341:I341"/>
    <mergeCell ref="L341:M341"/>
    <mergeCell ref="F342:G342"/>
    <mergeCell ref="H342:I342"/>
    <mergeCell ref="F343:G343"/>
    <mergeCell ref="H343:I343"/>
    <mergeCell ref="F336:G336"/>
    <mergeCell ref="H336:I336"/>
    <mergeCell ref="L336:M336"/>
    <mergeCell ref="F337:G337"/>
    <mergeCell ref="H337:I337"/>
    <mergeCell ref="L337:M337"/>
    <mergeCell ref="F338:G338"/>
    <mergeCell ref="H338:I338"/>
    <mergeCell ref="F339:G339"/>
    <mergeCell ref="H339:I339"/>
    <mergeCell ref="F348:G348"/>
    <mergeCell ref="H348:I348"/>
    <mergeCell ref="L348:M348"/>
    <mergeCell ref="F349:G349"/>
    <mergeCell ref="H349:I349"/>
    <mergeCell ref="F350:G350"/>
    <mergeCell ref="H350:I350"/>
    <mergeCell ref="F351:G351"/>
    <mergeCell ref="H351:I351"/>
    <mergeCell ref="L351:M351"/>
    <mergeCell ref="F344:G344"/>
    <mergeCell ref="H344:I344"/>
    <mergeCell ref="F345:G345"/>
    <mergeCell ref="H345:I345"/>
    <mergeCell ref="L345:M345"/>
    <mergeCell ref="F346:G346"/>
    <mergeCell ref="H346:I346"/>
    <mergeCell ref="F347:G347"/>
    <mergeCell ref="H347:I347"/>
    <mergeCell ref="L347:M347"/>
    <mergeCell ref="F355:G355"/>
    <mergeCell ref="H355:I355"/>
    <mergeCell ref="L355:M355"/>
    <mergeCell ref="F356:G356"/>
    <mergeCell ref="H356:I356"/>
    <mergeCell ref="F357:G357"/>
    <mergeCell ref="H357:I357"/>
    <mergeCell ref="L357:M357"/>
    <mergeCell ref="F358:G358"/>
    <mergeCell ref="H358:I358"/>
    <mergeCell ref="F352:G352"/>
    <mergeCell ref="H352:I352"/>
    <mergeCell ref="L352:M352"/>
    <mergeCell ref="F353:G353"/>
    <mergeCell ref="H353:I353"/>
    <mergeCell ref="F354:G354"/>
    <mergeCell ref="H354:I354"/>
    <mergeCell ref="F363:G363"/>
    <mergeCell ref="H363:I363"/>
    <mergeCell ref="F364:G364"/>
    <mergeCell ref="H364:I364"/>
    <mergeCell ref="L364:M364"/>
    <mergeCell ref="F365:G365"/>
    <mergeCell ref="H365:I365"/>
    <mergeCell ref="L365:M365"/>
    <mergeCell ref="F359:G359"/>
    <mergeCell ref="H359:I359"/>
    <mergeCell ref="F360:G360"/>
    <mergeCell ref="H360:I360"/>
    <mergeCell ref="L360:M360"/>
    <mergeCell ref="F361:G361"/>
    <mergeCell ref="H361:I361"/>
    <mergeCell ref="F362:G362"/>
    <mergeCell ref="H362:I362"/>
    <mergeCell ref="F370:G370"/>
    <mergeCell ref="H370:I370"/>
    <mergeCell ref="F371:G371"/>
    <mergeCell ref="H371:I371"/>
    <mergeCell ref="L371:M371"/>
    <mergeCell ref="F372:G372"/>
    <mergeCell ref="H372:I372"/>
    <mergeCell ref="L372:M372"/>
    <mergeCell ref="F373:G373"/>
    <mergeCell ref="H373:I373"/>
    <mergeCell ref="F366:G366"/>
    <mergeCell ref="H366:I366"/>
    <mergeCell ref="F367:G367"/>
    <mergeCell ref="H367:I367"/>
    <mergeCell ref="F368:G368"/>
    <mergeCell ref="H368:I368"/>
    <mergeCell ref="F369:G369"/>
    <mergeCell ref="H369:I369"/>
    <mergeCell ref="L369:M369"/>
    <mergeCell ref="F387:G387"/>
    <mergeCell ref="H387:I387"/>
    <mergeCell ref="F388:G388"/>
    <mergeCell ref="H388:I388"/>
    <mergeCell ref="L388:M388"/>
    <mergeCell ref="L387:M387"/>
    <mergeCell ref="F382:G382"/>
    <mergeCell ref="H382:I382"/>
    <mergeCell ref="F383:G383"/>
    <mergeCell ref="H383:I383"/>
    <mergeCell ref="L383:M383"/>
    <mergeCell ref="F384:G384"/>
    <mergeCell ref="L384:M384"/>
    <mergeCell ref="F378:G378"/>
    <mergeCell ref="H378:I378"/>
    <mergeCell ref="F379:G379"/>
    <mergeCell ref="H379:I379"/>
    <mergeCell ref="L379:M379"/>
    <mergeCell ref="F380:G380"/>
    <mergeCell ref="H380:I380"/>
    <mergeCell ref="F381:G381"/>
    <mergeCell ref="H381:I381"/>
    <mergeCell ref="L381:M381"/>
    <mergeCell ref="L334:M334"/>
    <mergeCell ref="L342:M342"/>
    <mergeCell ref="L346:M346"/>
    <mergeCell ref="L356:M356"/>
    <mergeCell ref="L361:M361"/>
    <mergeCell ref="L366:M366"/>
    <mergeCell ref="L370:M370"/>
    <mergeCell ref="L376:M376"/>
    <mergeCell ref="L380:M380"/>
    <mergeCell ref="L386:M386"/>
    <mergeCell ref="L338:M338"/>
    <mergeCell ref="L344:M344"/>
    <mergeCell ref="L350:M350"/>
    <mergeCell ref="L354:M354"/>
    <mergeCell ref="L358:M358"/>
    <mergeCell ref="L362:M362"/>
    <mergeCell ref="L368:M368"/>
    <mergeCell ref="L374:M374"/>
    <mergeCell ref="L378:M378"/>
    <mergeCell ref="L382:M382"/>
    <mergeCell ref="A385:M385"/>
    <mergeCell ref="F386:G386"/>
    <mergeCell ref="H386:I386"/>
    <mergeCell ref="F374:G374"/>
    <mergeCell ref="H374:I374"/>
    <mergeCell ref="F375:G375"/>
    <mergeCell ref="H375:I375"/>
    <mergeCell ref="L375:M375"/>
    <mergeCell ref="F376:G376"/>
    <mergeCell ref="H376:I376"/>
    <mergeCell ref="F377:G377"/>
    <mergeCell ref="H377:I377"/>
    <mergeCell ref="L50:M50"/>
    <mergeCell ref="L66:M66"/>
    <mergeCell ref="L70:M70"/>
    <mergeCell ref="L74:M74"/>
    <mergeCell ref="L82:M82"/>
    <mergeCell ref="L86:M86"/>
    <mergeCell ref="L90:M90"/>
    <mergeCell ref="L96:M96"/>
    <mergeCell ref="L102:M102"/>
    <mergeCell ref="L116:M116"/>
    <mergeCell ref="L120:M120"/>
    <mergeCell ref="L132:M132"/>
    <mergeCell ref="L138:M138"/>
    <mergeCell ref="L144:M144"/>
    <mergeCell ref="L161:M161"/>
    <mergeCell ref="L165:M165"/>
    <mergeCell ref="L169:M169"/>
    <mergeCell ref="L134:M134"/>
    <mergeCell ref="L150:M150"/>
    <mergeCell ref="L158:M158"/>
    <mergeCell ref="L164:M164"/>
    <mergeCell ref="L76:M76"/>
    <mergeCell ref="L94:M94"/>
    <mergeCell ref="L98:M98"/>
    <mergeCell ref="L106:M106"/>
    <mergeCell ref="L54:M54"/>
    <mergeCell ref="L58:M58"/>
    <mergeCell ref="L62:M62"/>
    <mergeCell ref="L80:M80"/>
    <mergeCell ref="L125:M125"/>
    <mergeCell ref="L202:M202"/>
    <mergeCell ref="L222:M222"/>
    <mergeCell ref="L228:M228"/>
    <mergeCell ref="L232:M232"/>
    <mergeCell ref="L236:M236"/>
    <mergeCell ref="L242:M242"/>
    <mergeCell ref="L246:M246"/>
    <mergeCell ref="L252:M252"/>
    <mergeCell ref="L260:M260"/>
    <mergeCell ref="L284:M284"/>
    <mergeCell ref="L290:M290"/>
    <mergeCell ref="L304:M304"/>
    <mergeCell ref="L308:M308"/>
    <mergeCell ref="L312:M312"/>
    <mergeCell ref="L318:M318"/>
    <mergeCell ref="L324:M324"/>
    <mergeCell ref="L332:M332"/>
    <mergeCell ref="L266:M266"/>
    <mergeCell ref="L272:M272"/>
    <mergeCell ref="L298:M298"/>
    <mergeCell ref="L322:M322"/>
    <mergeCell ref="L328:M328"/>
    <mergeCell ref="L285:M285"/>
    <mergeCell ref="L289:M289"/>
    <mergeCell ref="L294:M294"/>
    <mergeCell ref="L300:M300"/>
    <mergeCell ref="L306:M306"/>
    <mergeCell ref="L311:M3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60024-DA4B-4073-A33C-8199D9DD6984}">
  <sheetPr codeName="Sheet7"/>
  <dimension ref="F24:K48"/>
  <sheetViews>
    <sheetView workbookViewId="0">
      <selection activeCell="G46" sqref="G46"/>
    </sheetView>
  </sheetViews>
  <sheetFormatPr defaultRowHeight="14.5" x14ac:dyDescent="0.35"/>
  <cols>
    <col min="3" max="3" width="13.453125" customWidth="1"/>
    <col min="5" max="5" width="30.453125" customWidth="1"/>
    <col min="6" max="6" width="12.6328125" customWidth="1"/>
    <col min="9" max="9" width="19.90625" customWidth="1"/>
  </cols>
  <sheetData>
    <row r="24" spans="11:11" x14ac:dyDescent="0.35">
      <c r="K24" s="111"/>
    </row>
    <row r="48" spans="6:6" x14ac:dyDescent="0.35">
      <c r="F48" s="30"/>
    </row>
  </sheetData>
  <conditionalFormatting sqref="D1:D1048576">
    <cfRule type="containsText" dxfId="0" priority="1" operator="containsText" text="zzprepay">
      <formula>NOT(ISERROR(SEARCH("zzprepay",D1)))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8B297-0639-42B6-A28E-9ED1B8864A99}">
  <sheetPr codeName="Sheet8"/>
  <dimension ref="A1:B50"/>
  <sheetViews>
    <sheetView workbookViewId="0">
      <selection activeCell="B16" sqref="B16"/>
    </sheetView>
  </sheetViews>
  <sheetFormatPr defaultRowHeight="14.5" x14ac:dyDescent="0.35"/>
  <sheetData>
    <row r="1" spans="1:2" x14ac:dyDescent="0.35">
      <c r="A1" t="s">
        <v>573</v>
      </c>
      <c r="B1" s="10">
        <v>50</v>
      </c>
    </row>
    <row r="2" spans="1:2" x14ac:dyDescent="0.35">
      <c r="A2" t="s">
        <v>574</v>
      </c>
      <c r="B2" s="10">
        <v>50</v>
      </c>
    </row>
    <row r="3" spans="1:2" x14ac:dyDescent="0.35">
      <c r="A3" t="s">
        <v>575</v>
      </c>
      <c r="B3" s="10">
        <v>50</v>
      </c>
    </row>
    <row r="4" spans="1:2" x14ac:dyDescent="0.35">
      <c r="A4" t="s">
        <v>576</v>
      </c>
      <c r="B4" s="10">
        <v>50</v>
      </c>
    </row>
    <row r="5" spans="1:2" x14ac:dyDescent="0.35">
      <c r="A5" t="s">
        <v>577</v>
      </c>
      <c r="B5" s="10">
        <v>50</v>
      </c>
    </row>
    <row r="6" spans="1:2" x14ac:dyDescent="0.35">
      <c r="A6" t="s">
        <v>578</v>
      </c>
      <c r="B6" s="10">
        <v>50</v>
      </c>
    </row>
    <row r="7" spans="1:2" x14ac:dyDescent="0.35">
      <c r="A7" t="s">
        <v>579</v>
      </c>
      <c r="B7" s="10">
        <v>50</v>
      </c>
    </row>
    <row r="8" spans="1:2" x14ac:dyDescent="0.35">
      <c r="A8" t="s">
        <v>580</v>
      </c>
      <c r="B8" s="10">
        <v>50</v>
      </c>
    </row>
    <row r="9" spans="1:2" x14ac:dyDescent="0.35">
      <c r="A9" t="s">
        <v>581</v>
      </c>
      <c r="B9" s="10">
        <v>50</v>
      </c>
    </row>
    <row r="10" spans="1:2" x14ac:dyDescent="0.35">
      <c r="A10" t="s">
        <v>582</v>
      </c>
      <c r="B10" s="10">
        <v>50</v>
      </c>
    </row>
    <row r="11" spans="1:2" x14ac:dyDescent="0.35">
      <c r="A11" t="s">
        <v>583</v>
      </c>
      <c r="B11" s="10">
        <v>50</v>
      </c>
    </row>
    <row r="12" spans="1:2" x14ac:dyDescent="0.35">
      <c r="A12" t="s">
        <v>584</v>
      </c>
      <c r="B12" s="10">
        <v>50</v>
      </c>
    </row>
    <row r="13" spans="1:2" x14ac:dyDescent="0.35">
      <c r="A13" t="s">
        <v>585</v>
      </c>
      <c r="B13" s="10">
        <v>50</v>
      </c>
    </row>
    <row r="14" spans="1:2" x14ac:dyDescent="0.35">
      <c r="A14" t="s">
        <v>586</v>
      </c>
      <c r="B14" s="10">
        <v>50</v>
      </c>
    </row>
    <row r="15" spans="1:2" x14ac:dyDescent="0.35">
      <c r="A15" t="s">
        <v>587</v>
      </c>
      <c r="B15" s="10">
        <v>25</v>
      </c>
    </row>
    <row r="16" spans="1:2" x14ac:dyDescent="0.35">
      <c r="A16" t="s">
        <v>588</v>
      </c>
      <c r="B16" s="10">
        <v>50</v>
      </c>
    </row>
    <row r="17" spans="1:2" x14ac:dyDescent="0.35">
      <c r="A17" t="s">
        <v>589</v>
      </c>
      <c r="B17" s="10">
        <v>50</v>
      </c>
    </row>
    <row r="18" spans="1:2" x14ac:dyDescent="0.35">
      <c r="A18" t="s">
        <v>590</v>
      </c>
      <c r="B18" s="10">
        <v>50</v>
      </c>
    </row>
    <row r="19" spans="1:2" x14ac:dyDescent="0.35">
      <c r="A19" t="s">
        <v>591</v>
      </c>
      <c r="B19" s="10">
        <v>50</v>
      </c>
    </row>
    <row r="20" spans="1:2" x14ac:dyDescent="0.35">
      <c r="A20" t="s">
        <v>592</v>
      </c>
      <c r="B20" s="10">
        <v>50</v>
      </c>
    </row>
    <row r="21" spans="1:2" x14ac:dyDescent="0.35">
      <c r="A21" t="s">
        <v>593</v>
      </c>
      <c r="B21" s="10">
        <v>50</v>
      </c>
    </row>
    <row r="22" spans="1:2" x14ac:dyDescent="0.35">
      <c r="A22" t="s">
        <v>594</v>
      </c>
      <c r="B22" s="10">
        <v>50</v>
      </c>
    </row>
    <row r="23" spans="1:2" x14ac:dyDescent="0.35">
      <c r="A23" t="s">
        <v>595</v>
      </c>
      <c r="B23" s="10">
        <v>50</v>
      </c>
    </row>
    <row r="24" spans="1:2" x14ac:dyDescent="0.35">
      <c r="A24" t="s">
        <v>99</v>
      </c>
      <c r="B24" s="10">
        <v>50</v>
      </c>
    </row>
    <row r="25" spans="1:2" x14ac:dyDescent="0.35">
      <c r="A25" t="s">
        <v>596</v>
      </c>
      <c r="B25" s="10">
        <v>50</v>
      </c>
    </row>
    <row r="26" spans="1:2" x14ac:dyDescent="0.35">
      <c r="A26" t="s">
        <v>597</v>
      </c>
      <c r="B26" s="10">
        <v>50</v>
      </c>
    </row>
    <row r="27" spans="1:2" x14ac:dyDescent="0.35">
      <c r="A27" t="s">
        <v>598</v>
      </c>
      <c r="B27" s="10">
        <v>50</v>
      </c>
    </row>
    <row r="28" spans="1:2" x14ac:dyDescent="0.35">
      <c r="A28" t="s">
        <v>599</v>
      </c>
      <c r="B28" s="10">
        <v>50</v>
      </c>
    </row>
    <row r="29" spans="1:2" x14ac:dyDescent="0.35">
      <c r="A29" t="s">
        <v>600</v>
      </c>
      <c r="B29" s="10">
        <v>50</v>
      </c>
    </row>
    <row r="30" spans="1:2" x14ac:dyDescent="0.35">
      <c r="A30" t="s">
        <v>601</v>
      </c>
      <c r="B30" s="10">
        <v>50</v>
      </c>
    </row>
    <row r="31" spans="1:2" x14ac:dyDescent="0.35">
      <c r="A31" t="s">
        <v>602</v>
      </c>
      <c r="B31" s="10">
        <v>50</v>
      </c>
    </row>
    <row r="32" spans="1:2" x14ac:dyDescent="0.35">
      <c r="A32" t="s">
        <v>603</v>
      </c>
      <c r="B32" s="10">
        <v>50</v>
      </c>
    </row>
    <row r="33" spans="1:2" x14ac:dyDescent="0.35">
      <c r="A33" t="s">
        <v>604</v>
      </c>
      <c r="B33" s="10">
        <v>50</v>
      </c>
    </row>
    <row r="34" spans="1:2" x14ac:dyDescent="0.35">
      <c r="A34" t="s">
        <v>605</v>
      </c>
      <c r="B34" s="10">
        <v>50</v>
      </c>
    </row>
    <row r="35" spans="1:2" x14ac:dyDescent="0.35">
      <c r="A35" t="s">
        <v>606</v>
      </c>
      <c r="B35" s="10">
        <v>50</v>
      </c>
    </row>
    <row r="36" spans="1:2" x14ac:dyDescent="0.35">
      <c r="A36" t="s">
        <v>607</v>
      </c>
      <c r="B36" s="10">
        <v>50</v>
      </c>
    </row>
    <row r="37" spans="1:2" x14ac:dyDescent="0.35">
      <c r="A37" t="s">
        <v>608</v>
      </c>
      <c r="B37" s="10">
        <v>50</v>
      </c>
    </row>
    <row r="38" spans="1:2" x14ac:dyDescent="0.35">
      <c r="A38" t="s">
        <v>609</v>
      </c>
      <c r="B38" s="10">
        <v>50</v>
      </c>
    </row>
    <row r="39" spans="1:2" x14ac:dyDescent="0.35">
      <c r="A39" t="s">
        <v>610</v>
      </c>
      <c r="B39" s="10">
        <v>50</v>
      </c>
    </row>
    <row r="40" spans="1:2" x14ac:dyDescent="0.35">
      <c r="A40" t="s">
        <v>611</v>
      </c>
      <c r="B40" s="10">
        <v>50</v>
      </c>
    </row>
    <row r="41" spans="1:2" x14ac:dyDescent="0.35">
      <c r="A41" t="s">
        <v>612</v>
      </c>
      <c r="B41" s="10">
        <v>50</v>
      </c>
    </row>
    <row r="42" spans="1:2" x14ac:dyDescent="0.35">
      <c r="A42" t="s">
        <v>613</v>
      </c>
      <c r="B42" s="10">
        <v>50</v>
      </c>
    </row>
    <row r="43" spans="1:2" x14ac:dyDescent="0.35">
      <c r="A43" t="s">
        <v>614</v>
      </c>
      <c r="B43" s="10">
        <v>50</v>
      </c>
    </row>
    <row r="44" spans="1:2" x14ac:dyDescent="0.35">
      <c r="A44" t="s">
        <v>615</v>
      </c>
      <c r="B44" s="10">
        <v>50</v>
      </c>
    </row>
    <row r="45" spans="1:2" x14ac:dyDescent="0.35">
      <c r="A45" t="s">
        <v>616</v>
      </c>
      <c r="B45" s="10">
        <v>50</v>
      </c>
    </row>
    <row r="46" spans="1:2" x14ac:dyDescent="0.35">
      <c r="A46" t="s">
        <v>617</v>
      </c>
      <c r="B46" s="10">
        <v>25</v>
      </c>
    </row>
    <row r="47" spans="1:2" x14ac:dyDescent="0.35">
      <c r="A47" t="s">
        <v>618</v>
      </c>
      <c r="B47" s="10">
        <v>10</v>
      </c>
    </row>
    <row r="48" spans="1:2" x14ac:dyDescent="0.35">
      <c r="A48" t="s">
        <v>619</v>
      </c>
      <c r="B48" s="10">
        <v>50</v>
      </c>
    </row>
    <row r="49" spans="1:2" x14ac:dyDescent="0.35">
      <c r="A49" t="s">
        <v>620</v>
      </c>
      <c r="B49" s="10">
        <v>50</v>
      </c>
    </row>
    <row r="50" spans="1:2" x14ac:dyDescent="0.35">
      <c r="A50" t="s">
        <v>621</v>
      </c>
      <c r="B50" s="10">
        <v>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E5315-8D2E-4A42-A571-9EF141811363}">
  <sheetPr codeName="Sheet4">
    <pageSetUpPr fitToPage="1"/>
  </sheetPr>
  <dimension ref="A1:O128"/>
  <sheetViews>
    <sheetView topLeftCell="A122" zoomScale="85" zoomScaleNormal="85" workbookViewId="0">
      <selection activeCell="K1" sqref="K1:K129"/>
    </sheetView>
  </sheetViews>
  <sheetFormatPr defaultRowHeight="14.5" outlineLevelRow="1" x14ac:dyDescent="0.35"/>
  <cols>
    <col min="1" max="1" width="7.08984375" customWidth="1"/>
    <col min="2" max="2" width="10.36328125" customWidth="1"/>
    <col min="3" max="3" width="47.90625" customWidth="1"/>
    <col min="4" max="15" width="13.54296875" customWidth="1"/>
  </cols>
  <sheetData>
    <row r="1" spans="1:15" x14ac:dyDescent="0.35">
      <c r="A1" s="31" t="s">
        <v>67</v>
      </c>
      <c r="B1" s="31" t="s">
        <v>67</v>
      </c>
      <c r="C1" s="31" t="s">
        <v>67</v>
      </c>
      <c r="D1" s="31" t="s">
        <v>67</v>
      </c>
      <c r="E1" s="31" t="s">
        <v>67</v>
      </c>
      <c r="F1" s="31" t="s">
        <v>67</v>
      </c>
      <c r="G1" s="31" t="s">
        <v>67</v>
      </c>
      <c r="H1" s="31" t="s">
        <v>67</v>
      </c>
      <c r="I1" s="31" t="s">
        <v>67</v>
      </c>
      <c r="J1" s="31" t="s">
        <v>67</v>
      </c>
      <c r="K1" s="31" t="s">
        <v>67</v>
      </c>
      <c r="L1" s="31"/>
      <c r="M1" s="31"/>
      <c r="N1" s="31"/>
      <c r="O1" s="31"/>
    </row>
    <row r="4" spans="1:15" x14ac:dyDescent="0.35">
      <c r="A4" s="44"/>
      <c r="C4" s="44" t="str">
        <f>CONCATENATE(TEXT(Calculation!$C$9,"MMMM YYYY")," Management Fee Calculation - ",Calculation!$C$7)</f>
        <v>July 2026 Management Fee Calculation - 610 West</v>
      </c>
    </row>
    <row r="6" spans="1:15" x14ac:dyDescent="0.35">
      <c r="D6" s="45" t="s">
        <v>622</v>
      </c>
      <c r="E6" s="46">
        <v>46023</v>
      </c>
      <c r="F6" s="46">
        <v>46054</v>
      </c>
      <c r="G6" s="46">
        <v>46082</v>
      </c>
      <c r="H6" s="46">
        <v>46113</v>
      </c>
      <c r="I6" s="46">
        <v>46143</v>
      </c>
      <c r="J6" s="46">
        <v>46174</v>
      </c>
      <c r="K6" s="46">
        <v>46204</v>
      </c>
      <c r="L6" s="46"/>
      <c r="M6" s="46"/>
      <c r="N6" s="46"/>
      <c r="O6" s="46"/>
    </row>
    <row r="7" spans="1:15" x14ac:dyDescent="0.35">
      <c r="C7" t="str">
        <f>IF(Calculation!L7&lt;&gt;"",Calculation!L7,"")</f>
        <v>Prepaid Rent</v>
      </c>
      <c r="D7" s="89">
        <f t="shared" ref="D7:D38" si="0">IF(E7&lt;&gt;"",SUM(E7:O7),"")</f>
        <v>1572259.66</v>
      </c>
      <c r="E7" s="90">
        <v>784138.91</v>
      </c>
      <c r="F7" s="89">
        <v>798235.59</v>
      </c>
      <c r="G7" s="90">
        <v>-4374.1099999999997</v>
      </c>
      <c r="H7" s="89">
        <v>2423.6999999999998</v>
      </c>
      <c r="I7" s="90">
        <v>-11297.29</v>
      </c>
      <c r="J7" s="89">
        <v>14688.8</v>
      </c>
      <c r="K7" s="89">
        <v>-11555.94</v>
      </c>
      <c r="L7" s="90"/>
      <c r="M7" s="89"/>
      <c r="N7" s="90"/>
      <c r="O7" s="89"/>
    </row>
    <row r="8" spans="1:15" x14ac:dyDescent="0.35">
      <c r="C8" t="str">
        <f>IF(Calculation!L8&lt;&gt;"",Calculation!L8,"")</f>
        <v>Market Rent</v>
      </c>
      <c r="D8" s="91">
        <f t="shared" si="0"/>
        <v>3960206.8099999996</v>
      </c>
      <c r="E8" s="92">
        <v>0</v>
      </c>
      <c r="F8" s="91">
        <v>0</v>
      </c>
      <c r="G8" s="92">
        <v>770647.85</v>
      </c>
      <c r="H8" s="91">
        <v>782020.63</v>
      </c>
      <c r="I8" s="92">
        <v>792089.49</v>
      </c>
      <c r="J8" s="91">
        <v>819270.72</v>
      </c>
      <c r="K8" s="91">
        <v>796178.12</v>
      </c>
      <c r="L8" s="92"/>
      <c r="M8" s="91"/>
      <c r="N8" s="92"/>
      <c r="O8" s="91"/>
    </row>
    <row r="9" spans="1:15" x14ac:dyDescent="0.35">
      <c r="C9" t="str">
        <f>IF(Calculation!L9&lt;&gt;"",Calculation!L9,"")</f>
        <v>HAP Rent</v>
      </c>
      <c r="D9" s="91">
        <f t="shared" si="0"/>
        <v>271184.78000000003</v>
      </c>
      <c r="E9" s="92">
        <v>7631.71</v>
      </c>
      <c r="F9" s="91">
        <v>-3588.58</v>
      </c>
      <c r="G9" s="92">
        <v>48039.81</v>
      </c>
      <c r="H9" s="91">
        <v>48902</v>
      </c>
      <c r="I9" s="92">
        <v>52570.080000000002</v>
      </c>
      <c r="J9" s="91">
        <v>64288.76</v>
      </c>
      <c r="K9" s="91">
        <v>53341</v>
      </c>
      <c r="L9" s="92"/>
      <c r="M9" s="91"/>
      <c r="N9" s="92"/>
      <c r="O9" s="91"/>
    </row>
    <row r="10" spans="1:15" x14ac:dyDescent="0.35">
      <c r="C10" t="str">
        <f>IF(Calculation!L10&lt;&gt;"",Calculation!L10,"")</f>
        <v>One-Time Concessions</v>
      </c>
      <c r="D10" s="91">
        <f t="shared" si="0"/>
        <v>-11715.249999999998</v>
      </c>
      <c r="E10" s="92">
        <v>-8845.7999999999993</v>
      </c>
      <c r="F10" s="91">
        <v>-575</v>
      </c>
      <c r="G10" s="92">
        <v>-1193</v>
      </c>
      <c r="H10" s="91">
        <v>-178.75</v>
      </c>
      <c r="I10" s="92">
        <v>-154.5</v>
      </c>
      <c r="J10" s="91">
        <v>-414.14</v>
      </c>
      <c r="K10" s="91">
        <v>-354.06</v>
      </c>
      <c r="L10" s="92"/>
      <c r="M10" s="91"/>
      <c r="N10" s="92"/>
      <c r="O10" s="91"/>
    </row>
    <row r="11" spans="1:15" x14ac:dyDescent="0.35">
      <c r="C11" t="str">
        <f>IF(Calculation!L11&lt;&gt;"",Calculation!L11,"")</f>
        <v>Renewal Concessions</v>
      </c>
      <c r="D11" s="91">
        <f t="shared" si="0"/>
        <v>3036.94</v>
      </c>
      <c r="E11" s="92">
        <v>435</v>
      </c>
      <c r="F11" s="91">
        <v>1800</v>
      </c>
      <c r="G11" s="92">
        <v>1141.94</v>
      </c>
      <c r="H11" s="91">
        <v>-190</v>
      </c>
      <c r="I11" s="92">
        <v>-75</v>
      </c>
      <c r="J11" s="91">
        <v>-75</v>
      </c>
      <c r="K11" s="91">
        <v>0</v>
      </c>
      <c r="L11" s="92"/>
      <c r="M11" s="91"/>
      <c r="N11" s="92"/>
      <c r="O11" s="91"/>
    </row>
    <row r="12" spans="1:15" x14ac:dyDescent="0.35">
      <c r="C12" t="str">
        <f>IF(Calculation!L12&lt;&gt;"",Calculation!L12,"")</f>
        <v>Employee Units</v>
      </c>
      <c r="D12" s="91">
        <f t="shared" si="0"/>
        <v>-7308.4</v>
      </c>
      <c r="E12" s="92">
        <v>300</v>
      </c>
      <c r="F12" s="91">
        <v>1250</v>
      </c>
      <c r="G12" s="92">
        <v>-1734.4</v>
      </c>
      <c r="H12" s="91">
        <v>-1668.8</v>
      </c>
      <c r="I12" s="92">
        <v>-1818.4</v>
      </c>
      <c r="J12" s="91">
        <v>-1818.4</v>
      </c>
      <c r="K12" s="91">
        <v>-1818.4</v>
      </c>
      <c r="L12" s="92"/>
      <c r="M12" s="91"/>
      <c r="N12" s="92"/>
      <c r="O12" s="91"/>
    </row>
    <row r="13" spans="1:15" x14ac:dyDescent="0.35">
      <c r="C13" t="str">
        <f>IF(Calculation!L13&lt;&gt;"",Calculation!L13,"")</f>
        <v>Bad Debt - Rent</v>
      </c>
      <c r="D13" s="91">
        <f t="shared" si="0"/>
        <v>-21873.759999999998</v>
      </c>
      <c r="E13" s="92">
        <v>465</v>
      </c>
      <c r="F13" s="91">
        <v>660</v>
      </c>
      <c r="G13" s="92">
        <v>-3598.71</v>
      </c>
      <c r="H13" s="91">
        <v>-1967.42</v>
      </c>
      <c r="I13" s="92">
        <v>-2587.84</v>
      </c>
      <c r="J13" s="91">
        <v>-8456.7199999999993</v>
      </c>
      <c r="K13" s="91">
        <v>-6388.07</v>
      </c>
      <c r="L13" s="92"/>
      <c r="M13" s="91"/>
      <c r="N13" s="92"/>
      <c r="O13" s="91"/>
    </row>
    <row r="14" spans="1:15" x14ac:dyDescent="0.35">
      <c r="C14" t="str">
        <f>IF(Calculation!L14&lt;&gt;"",Calculation!L14,"")</f>
        <v>Bad Debt Recovery - Rent</v>
      </c>
      <c r="D14" s="91">
        <f t="shared" si="0"/>
        <v>17770.07</v>
      </c>
      <c r="E14" s="92">
        <v>8288.25</v>
      </c>
      <c r="F14" s="91">
        <v>7014.64</v>
      </c>
      <c r="G14" s="92">
        <v>300</v>
      </c>
      <c r="H14" s="91">
        <v>1725.44</v>
      </c>
      <c r="I14" s="92">
        <v>0</v>
      </c>
      <c r="J14" s="91">
        <v>441.74</v>
      </c>
      <c r="K14" s="91">
        <v>0</v>
      </c>
      <c r="L14" s="92"/>
      <c r="M14" s="91"/>
      <c r="N14" s="92"/>
      <c r="O14" s="91"/>
    </row>
    <row r="15" spans="1:15" x14ac:dyDescent="0.35">
      <c r="C15" t="str">
        <f>IF(Calculation!L15&lt;&gt;"",Calculation!L15,"")</f>
        <v>Administrative Fees</v>
      </c>
      <c r="D15" s="91">
        <f t="shared" si="0"/>
        <v>8011.5400000000009</v>
      </c>
      <c r="E15" s="92">
        <v>2937.16</v>
      </c>
      <c r="F15" s="91">
        <v>-1625.62</v>
      </c>
      <c r="G15" s="92">
        <v>1200</v>
      </c>
      <c r="H15" s="91">
        <v>4800</v>
      </c>
      <c r="I15" s="92">
        <v>200</v>
      </c>
      <c r="J15" s="91">
        <v>2000</v>
      </c>
      <c r="K15" s="91">
        <v>-1500</v>
      </c>
      <c r="L15" s="92"/>
      <c r="M15" s="91"/>
      <c r="N15" s="92"/>
      <c r="O15" s="91"/>
    </row>
    <row r="16" spans="1:15" x14ac:dyDescent="0.35">
      <c r="C16" t="str">
        <f>IF(Calculation!L16&lt;&gt;"",Calculation!L16,"")</f>
        <v>Application Fees</v>
      </c>
      <c r="D16" s="91">
        <f t="shared" si="0"/>
        <v>4950</v>
      </c>
      <c r="E16" s="92">
        <v>0</v>
      </c>
      <c r="F16" s="91">
        <v>0</v>
      </c>
      <c r="G16" s="92">
        <v>700</v>
      </c>
      <c r="H16" s="91">
        <v>2000</v>
      </c>
      <c r="I16" s="92">
        <v>550</v>
      </c>
      <c r="J16" s="91">
        <v>1250</v>
      </c>
      <c r="K16" s="91">
        <v>450</v>
      </c>
      <c r="L16" s="92"/>
      <c r="M16" s="91"/>
      <c r="N16" s="92"/>
      <c r="O16" s="91"/>
    </row>
    <row r="17" spans="3:15" x14ac:dyDescent="0.35">
      <c r="C17" t="str">
        <f>IF(Calculation!L17&lt;&gt;"",Calculation!L17,"")</f>
        <v>Bad Debt Recovery - Other Income</v>
      </c>
      <c r="D17" s="91">
        <f t="shared" si="0"/>
        <v>67446.34</v>
      </c>
      <c r="E17" s="92">
        <v>33613.050000000003</v>
      </c>
      <c r="F17" s="91">
        <v>36300.47</v>
      </c>
      <c r="G17" s="92">
        <v>-300</v>
      </c>
      <c r="H17" s="91">
        <v>-1725.44</v>
      </c>
      <c r="I17" s="92">
        <v>0</v>
      </c>
      <c r="J17" s="91">
        <v>-441.74</v>
      </c>
      <c r="K17" s="91">
        <v>0</v>
      </c>
      <c r="L17" s="92"/>
      <c r="M17" s="91"/>
      <c r="N17" s="92"/>
      <c r="O17" s="91"/>
    </row>
    <row r="18" spans="3:15" x14ac:dyDescent="0.35">
      <c r="C18" t="str">
        <f>IF(Calculation!L18&lt;&gt;"",Calculation!L18,"")</f>
        <v>Club Room Rental Fees</v>
      </c>
      <c r="D18" s="91">
        <f t="shared" si="0"/>
        <v>5100</v>
      </c>
      <c r="E18" s="92">
        <v>700</v>
      </c>
      <c r="F18" s="91">
        <v>0</v>
      </c>
      <c r="G18" s="92">
        <v>750</v>
      </c>
      <c r="H18" s="91">
        <v>225</v>
      </c>
      <c r="I18" s="92">
        <v>1975</v>
      </c>
      <c r="J18" s="91">
        <v>1050</v>
      </c>
      <c r="K18" s="91">
        <v>400</v>
      </c>
      <c r="L18" s="92"/>
      <c r="M18" s="91"/>
      <c r="N18" s="92"/>
      <c r="O18" s="91"/>
    </row>
    <row r="19" spans="3:15" x14ac:dyDescent="0.35">
      <c r="C19" t="str">
        <f>IF(Calculation!L19&lt;&gt;"",Calculation!L19,"")</f>
        <v>Damages</v>
      </c>
      <c r="D19" s="91">
        <f t="shared" si="0"/>
        <v>15237.630000000001</v>
      </c>
      <c r="E19" s="92">
        <v>3211.94</v>
      </c>
      <c r="F19" s="91">
        <v>3016.77</v>
      </c>
      <c r="G19" s="92">
        <v>740</v>
      </c>
      <c r="H19" s="91">
        <v>1770</v>
      </c>
      <c r="I19" s="92">
        <v>1823.69</v>
      </c>
      <c r="J19" s="91">
        <v>2546.0100000000002</v>
      </c>
      <c r="K19" s="91">
        <v>2129.2200000000003</v>
      </c>
      <c r="L19" s="92"/>
      <c r="M19" s="91"/>
      <c r="N19" s="92"/>
      <c r="O19" s="91"/>
    </row>
    <row r="20" spans="3:15" x14ac:dyDescent="0.35">
      <c r="C20" t="str">
        <f>IF(Calculation!L20&lt;&gt;"",Calculation!L20,"")</f>
        <v>Eviction Fees</v>
      </c>
      <c r="D20" s="91">
        <f t="shared" si="0"/>
        <v>8019.48</v>
      </c>
      <c r="E20" s="92">
        <v>973.48</v>
      </c>
      <c r="F20" s="91">
        <v>175</v>
      </c>
      <c r="G20" s="92">
        <v>1656</v>
      </c>
      <c r="H20" s="91">
        <v>0</v>
      </c>
      <c r="I20" s="92">
        <v>1728</v>
      </c>
      <c r="J20" s="91">
        <v>2623</v>
      </c>
      <c r="K20" s="91">
        <v>864</v>
      </c>
      <c r="L20" s="92"/>
      <c r="M20" s="91"/>
      <c r="N20" s="92"/>
      <c r="O20" s="91"/>
    </row>
    <row r="21" spans="3:15" x14ac:dyDescent="0.35">
      <c r="C21" t="str">
        <f>IF(Calculation!L21&lt;&gt;"",Calculation!L21,"")</f>
        <v>Guest Suite Income</v>
      </c>
      <c r="D21" s="91">
        <f t="shared" si="0"/>
        <v>8032</v>
      </c>
      <c r="E21" s="92">
        <v>2280</v>
      </c>
      <c r="F21" s="91">
        <v>2227</v>
      </c>
      <c r="G21" s="92">
        <v>600</v>
      </c>
      <c r="H21" s="91">
        <v>750</v>
      </c>
      <c r="I21" s="92">
        <v>1275</v>
      </c>
      <c r="J21" s="91">
        <v>0</v>
      </c>
      <c r="K21" s="91">
        <v>900</v>
      </c>
      <c r="L21" s="92"/>
      <c r="M21" s="91"/>
      <c r="N21" s="92"/>
      <c r="O21" s="91"/>
    </row>
    <row r="22" spans="3:15" x14ac:dyDescent="0.35">
      <c r="C22" t="str">
        <f>IF(Calculation!L22&lt;&gt;"",Calculation!L22,"")</f>
        <v>Late Charge Fees</v>
      </c>
      <c r="D22" s="91">
        <f t="shared" si="0"/>
        <v>32698.37</v>
      </c>
      <c r="E22" s="92">
        <v>3244.55</v>
      </c>
      <c r="F22" s="91">
        <v>3474.52</v>
      </c>
      <c r="G22" s="92">
        <v>6355.22</v>
      </c>
      <c r="H22" s="91">
        <v>4016.75</v>
      </c>
      <c r="I22" s="92">
        <v>4125.0600000000004</v>
      </c>
      <c r="J22" s="91">
        <v>6751.4</v>
      </c>
      <c r="K22" s="91">
        <v>4730.87</v>
      </c>
      <c r="L22" s="92"/>
      <c r="M22" s="91"/>
      <c r="N22" s="92"/>
      <c r="O22" s="91"/>
    </row>
    <row r="23" spans="3:15" x14ac:dyDescent="0.35">
      <c r="C23" t="str">
        <f>IF(Calculation!L23&lt;&gt;"",Calculation!L23,"")</f>
        <v>Lease Cancellation Fee</v>
      </c>
      <c r="D23" s="91">
        <f t="shared" si="0"/>
        <v>21357.94</v>
      </c>
      <c r="E23" s="92">
        <v>0</v>
      </c>
      <c r="F23" s="91">
        <v>0</v>
      </c>
      <c r="G23" s="92">
        <v>-68.239999999999995</v>
      </c>
      <c r="H23" s="91">
        <v>17322.18</v>
      </c>
      <c r="I23" s="92">
        <v>0</v>
      </c>
      <c r="J23" s="91">
        <v>0</v>
      </c>
      <c r="K23" s="91">
        <v>4104</v>
      </c>
      <c r="L23" s="92"/>
      <c r="M23" s="91"/>
      <c r="N23" s="92"/>
      <c r="O23" s="91"/>
    </row>
    <row r="24" spans="3:15" x14ac:dyDescent="0.35">
      <c r="C24" t="str">
        <f>IF(Calculation!L24&lt;&gt;"",Calculation!L24,"")</f>
        <v>Locks / Key Income</v>
      </c>
      <c r="D24" s="91">
        <f t="shared" si="0"/>
        <v>3058.1400000000003</v>
      </c>
      <c r="E24" s="92">
        <v>1228.92</v>
      </c>
      <c r="F24" s="91">
        <v>321</v>
      </c>
      <c r="G24" s="92">
        <v>335</v>
      </c>
      <c r="H24" s="91">
        <v>241.9</v>
      </c>
      <c r="I24" s="92">
        <v>336.23</v>
      </c>
      <c r="J24" s="91">
        <v>416</v>
      </c>
      <c r="K24" s="91">
        <v>179.09</v>
      </c>
      <c r="L24" s="92"/>
      <c r="M24" s="91"/>
      <c r="N24" s="92"/>
      <c r="O24" s="91"/>
    </row>
    <row r="25" spans="3:15" x14ac:dyDescent="0.35">
      <c r="C25" t="str">
        <f>IF(Calculation!L25&lt;&gt;"",Calculation!L25,"")</f>
        <v>NSF Fees</v>
      </c>
      <c r="D25" s="91">
        <f t="shared" si="0"/>
        <v>-5402.4</v>
      </c>
      <c r="E25" s="92">
        <v>-2851.2</v>
      </c>
      <c r="F25" s="91">
        <v>-2851.2</v>
      </c>
      <c r="G25" s="92">
        <v>120</v>
      </c>
      <c r="H25" s="91">
        <v>30</v>
      </c>
      <c r="I25" s="92">
        <v>30</v>
      </c>
      <c r="J25" s="91">
        <v>120</v>
      </c>
      <c r="K25" s="91">
        <v>0</v>
      </c>
      <c r="L25" s="92"/>
      <c r="M25" s="91"/>
      <c r="N25" s="92"/>
      <c r="O25" s="91"/>
    </row>
    <row r="26" spans="3:15" x14ac:dyDescent="0.35">
      <c r="C26" t="str">
        <f>IF(Calculation!L26&lt;&gt;"",Calculation!L26,"")</f>
        <v>Parking / Carport Income</v>
      </c>
      <c r="D26" s="91">
        <f t="shared" si="0"/>
        <v>175062.11000000002</v>
      </c>
      <c r="E26" s="92">
        <v>-325</v>
      </c>
      <c r="F26" s="91">
        <v>400</v>
      </c>
      <c r="G26" s="92">
        <v>34144.980000000003</v>
      </c>
      <c r="H26" s="91">
        <v>35773.599999999999</v>
      </c>
      <c r="I26" s="92">
        <v>34918.97</v>
      </c>
      <c r="J26" s="91">
        <v>36068.800000000003</v>
      </c>
      <c r="K26" s="91">
        <v>34080.76</v>
      </c>
      <c r="L26" s="92"/>
      <c r="M26" s="91"/>
      <c r="N26" s="92"/>
      <c r="O26" s="91"/>
    </row>
    <row r="27" spans="3:15" x14ac:dyDescent="0.35">
      <c r="C27" t="str">
        <f>IF(Calculation!L27&lt;&gt;"",Calculation!L27,"")</f>
        <v>Pet Fees - Non-Refundable</v>
      </c>
      <c r="D27" s="91">
        <f t="shared" si="0"/>
        <v>5845</v>
      </c>
      <c r="E27" s="92">
        <v>535</v>
      </c>
      <c r="F27" s="91">
        <v>760</v>
      </c>
      <c r="G27" s="92">
        <v>500</v>
      </c>
      <c r="H27" s="91">
        <v>200</v>
      </c>
      <c r="I27" s="92">
        <v>1606</v>
      </c>
      <c r="J27" s="91">
        <v>494</v>
      </c>
      <c r="K27" s="91">
        <v>1750</v>
      </c>
      <c r="L27" s="92"/>
      <c r="M27" s="91"/>
      <c r="N27" s="92"/>
      <c r="O27" s="91"/>
    </row>
    <row r="28" spans="3:15" x14ac:dyDescent="0.35">
      <c r="C28" t="str">
        <f>IF(Calculation!L28&lt;&gt;"",Calculation!L28,"")</f>
        <v>Pet Rent</v>
      </c>
      <c r="D28" s="91">
        <f t="shared" si="0"/>
        <v>14033.54</v>
      </c>
      <c r="E28" s="92">
        <v>60</v>
      </c>
      <c r="F28" s="91">
        <v>60</v>
      </c>
      <c r="G28" s="92">
        <v>2896.98</v>
      </c>
      <c r="H28" s="91">
        <v>2892.66</v>
      </c>
      <c r="I28" s="92">
        <v>2809.19</v>
      </c>
      <c r="J28" s="91">
        <v>2550.6</v>
      </c>
      <c r="K28" s="91">
        <v>2764.11</v>
      </c>
      <c r="L28" s="92"/>
      <c r="M28" s="91"/>
      <c r="N28" s="92"/>
      <c r="O28" s="91"/>
    </row>
    <row r="29" spans="3:15" x14ac:dyDescent="0.35">
      <c r="C29" t="str">
        <f>IF(Calculation!L29&lt;&gt;"",Calculation!L29,"")</f>
        <v>Renter's Insurance Fees</v>
      </c>
      <c r="D29" s="91">
        <f t="shared" si="0"/>
        <v>9268.8700000000008</v>
      </c>
      <c r="E29" s="92">
        <v>-3.8099999999999996</v>
      </c>
      <c r="F29" s="91">
        <v>0</v>
      </c>
      <c r="G29" s="92">
        <v>1540.21</v>
      </c>
      <c r="H29" s="91">
        <v>1885.71</v>
      </c>
      <c r="I29" s="92">
        <v>2013.98</v>
      </c>
      <c r="J29" s="91">
        <v>1950.8400000000001</v>
      </c>
      <c r="K29" s="91">
        <v>1881.94</v>
      </c>
      <c r="L29" s="92"/>
      <c r="M29" s="91"/>
      <c r="N29" s="92"/>
      <c r="O29" s="91"/>
    </row>
    <row r="30" spans="3:15" x14ac:dyDescent="0.35">
      <c r="C30" t="str">
        <f>IF(Calculation!L30&lt;&gt;"",Calculation!L30,"")</f>
        <v>Short Term Premiums</v>
      </c>
      <c r="D30" s="91">
        <f t="shared" si="0"/>
        <v>3157</v>
      </c>
      <c r="E30" s="92">
        <v>0</v>
      </c>
      <c r="F30" s="91">
        <v>0</v>
      </c>
      <c r="G30" s="92">
        <v>1479</v>
      </c>
      <c r="H30" s="91">
        <v>474.15</v>
      </c>
      <c r="I30" s="92">
        <v>527.85</v>
      </c>
      <c r="J30" s="91">
        <v>501</v>
      </c>
      <c r="K30" s="91">
        <v>175</v>
      </c>
      <c r="L30" s="92"/>
      <c r="M30" s="91"/>
      <c r="N30" s="92"/>
      <c r="O30" s="91"/>
    </row>
    <row r="31" spans="3:15" x14ac:dyDescent="0.35">
      <c r="C31" t="str">
        <f>IF(Calculation!L31&lt;&gt;"",Calculation!L31,"")</f>
        <v>Storage Rent</v>
      </c>
      <c r="D31" s="91">
        <f t="shared" si="0"/>
        <v>10113.36</v>
      </c>
      <c r="E31" s="92">
        <v>500</v>
      </c>
      <c r="F31" s="91">
        <v>0</v>
      </c>
      <c r="G31" s="92">
        <v>2055</v>
      </c>
      <c r="H31" s="91">
        <v>1905</v>
      </c>
      <c r="I31" s="92">
        <v>1873.55</v>
      </c>
      <c r="J31" s="91">
        <v>1946.61</v>
      </c>
      <c r="K31" s="91">
        <v>1833.2</v>
      </c>
      <c r="L31" s="92"/>
      <c r="M31" s="91"/>
      <c r="N31" s="92"/>
      <c r="O31" s="91"/>
    </row>
    <row r="32" spans="3:15" x14ac:dyDescent="0.35">
      <c r="C32" t="str">
        <f>IF(Calculation!L32&lt;&gt;"",Calculation!L32,"")</f>
        <v>Transfer Fee</v>
      </c>
      <c r="D32" s="91">
        <f t="shared" si="0"/>
        <v>16129.470000000001</v>
      </c>
      <c r="E32" s="92">
        <v>6297.72</v>
      </c>
      <c r="F32" s="91">
        <v>7831.75</v>
      </c>
      <c r="G32" s="92">
        <v>500</v>
      </c>
      <c r="H32" s="91">
        <v>-500</v>
      </c>
      <c r="I32" s="92">
        <v>500</v>
      </c>
      <c r="J32" s="91">
        <v>500</v>
      </c>
      <c r="K32" s="91">
        <v>1000</v>
      </c>
      <c r="L32" s="92"/>
      <c r="M32" s="91"/>
      <c r="N32" s="92"/>
      <c r="O32" s="91"/>
    </row>
    <row r="33" spans="3:15" x14ac:dyDescent="0.35">
      <c r="C33" t="str">
        <f>IF(Calculation!L33&lt;&gt;"",Calculation!L33,"")</f>
        <v>Cable Rebill</v>
      </c>
      <c r="D33" s="91">
        <f t="shared" si="0"/>
        <v>4240.37</v>
      </c>
      <c r="E33" s="92">
        <v>1552.2</v>
      </c>
      <c r="F33" s="91">
        <v>1630.21</v>
      </c>
      <c r="G33" s="92">
        <v>1057.96</v>
      </c>
      <c r="H33" s="91">
        <v>0</v>
      </c>
      <c r="I33" s="92">
        <v>0</v>
      </c>
      <c r="J33" s="91">
        <v>0</v>
      </c>
      <c r="K33" s="91">
        <v>0</v>
      </c>
      <c r="L33" s="92"/>
      <c r="M33" s="91"/>
      <c r="N33" s="92"/>
      <c r="O33" s="91"/>
    </row>
    <row r="34" spans="3:15" x14ac:dyDescent="0.35">
      <c r="C34" t="str">
        <f>IF(Calculation!L34&lt;&gt;"",Calculation!L34,"")</f>
        <v>Electric Rebill</v>
      </c>
      <c r="D34" s="91">
        <f t="shared" si="0"/>
        <v>11516.099999999997</v>
      </c>
      <c r="E34" s="92">
        <v>4096.37</v>
      </c>
      <c r="F34" s="91">
        <v>4098.03</v>
      </c>
      <c r="G34" s="92">
        <v>886.73</v>
      </c>
      <c r="H34" s="91">
        <v>762.55</v>
      </c>
      <c r="I34" s="92">
        <v>327.45999999999998</v>
      </c>
      <c r="J34" s="91">
        <v>333.15</v>
      </c>
      <c r="K34" s="91">
        <v>1011.81</v>
      </c>
      <c r="L34" s="92"/>
      <c r="M34" s="91"/>
      <c r="N34" s="92"/>
      <c r="O34" s="91"/>
    </row>
    <row r="35" spans="3:15" x14ac:dyDescent="0.35">
      <c r="C35" t="str">
        <f>IF(Calculation!L35&lt;&gt;"",Calculation!L35,"")</f>
        <v>Gas Rebill</v>
      </c>
      <c r="D35" s="91">
        <f t="shared" si="0"/>
        <v>3441.3500000000004</v>
      </c>
      <c r="E35" s="92">
        <v>0</v>
      </c>
      <c r="F35" s="91">
        <v>0</v>
      </c>
      <c r="G35" s="92">
        <v>927.62</v>
      </c>
      <c r="H35" s="91">
        <v>756.59</v>
      </c>
      <c r="I35" s="92">
        <v>618.97</v>
      </c>
      <c r="J35" s="91">
        <v>448.34</v>
      </c>
      <c r="K35" s="91">
        <v>689.83</v>
      </c>
      <c r="L35" s="92"/>
      <c r="M35" s="91"/>
      <c r="N35" s="92"/>
      <c r="O35" s="91"/>
    </row>
    <row r="36" spans="3:15" x14ac:dyDescent="0.35">
      <c r="C36" t="str">
        <f>IF(Calculation!L36&lt;&gt;"",Calculation!L36,"")</f>
        <v>Utility Reimbursement</v>
      </c>
      <c r="D36" s="91">
        <f t="shared" si="0"/>
        <v>4120.21</v>
      </c>
      <c r="E36" s="92">
        <v>-5955</v>
      </c>
      <c r="F36" s="91">
        <v>-7770</v>
      </c>
      <c r="G36" s="92">
        <v>3221.47</v>
      </c>
      <c r="H36" s="91">
        <v>3415.78</v>
      </c>
      <c r="I36" s="92">
        <v>3277.17</v>
      </c>
      <c r="J36" s="91">
        <v>3679.58</v>
      </c>
      <c r="K36" s="91">
        <v>4251.21</v>
      </c>
      <c r="L36" s="92"/>
      <c r="M36" s="91"/>
      <c r="N36" s="92"/>
      <c r="O36" s="91"/>
    </row>
    <row r="37" spans="3:15" outlineLevel="1" x14ac:dyDescent="0.35">
      <c r="C37" t="str">
        <f>IF(Calculation!L37&lt;&gt;"",Calculation!L37,"")</f>
        <v>Trash Rebill</v>
      </c>
      <c r="D37" s="91" t="str">
        <f t="shared" si="0"/>
        <v/>
      </c>
      <c r="E37" s="92" t="s">
        <v>68</v>
      </c>
      <c r="F37" s="91" t="s">
        <v>68</v>
      </c>
      <c r="G37" s="92">
        <v>7708.91</v>
      </c>
      <c r="H37" s="91">
        <v>5856.66</v>
      </c>
      <c r="I37" s="92">
        <v>5603.2</v>
      </c>
      <c r="J37" s="91">
        <v>8426.4500000000007</v>
      </c>
      <c r="K37" s="91">
        <v>10378.14</v>
      </c>
      <c r="L37" s="92"/>
      <c r="M37" s="91"/>
      <c r="N37" s="92"/>
      <c r="O37" s="91"/>
    </row>
    <row r="38" spans="3:15" hidden="1" outlineLevel="1" x14ac:dyDescent="0.35">
      <c r="C38" t="str">
        <f>IF(Calculation!L38&lt;&gt;"",Calculation!L38,"")</f>
        <v>Water/Sewer Rebill</v>
      </c>
      <c r="D38" s="91" t="str">
        <f t="shared" si="0"/>
        <v/>
      </c>
      <c r="E38" s="92" t="s">
        <v>68</v>
      </c>
      <c r="F38" s="91" t="s">
        <v>68</v>
      </c>
      <c r="G38" s="92">
        <v>1939.95</v>
      </c>
      <c r="H38" s="91">
        <v>1940.03</v>
      </c>
      <c r="I38" s="92">
        <v>1834.43</v>
      </c>
      <c r="J38" s="91">
        <v>2454.44</v>
      </c>
      <c r="K38" s="91">
        <v>2483.12</v>
      </c>
      <c r="L38" s="92"/>
      <c r="M38" s="91"/>
      <c r="N38" s="92"/>
      <c r="O38" s="91"/>
    </row>
    <row r="39" spans="3:15" hidden="1" outlineLevel="1" x14ac:dyDescent="0.35">
      <c r="C39" t="str">
        <f>IF(Calculation!L39&lt;&gt;"",Calculation!L39,"")</f>
        <v>Sewer Rebill</v>
      </c>
      <c r="D39" s="91" t="str">
        <f t="shared" ref="D39:D70" si="1">IF(E39&lt;&gt;"",SUM(E39:O39),"")</f>
        <v/>
      </c>
      <c r="E39" s="92" t="s">
        <v>68</v>
      </c>
      <c r="F39" s="91" t="s">
        <v>68</v>
      </c>
      <c r="G39" s="92">
        <v>4709.47</v>
      </c>
      <c r="H39" s="91">
        <v>4826.8500000000004</v>
      </c>
      <c r="I39" s="92">
        <v>4526.3999999999996</v>
      </c>
      <c r="J39" s="91">
        <v>6114.05</v>
      </c>
      <c r="K39" s="91">
        <v>6170.66</v>
      </c>
      <c r="L39" s="92"/>
      <c r="M39" s="91"/>
      <c r="N39" s="92"/>
      <c r="O39" s="91"/>
    </row>
    <row r="40" spans="3:15" hidden="1" outlineLevel="1" x14ac:dyDescent="0.35">
      <c r="C40" t="str">
        <f>IF(Calculation!L40&lt;&gt;"",Calculation!L40,"")</f>
        <v>Stockwell/Vending Income</v>
      </c>
      <c r="D40" s="91" t="str">
        <f t="shared" si="1"/>
        <v/>
      </c>
      <c r="E40" s="92" t="s">
        <v>68</v>
      </c>
      <c r="F40" s="91" t="s">
        <v>68</v>
      </c>
      <c r="G40" s="92">
        <v>698.82</v>
      </c>
      <c r="H40" s="91">
        <v>0</v>
      </c>
      <c r="I40" s="92">
        <v>0</v>
      </c>
      <c r="J40" s="91">
        <v>0</v>
      </c>
      <c r="K40" s="91">
        <v>0</v>
      </c>
      <c r="L40" s="92"/>
      <c r="M40" s="91"/>
      <c r="N40" s="92"/>
      <c r="O40" s="91"/>
    </row>
    <row r="41" spans="3:15" hidden="1" outlineLevel="1" x14ac:dyDescent="0.35">
      <c r="C41" t="str">
        <f>IF(Calculation!L41&lt;&gt;"",Calculation!L41,"")</f>
        <v>Trash Removal Rebill</v>
      </c>
      <c r="D41" s="91" t="str">
        <f t="shared" si="1"/>
        <v/>
      </c>
      <c r="E41" s="92" t="s">
        <v>68</v>
      </c>
      <c r="F41" s="91" t="s">
        <v>68</v>
      </c>
      <c r="G41" s="92">
        <v>1019.52</v>
      </c>
      <c r="H41" s="91">
        <v>976.5</v>
      </c>
      <c r="I41" s="92">
        <v>1305.1600000000001</v>
      </c>
      <c r="J41" s="91">
        <v>1295</v>
      </c>
      <c r="K41" s="91">
        <v>1200.21</v>
      </c>
      <c r="L41" s="92"/>
      <c r="M41" s="91"/>
      <c r="N41" s="92"/>
      <c r="O41" s="91"/>
    </row>
    <row r="42" spans="3:15" hidden="1" outlineLevel="1" x14ac:dyDescent="0.35">
      <c r="C42" t="str">
        <f>IF(Calculation!L42&lt;&gt;"",Calculation!L42,"")</f>
        <v>Legal Fees</v>
      </c>
      <c r="D42" s="91" t="str">
        <f t="shared" si="1"/>
        <v/>
      </c>
      <c r="E42" s="92" t="s">
        <v>68</v>
      </c>
      <c r="F42" s="91" t="s">
        <v>68</v>
      </c>
      <c r="G42" s="92">
        <v>0</v>
      </c>
      <c r="H42" s="91">
        <v>0</v>
      </c>
      <c r="I42" s="92">
        <v>0</v>
      </c>
      <c r="J42" s="91">
        <v>0</v>
      </c>
      <c r="K42" s="91">
        <v>0</v>
      </c>
      <c r="L42" s="92"/>
      <c r="M42" s="91"/>
      <c r="N42" s="92"/>
      <c r="O42" s="91"/>
    </row>
    <row r="43" spans="3:15" hidden="1" outlineLevel="1" x14ac:dyDescent="0.35">
      <c r="C43" t="str">
        <f>IF(Calculation!L43&lt;&gt;"",Calculation!L43,"")</f>
        <v>Water / Sewer Rebill</v>
      </c>
      <c r="D43" s="91" t="str">
        <f t="shared" si="1"/>
        <v/>
      </c>
      <c r="E43" s="92" t="s">
        <v>68</v>
      </c>
      <c r="F43" s="91" t="s">
        <v>68</v>
      </c>
      <c r="G43" s="92">
        <v>-25</v>
      </c>
      <c r="H43" s="91">
        <v>0</v>
      </c>
      <c r="I43" s="92">
        <v>0</v>
      </c>
      <c r="J43" s="91">
        <v>0</v>
      </c>
      <c r="K43" s="91">
        <v>-103.39</v>
      </c>
      <c r="L43" s="92"/>
      <c r="M43" s="91"/>
      <c r="N43" s="92"/>
      <c r="O43" s="91"/>
    </row>
    <row r="44" spans="3:15" hidden="1" outlineLevel="1" x14ac:dyDescent="0.35">
      <c r="C44" t="str">
        <f>IF(Calculation!L44&lt;&gt;"",Calculation!L44,"")</f>
        <v>Water / Sewer Rebill-Parkmerced (Do not Use)</v>
      </c>
      <c r="D44" s="91" t="str">
        <f t="shared" si="1"/>
        <v/>
      </c>
      <c r="E44" s="92" t="s">
        <v>68</v>
      </c>
      <c r="F44" s="91" t="s">
        <v>68</v>
      </c>
      <c r="G44" s="92">
        <v>25</v>
      </c>
      <c r="H44" s="91">
        <v>25</v>
      </c>
      <c r="I44" s="92">
        <v>0</v>
      </c>
      <c r="J44" s="91">
        <v>0</v>
      </c>
      <c r="K44" s="91">
        <v>25</v>
      </c>
      <c r="L44" s="92"/>
      <c r="M44" s="91"/>
      <c r="N44" s="92"/>
      <c r="O44" s="91"/>
    </row>
    <row r="45" spans="3:15" hidden="1" outlineLevel="1" x14ac:dyDescent="0.35">
      <c r="C45" t="str">
        <f>IF(Calculation!L45&lt;&gt;"",Calculation!L45,"")</f>
        <v>Resident Utility Passthrough</v>
      </c>
      <c r="D45" s="91" t="str">
        <f t="shared" si="1"/>
        <v/>
      </c>
      <c r="E45" s="92" t="s">
        <v>68</v>
      </c>
      <c r="F45" s="91" t="s">
        <v>68</v>
      </c>
      <c r="G45" s="92">
        <v>-6</v>
      </c>
      <c r="H45" s="91">
        <v>-105.77</v>
      </c>
      <c r="I45" s="92">
        <v>-6.23</v>
      </c>
      <c r="J45" s="91">
        <v>-43.76</v>
      </c>
      <c r="K45" s="91">
        <v>-147.24</v>
      </c>
      <c r="L45" s="92"/>
      <c r="M45" s="91"/>
      <c r="N45" s="92"/>
      <c r="O45" s="91"/>
    </row>
    <row r="46" spans="3:15" hidden="1" outlineLevel="1" x14ac:dyDescent="0.35">
      <c r="C46" t="str">
        <f>IF(Calculation!L46&lt;&gt;"",Calculation!L46,"")</f>
        <v>Construction Concession</v>
      </c>
      <c r="D46" s="91" t="str">
        <f t="shared" si="1"/>
        <v/>
      </c>
      <c r="E46" s="92" t="s">
        <v>68</v>
      </c>
      <c r="F46" s="91" t="s">
        <v>68</v>
      </c>
      <c r="G46" s="92" t="s">
        <v>68</v>
      </c>
      <c r="H46" s="91">
        <v>-500</v>
      </c>
      <c r="I46" s="92">
        <v>0</v>
      </c>
      <c r="J46" s="91">
        <v>0</v>
      </c>
      <c r="K46" s="91">
        <v>0</v>
      </c>
      <c r="L46" s="92"/>
      <c r="M46" s="91"/>
      <c r="N46" s="92"/>
      <c r="O46" s="91"/>
    </row>
    <row r="47" spans="3:15" hidden="1" outlineLevel="1" x14ac:dyDescent="0.35">
      <c r="C47" t="str">
        <f>IF(Calculation!L47&lt;&gt;"",Calculation!L47,"")</f>
        <v>Retail Income</v>
      </c>
      <c r="D47" s="91" t="str">
        <f t="shared" si="1"/>
        <v/>
      </c>
      <c r="E47" s="92" t="s">
        <v>68</v>
      </c>
      <c r="F47" s="91" t="s">
        <v>68</v>
      </c>
      <c r="G47" s="92" t="s">
        <v>68</v>
      </c>
      <c r="H47" s="91" t="s">
        <v>68</v>
      </c>
      <c r="I47" s="92" t="s">
        <v>68</v>
      </c>
      <c r="J47" s="91" t="s">
        <v>68</v>
      </c>
      <c r="K47" s="91">
        <v>7.15</v>
      </c>
      <c r="L47" s="92"/>
      <c r="M47" s="91"/>
      <c r="N47" s="92"/>
      <c r="O47" s="91"/>
    </row>
    <row r="48" spans="3:15" hidden="1" outlineLevel="1" x14ac:dyDescent="0.35">
      <c r="C48" t="str">
        <f>IF(Calculation!L48&lt;&gt;"",Calculation!L48,"")</f>
        <v>Month-to-Month Premiums</v>
      </c>
      <c r="D48" s="91" t="str">
        <f t="shared" si="1"/>
        <v/>
      </c>
      <c r="E48" s="92" t="s">
        <v>68</v>
      </c>
      <c r="F48" s="91" t="s">
        <v>68</v>
      </c>
      <c r="G48" s="92" t="s">
        <v>68</v>
      </c>
      <c r="H48" s="91" t="s">
        <v>68</v>
      </c>
      <c r="I48" s="92" t="s">
        <v>68</v>
      </c>
      <c r="J48" s="91" t="s">
        <v>68</v>
      </c>
      <c r="K48" s="91">
        <v>114.5</v>
      </c>
      <c r="L48" s="92"/>
      <c r="M48" s="91"/>
      <c r="N48" s="92"/>
      <c r="O48" s="91"/>
    </row>
    <row r="49" spans="3:15" hidden="1" outlineLevel="1" x14ac:dyDescent="0.35">
      <c r="C49" t="str">
        <f>IF(Calculation!L49&lt;&gt;"",Calculation!L49,"")</f>
        <v/>
      </c>
      <c r="D49" s="91" t="str">
        <f t="shared" si="1"/>
        <v/>
      </c>
      <c r="E49" s="92" t="s">
        <v>68</v>
      </c>
      <c r="F49" s="91" t="s">
        <v>68</v>
      </c>
      <c r="G49" s="92" t="s">
        <v>68</v>
      </c>
      <c r="H49" s="91" t="s">
        <v>68</v>
      </c>
      <c r="I49" s="92" t="s">
        <v>68</v>
      </c>
      <c r="J49" s="91" t="s">
        <v>68</v>
      </c>
      <c r="K49" s="91" t="s">
        <v>68</v>
      </c>
      <c r="L49" s="92"/>
      <c r="M49" s="91"/>
      <c r="N49" s="92"/>
      <c r="O49" s="91"/>
    </row>
    <row r="50" spans="3:15" hidden="1" outlineLevel="1" x14ac:dyDescent="0.35">
      <c r="C50" t="str">
        <f>IF(Calculation!L50&lt;&gt;"",Calculation!L50,"")</f>
        <v/>
      </c>
      <c r="D50" s="91" t="str">
        <f t="shared" si="1"/>
        <v/>
      </c>
      <c r="E50" s="92" t="s">
        <v>68</v>
      </c>
      <c r="F50" s="91" t="s">
        <v>68</v>
      </c>
      <c r="G50" s="92" t="s">
        <v>68</v>
      </c>
      <c r="H50" s="91" t="s">
        <v>68</v>
      </c>
      <c r="I50" s="92" t="s">
        <v>68</v>
      </c>
      <c r="J50" s="91" t="s">
        <v>68</v>
      </c>
      <c r="K50" s="91" t="s">
        <v>68</v>
      </c>
      <c r="L50" s="92"/>
      <c r="M50" s="91"/>
      <c r="N50" s="92"/>
      <c r="O50" s="91"/>
    </row>
    <row r="51" spans="3:15" hidden="1" outlineLevel="1" x14ac:dyDescent="0.35">
      <c r="C51" t="str">
        <f>IF(Calculation!L51&lt;&gt;"",Calculation!L51,"")</f>
        <v/>
      </c>
      <c r="D51" s="91" t="str">
        <f t="shared" si="1"/>
        <v/>
      </c>
      <c r="E51" s="92" t="s">
        <v>68</v>
      </c>
      <c r="F51" s="91" t="s">
        <v>68</v>
      </c>
      <c r="G51" s="92" t="s">
        <v>68</v>
      </c>
      <c r="H51" s="91" t="s">
        <v>68</v>
      </c>
      <c r="I51" s="92" t="s">
        <v>68</v>
      </c>
      <c r="J51" s="91" t="s">
        <v>68</v>
      </c>
      <c r="K51" s="91" t="s">
        <v>68</v>
      </c>
      <c r="L51" s="92"/>
      <c r="M51" s="91"/>
      <c r="N51" s="92"/>
      <c r="O51" s="91"/>
    </row>
    <row r="52" spans="3:15" hidden="1" outlineLevel="1" x14ac:dyDescent="0.35">
      <c r="C52" t="str">
        <f>IF(Calculation!L52&lt;&gt;"",Calculation!L52,"")</f>
        <v/>
      </c>
      <c r="D52" s="91" t="str">
        <f t="shared" si="1"/>
        <v/>
      </c>
      <c r="E52" s="92" t="s">
        <v>68</v>
      </c>
      <c r="F52" s="91" t="s">
        <v>68</v>
      </c>
      <c r="G52" s="92" t="s">
        <v>68</v>
      </c>
      <c r="H52" s="91" t="s">
        <v>68</v>
      </c>
      <c r="I52" s="92" t="s">
        <v>68</v>
      </c>
      <c r="J52" s="91" t="s">
        <v>68</v>
      </c>
      <c r="K52" s="91" t="s">
        <v>68</v>
      </c>
      <c r="L52" s="92"/>
      <c r="M52" s="91"/>
      <c r="N52" s="92"/>
      <c r="O52" s="91"/>
    </row>
    <row r="53" spans="3:15" hidden="1" outlineLevel="1" x14ac:dyDescent="0.35">
      <c r="C53" t="str">
        <f>IF(Calculation!L53&lt;&gt;"",Calculation!L53,"")</f>
        <v/>
      </c>
      <c r="D53" s="91" t="str">
        <f t="shared" si="1"/>
        <v/>
      </c>
      <c r="E53" s="92" t="s">
        <v>68</v>
      </c>
      <c r="F53" s="91" t="s">
        <v>68</v>
      </c>
      <c r="G53" s="92" t="s">
        <v>68</v>
      </c>
      <c r="H53" s="91" t="s">
        <v>68</v>
      </c>
      <c r="I53" s="92" t="s">
        <v>68</v>
      </c>
      <c r="J53" s="91" t="s">
        <v>68</v>
      </c>
      <c r="K53" s="91" t="s">
        <v>68</v>
      </c>
      <c r="L53" s="92"/>
      <c r="M53" s="91"/>
      <c r="N53" s="92"/>
      <c r="O53" s="91"/>
    </row>
    <row r="54" spans="3:15" hidden="1" outlineLevel="1" x14ac:dyDescent="0.35">
      <c r="C54" t="str">
        <f>IF(Calculation!L54&lt;&gt;"",Calculation!L54,"")</f>
        <v/>
      </c>
      <c r="D54" s="91" t="str">
        <f t="shared" si="1"/>
        <v/>
      </c>
      <c r="E54" s="92" t="s">
        <v>68</v>
      </c>
      <c r="F54" s="91" t="s">
        <v>68</v>
      </c>
      <c r="G54" s="92" t="s">
        <v>68</v>
      </c>
      <c r="H54" s="91" t="s">
        <v>68</v>
      </c>
      <c r="I54" s="92" t="s">
        <v>68</v>
      </c>
      <c r="J54" s="91" t="s">
        <v>68</v>
      </c>
      <c r="K54" s="91" t="s">
        <v>68</v>
      </c>
      <c r="L54" s="92"/>
      <c r="M54" s="91"/>
      <c r="N54" s="92"/>
      <c r="O54" s="91"/>
    </row>
    <row r="55" spans="3:15" hidden="1" outlineLevel="1" x14ac:dyDescent="0.35">
      <c r="C55" t="str">
        <f>IF(Calculation!L55&lt;&gt;"",Calculation!L55,"")</f>
        <v/>
      </c>
      <c r="D55" s="91" t="str">
        <f t="shared" si="1"/>
        <v/>
      </c>
      <c r="E55" s="92" t="s">
        <v>68</v>
      </c>
      <c r="F55" s="91" t="s">
        <v>68</v>
      </c>
      <c r="G55" s="92" t="s">
        <v>68</v>
      </c>
      <c r="H55" s="91" t="s">
        <v>68</v>
      </c>
      <c r="I55" s="92" t="s">
        <v>68</v>
      </c>
      <c r="J55" s="91" t="s">
        <v>68</v>
      </c>
      <c r="K55" s="91" t="s">
        <v>68</v>
      </c>
      <c r="L55" s="92"/>
      <c r="M55" s="91"/>
      <c r="N55" s="92"/>
      <c r="O55" s="91"/>
    </row>
    <row r="56" spans="3:15" hidden="1" outlineLevel="1" x14ac:dyDescent="0.35">
      <c r="C56" t="str">
        <f>IF(Calculation!L56&lt;&gt;"",Calculation!L56,"")</f>
        <v/>
      </c>
      <c r="D56" s="91" t="str">
        <f t="shared" si="1"/>
        <v/>
      </c>
      <c r="E56" s="92" t="s">
        <v>68</v>
      </c>
      <c r="F56" s="91" t="s">
        <v>68</v>
      </c>
      <c r="G56" s="92" t="s">
        <v>68</v>
      </c>
      <c r="H56" s="91" t="s">
        <v>68</v>
      </c>
      <c r="I56" s="92" t="s">
        <v>68</v>
      </c>
      <c r="J56" s="91" t="s">
        <v>68</v>
      </c>
      <c r="K56" s="91" t="s">
        <v>68</v>
      </c>
      <c r="L56" s="92"/>
      <c r="M56" s="91"/>
      <c r="N56" s="92"/>
      <c r="O56" s="91"/>
    </row>
    <row r="57" spans="3:15" hidden="1" x14ac:dyDescent="0.35">
      <c r="C57" t="str">
        <f>IF(Calculation!L57&lt;&gt;"",Calculation!L57,"")</f>
        <v/>
      </c>
      <c r="D57" s="91"/>
      <c r="E57" s="92" t="s">
        <v>68</v>
      </c>
      <c r="F57" s="91" t="s">
        <v>68</v>
      </c>
      <c r="G57" s="92" t="s">
        <v>68</v>
      </c>
      <c r="H57" s="91" t="s">
        <v>68</v>
      </c>
      <c r="I57" s="92" t="s">
        <v>68</v>
      </c>
      <c r="J57" s="91" t="s">
        <v>68</v>
      </c>
      <c r="K57" s="91" t="s">
        <v>68</v>
      </c>
      <c r="L57" s="92"/>
      <c r="M57" s="91"/>
      <c r="N57" s="92"/>
      <c r="O57" s="91"/>
    </row>
    <row r="58" spans="3:15" hidden="1" outlineLevel="1" x14ac:dyDescent="0.35">
      <c r="C58" t="str">
        <f>IF(Calculation!L58&lt;&gt;"",Calculation!L58,"")</f>
        <v/>
      </c>
      <c r="D58" s="91"/>
      <c r="E58" s="92" t="s">
        <v>68</v>
      </c>
      <c r="F58" s="91" t="s">
        <v>68</v>
      </c>
      <c r="G58" s="92" t="s">
        <v>68</v>
      </c>
      <c r="H58" s="91" t="s">
        <v>68</v>
      </c>
      <c r="I58" s="92" t="s">
        <v>68</v>
      </c>
      <c r="J58" s="91" t="s">
        <v>68</v>
      </c>
      <c r="K58" s="91" t="s">
        <v>68</v>
      </c>
      <c r="L58" s="92"/>
      <c r="M58" s="91"/>
      <c r="N58" s="92"/>
      <c r="O58" s="91"/>
    </row>
    <row r="59" spans="3:15" hidden="1" outlineLevel="1" x14ac:dyDescent="0.35">
      <c r="C59" t="str">
        <f>IF(Calculation!L59&lt;&gt;"",Calculation!L59,"")</f>
        <v/>
      </c>
      <c r="D59" s="91"/>
      <c r="E59" s="92" t="s">
        <v>68</v>
      </c>
      <c r="F59" s="91" t="s">
        <v>68</v>
      </c>
      <c r="G59" s="92" t="s">
        <v>68</v>
      </c>
      <c r="H59" s="91" t="s">
        <v>68</v>
      </c>
      <c r="I59" s="92" t="s">
        <v>68</v>
      </c>
      <c r="J59" s="91" t="s">
        <v>68</v>
      </c>
      <c r="K59" s="91" t="s">
        <v>68</v>
      </c>
      <c r="L59" s="92"/>
      <c r="M59" s="91"/>
      <c r="N59" s="92"/>
      <c r="O59" s="91"/>
    </row>
    <row r="60" spans="3:15" hidden="1" outlineLevel="1" x14ac:dyDescent="0.35">
      <c r="C60" t="str">
        <f>IF(Calculation!L60&lt;&gt;"",Calculation!L60,"")</f>
        <v/>
      </c>
      <c r="D60" s="91"/>
      <c r="E60" s="92" t="s">
        <v>68</v>
      </c>
      <c r="F60" s="91" t="s">
        <v>68</v>
      </c>
      <c r="G60" s="92" t="s">
        <v>68</v>
      </c>
      <c r="H60" s="91" t="s">
        <v>68</v>
      </c>
      <c r="I60" s="92" t="s">
        <v>68</v>
      </c>
      <c r="J60" s="91" t="s">
        <v>68</v>
      </c>
      <c r="K60" s="91" t="s">
        <v>68</v>
      </c>
      <c r="L60" s="92"/>
      <c r="M60" s="91"/>
      <c r="N60" s="92"/>
      <c r="O60" s="91"/>
    </row>
    <row r="61" spans="3:15" hidden="1" outlineLevel="1" x14ac:dyDescent="0.35">
      <c r="C61" t="str">
        <f>IF(Calculation!L61&lt;&gt;"",Calculation!L61,"")</f>
        <v/>
      </c>
      <c r="D61" s="91"/>
      <c r="E61" s="92" t="s">
        <v>68</v>
      </c>
      <c r="F61" s="91" t="s">
        <v>68</v>
      </c>
      <c r="G61" s="92" t="s">
        <v>68</v>
      </c>
      <c r="H61" s="91" t="s">
        <v>68</v>
      </c>
      <c r="I61" s="92" t="s">
        <v>68</v>
      </c>
      <c r="J61" s="91" t="s">
        <v>68</v>
      </c>
      <c r="K61" s="91" t="s">
        <v>68</v>
      </c>
      <c r="L61" s="92"/>
      <c r="M61" s="91"/>
      <c r="N61" s="92"/>
      <c r="O61" s="91"/>
    </row>
    <row r="62" spans="3:15" hidden="1" outlineLevel="1" x14ac:dyDescent="0.35">
      <c r="C62" t="str">
        <f>IF(Calculation!L62&lt;&gt;"",Calculation!L62,"")</f>
        <v/>
      </c>
      <c r="D62" s="91"/>
      <c r="E62" s="92" t="s">
        <v>68</v>
      </c>
      <c r="F62" s="91" t="s">
        <v>68</v>
      </c>
      <c r="G62" s="92" t="s">
        <v>68</v>
      </c>
      <c r="H62" s="91" t="s">
        <v>68</v>
      </c>
      <c r="I62" s="92" t="s">
        <v>68</v>
      </c>
      <c r="J62" s="91" t="s">
        <v>68</v>
      </c>
      <c r="K62" s="91" t="s">
        <v>68</v>
      </c>
      <c r="L62" s="92"/>
      <c r="M62" s="91"/>
      <c r="N62" s="92"/>
      <c r="O62" s="91"/>
    </row>
    <row r="63" spans="3:15" hidden="1" outlineLevel="1" x14ac:dyDescent="0.35">
      <c r="C63" t="str">
        <f>IF(Calculation!L63&lt;&gt;"",Calculation!L63,"")</f>
        <v/>
      </c>
      <c r="D63" s="91"/>
      <c r="E63" s="92" t="s">
        <v>68</v>
      </c>
      <c r="F63" s="91" t="s">
        <v>68</v>
      </c>
      <c r="G63" s="92" t="s">
        <v>68</v>
      </c>
      <c r="H63" s="91" t="s">
        <v>68</v>
      </c>
      <c r="I63" s="92" t="s">
        <v>68</v>
      </c>
      <c r="J63" s="91" t="s">
        <v>68</v>
      </c>
      <c r="K63" s="91" t="s">
        <v>68</v>
      </c>
      <c r="L63" s="92"/>
      <c r="M63" s="91"/>
      <c r="N63" s="92"/>
      <c r="O63" s="91"/>
    </row>
    <row r="64" spans="3:15" hidden="1" outlineLevel="1" x14ac:dyDescent="0.35">
      <c r="C64" t="str">
        <f>IF(Calculation!L64&lt;&gt;"",Calculation!L64,"")</f>
        <v/>
      </c>
      <c r="D64" s="91"/>
      <c r="E64" s="92" t="s">
        <v>68</v>
      </c>
      <c r="F64" s="91" t="s">
        <v>68</v>
      </c>
      <c r="G64" s="92" t="s">
        <v>68</v>
      </c>
      <c r="H64" s="91" t="s">
        <v>68</v>
      </c>
      <c r="I64" s="92" t="s">
        <v>68</v>
      </c>
      <c r="J64" s="91" t="s">
        <v>68</v>
      </c>
      <c r="K64" s="91" t="s">
        <v>68</v>
      </c>
      <c r="L64" s="92"/>
      <c r="M64" s="91"/>
      <c r="N64" s="92"/>
      <c r="O64" s="91"/>
    </row>
    <row r="65" spans="1:15" hidden="1" outlineLevel="1" x14ac:dyDescent="0.35">
      <c r="C65" t="str">
        <f>IF(Calculation!L65&lt;&gt;"",Calculation!L65,"")</f>
        <v/>
      </c>
      <c r="D65" s="91"/>
      <c r="E65" s="92" t="s">
        <v>68</v>
      </c>
      <c r="F65" s="91" t="s">
        <v>68</v>
      </c>
      <c r="G65" s="92" t="s">
        <v>68</v>
      </c>
      <c r="H65" s="91" t="s">
        <v>68</v>
      </c>
      <c r="I65" s="92" t="s">
        <v>68</v>
      </c>
      <c r="J65" s="91" t="s">
        <v>68</v>
      </c>
      <c r="K65" s="91" t="s">
        <v>68</v>
      </c>
      <c r="L65" s="92"/>
      <c r="M65" s="91"/>
      <c r="N65" s="92"/>
      <c r="O65" s="91"/>
    </row>
    <row r="66" spans="1:15" hidden="1" outlineLevel="1" x14ac:dyDescent="0.35">
      <c r="C66" t="str">
        <f>IF(Calculation!L66&lt;&gt;"",Calculation!L66,"")</f>
        <v/>
      </c>
      <c r="D66" s="91"/>
      <c r="E66" s="92" t="s">
        <v>68</v>
      </c>
      <c r="F66" s="91" t="s">
        <v>68</v>
      </c>
      <c r="G66" s="92" t="s">
        <v>68</v>
      </c>
      <c r="H66" s="91" t="s">
        <v>68</v>
      </c>
      <c r="I66" s="92" t="s">
        <v>68</v>
      </c>
      <c r="J66" s="91" t="s">
        <v>68</v>
      </c>
      <c r="K66" s="91" t="s">
        <v>68</v>
      </c>
      <c r="L66" s="92"/>
      <c r="M66" s="91"/>
      <c r="N66" s="92"/>
      <c r="O66" s="91"/>
    </row>
    <row r="67" spans="1:15" hidden="1" outlineLevel="1" x14ac:dyDescent="0.35">
      <c r="C67" t="str">
        <f>IF(Calculation!L67&lt;&gt;"",Calculation!L67,"")</f>
        <v/>
      </c>
      <c r="D67" s="91"/>
      <c r="E67" s="92" t="s">
        <v>68</v>
      </c>
      <c r="F67" s="91" t="s">
        <v>68</v>
      </c>
      <c r="G67" s="92" t="s">
        <v>68</v>
      </c>
      <c r="H67" s="91" t="s">
        <v>68</v>
      </c>
      <c r="I67" s="92" t="s">
        <v>68</v>
      </c>
      <c r="J67" s="91" t="s">
        <v>68</v>
      </c>
      <c r="K67" s="91" t="s">
        <v>68</v>
      </c>
      <c r="L67" s="92"/>
      <c r="M67" s="91"/>
      <c r="N67" s="92"/>
      <c r="O67" s="91"/>
    </row>
    <row r="68" spans="1:15" hidden="1" outlineLevel="1" x14ac:dyDescent="0.35">
      <c r="C68" t="str">
        <f>IF(Calculation!L68&lt;&gt;"",Calculation!L68,"")</f>
        <v/>
      </c>
      <c r="D68" s="91" t="str">
        <f t="shared" ref="D68:D83" si="2">IF(E68&lt;&gt;"",SUM(E68:O68),"")</f>
        <v/>
      </c>
      <c r="E68" s="92" t="s">
        <v>68</v>
      </c>
      <c r="F68" s="91" t="s">
        <v>68</v>
      </c>
      <c r="G68" s="92" t="s">
        <v>68</v>
      </c>
      <c r="H68" s="91" t="s">
        <v>68</v>
      </c>
      <c r="I68" s="92" t="s">
        <v>68</v>
      </c>
      <c r="J68" s="91" t="s">
        <v>68</v>
      </c>
      <c r="K68" s="91" t="s">
        <v>68</v>
      </c>
      <c r="L68" s="92"/>
      <c r="M68" s="91"/>
      <c r="N68" s="92"/>
      <c r="O68" s="91"/>
    </row>
    <row r="69" spans="1:15" hidden="1" outlineLevel="1" x14ac:dyDescent="0.35">
      <c r="C69" t="str">
        <f>IF(Calculation!L69&lt;&gt;"",Calculation!L69,"")</f>
        <v/>
      </c>
      <c r="D69" s="91" t="str">
        <f t="shared" si="2"/>
        <v/>
      </c>
      <c r="E69" s="92" t="s">
        <v>68</v>
      </c>
      <c r="F69" s="91" t="s">
        <v>68</v>
      </c>
      <c r="G69" s="92" t="s">
        <v>68</v>
      </c>
      <c r="H69" s="91" t="s">
        <v>68</v>
      </c>
      <c r="I69" s="92" t="s">
        <v>68</v>
      </c>
      <c r="J69" s="91" t="s">
        <v>68</v>
      </c>
      <c r="K69" s="91" t="s">
        <v>68</v>
      </c>
      <c r="L69" s="92"/>
      <c r="M69" s="91"/>
      <c r="N69" s="92"/>
      <c r="O69" s="91"/>
    </row>
    <row r="70" spans="1:15" hidden="1" outlineLevel="1" x14ac:dyDescent="0.35">
      <c r="C70" t="str">
        <f>IF(Calculation!L70&lt;&gt;"",Calculation!L70,"")</f>
        <v/>
      </c>
      <c r="D70" s="91" t="str">
        <f t="shared" si="2"/>
        <v/>
      </c>
      <c r="E70" s="92" t="s">
        <v>68</v>
      </c>
      <c r="F70" s="91" t="s">
        <v>68</v>
      </c>
      <c r="G70" s="92" t="s">
        <v>68</v>
      </c>
      <c r="H70" s="91" t="s">
        <v>68</v>
      </c>
      <c r="I70" s="92" t="s">
        <v>68</v>
      </c>
      <c r="J70" s="91" t="s">
        <v>68</v>
      </c>
      <c r="K70" s="91" t="s">
        <v>68</v>
      </c>
      <c r="L70" s="92"/>
      <c r="M70" s="91"/>
      <c r="N70" s="92"/>
      <c r="O70" s="91"/>
    </row>
    <row r="71" spans="1:15" hidden="1" outlineLevel="1" x14ac:dyDescent="0.35">
      <c r="C71" t="str">
        <f>IF(Calculation!L71&lt;&gt;"",Calculation!L71,"")</f>
        <v/>
      </c>
      <c r="D71" s="91" t="str">
        <f t="shared" si="2"/>
        <v/>
      </c>
      <c r="E71" s="92" t="s">
        <v>68</v>
      </c>
      <c r="F71" s="91" t="s">
        <v>68</v>
      </c>
      <c r="G71" s="92" t="s">
        <v>68</v>
      </c>
      <c r="H71" s="91" t="s">
        <v>68</v>
      </c>
      <c r="I71" s="92" t="s">
        <v>68</v>
      </c>
      <c r="J71" s="91" t="s">
        <v>68</v>
      </c>
      <c r="K71" s="91" t="s">
        <v>68</v>
      </c>
      <c r="L71" s="92"/>
      <c r="M71" s="91"/>
      <c r="N71" s="92"/>
      <c r="O71" s="91"/>
    </row>
    <row r="72" spans="1:15" hidden="1" outlineLevel="1" x14ac:dyDescent="0.35">
      <c r="C72" t="str">
        <f>IF(Calculation!L72&lt;&gt;"",Calculation!L72,"")</f>
        <v/>
      </c>
      <c r="D72" s="91" t="str">
        <f t="shared" si="2"/>
        <v/>
      </c>
      <c r="E72" s="92" t="s">
        <v>68</v>
      </c>
      <c r="F72" s="91" t="s">
        <v>68</v>
      </c>
      <c r="G72" s="92" t="s">
        <v>68</v>
      </c>
      <c r="H72" s="91" t="s">
        <v>68</v>
      </c>
      <c r="I72" s="92" t="s">
        <v>68</v>
      </c>
      <c r="J72" s="91" t="s">
        <v>68</v>
      </c>
      <c r="K72" s="91" t="s">
        <v>68</v>
      </c>
      <c r="L72" s="92"/>
      <c r="M72" s="91"/>
      <c r="N72" s="92"/>
      <c r="O72" s="91"/>
    </row>
    <row r="73" spans="1:15" hidden="1" outlineLevel="1" x14ac:dyDescent="0.35">
      <c r="A73" t="str">
        <f>IF(Calculation!F37&lt;&gt;"",Calculation!F37,"")</f>
        <v/>
      </c>
      <c r="C73" t="str">
        <f>IF(Calculation!L73&lt;&gt;"",Calculation!L73,"")</f>
        <v/>
      </c>
      <c r="D73" s="91" t="str">
        <f t="shared" si="2"/>
        <v/>
      </c>
      <c r="E73" s="92" t="s">
        <v>68</v>
      </c>
      <c r="F73" s="91" t="s">
        <v>68</v>
      </c>
      <c r="G73" s="92" t="s">
        <v>68</v>
      </c>
      <c r="H73" s="91" t="s">
        <v>68</v>
      </c>
      <c r="I73" s="92" t="s">
        <v>68</v>
      </c>
      <c r="J73" s="91" t="s">
        <v>68</v>
      </c>
      <c r="K73" s="91" t="s">
        <v>68</v>
      </c>
      <c r="L73" s="92"/>
      <c r="M73" s="91"/>
      <c r="N73" s="92"/>
      <c r="O73" s="91"/>
    </row>
    <row r="74" spans="1:15" hidden="1" outlineLevel="1" x14ac:dyDescent="0.35">
      <c r="C74" t="str">
        <f>IF(Calculation!L74&lt;&gt;"",Calculation!L74,"")</f>
        <v/>
      </c>
      <c r="D74" s="91" t="str">
        <f t="shared" si="2"/>
        <v/>
      </c>
      <c r="E74" s="92" t="s">
        <v>68</v>
      </c>
      <c r="F74" s="91" t="s">
        <v>68</v>
      </c>
      <c r="G74" s="92" t="s">
        <v>68</v>
      </c>
      <c r="H74" s="91" t="s">
        <v>68</v>
      </c>
      <c r="I74" s="92" t="s">
        <v>68</v>
      </c>
      <c r="J74" s="91" t="s">
        <v>68</v>
      </c>
      <c r="K74" s="91" t="s">
        <v>68</v>
      </c>
      <c r="L74" s="92"/>
      <c r="M74" s="91"/>
      <c r="N74" s="92"/>
      <c r="O74" s="91"/>
    </row>
    <row r="75" spans="1:15" hidden="1" outlineLevel="1" x14ac:dyDescent="0.35">
      <c r="C75" t="str">
        <f>IF(Calculation!L75&lt;&gt;"",Calculation!L75,"")</f>
        <v/>
      </c>
      <c r="D75" s="91" t="str">
        <f t="shared" si="2"/>
        <v/>
      </c>
      <c r="E75" s="92" t="s">
        <v>68</v>
      </c>
      <c r="F75" s="91" t="s">
        <v>68</v>
      </c>
      <c r="G75" s="92" t="s">
        <v>68</v>
      </c>
      <c r="H75" s="91" t="s">
        <v>68</v>
      </c>
      <c r="I75" s="92" t="s">
        <v>68</v>
      </c>
      <c r="J75" s="91" t="s">
        <v>68</v>
      </c>
      <c r="K75" s="91" t="s">
        <v>68</v>
      </c>
      <c r="L75" s="92"/>
      <c r="M75" s="91"/>
      <c r="N75" s="92"/>
      <c r="O75" s="91"/>
    </row>
    <row r="76" spans="1:15" hidden="1" outlineLevel="1" x14ac:dyDescent="0.35">
      <c r="C76" t="str">
        <f>IF(Calculation!L76&lt;&gt;"",Calculation!L76,"")</f>
        <v/>
      </c>
      <c r="D76" s="91" t="str">
        <f t="shared" si="2"/>
        <v/>
      </c>
      <c r="E76" s="92" t="s">
        <v>68</v>
      </c>
      <c r="F76" s="91" t="s">
        <v>68</v>
      </c>
      <c r="G76" s="92" t="s">
        <v>68</v>
      </c>
      <c r="H76" s="91" t="s">
        <v>68</v>
      </c>
      <c r="I76" s="92" t="s">
        <v>68</v>
      </c>
      <c r="J76" s="91" t="s">
        <v>68</v>
      </c>
      <c r="K76" s="91" t="s">
        <v>68</v>
      </c>
      <c r="L76" s="92"/>
      <c r="M76" s="91"/>
      <c r="N76" s="92"/>
      <c r="O76" s="91"/>
    </row>
    <row r="77" spans="1:15" hidden="1" outlineLevel="1" x14ac:dyDescent="0.35">
      <c r="C77" t="str">
        <f>IF(Calculation!L77&lt;&gt;"",Calculation!L77,"")</f>
        <v/>
      </c>
      <c r="D77" s="91" t="str">
        <f t="shared" si="2"/>
        <v/>
      </c>
      <c r="E77" s="92" t="s">
        <v>68</v>
      </c>
      <c r="F77" s="91" t="s">
        <v>68</v>
      </c>
      <c r="G77" s="92" t="s">
        <v>68</v>
      </c>
      <c r="H77" s="91" t="s">
        <v>68</v>
      </c>
      <c r="I77" s="92" t="s">
        <v>68</v>
      </c>
      <c r="J77" s="91" t="s">
        <v>68</v>
      </c>
      <c r="K77" s="91" t="s">
        <v>68</v>
      </c>
      <c r="L77" s="92"/>
      <c r="M77" s="91"/>
      <c r="N77" s="92"/>
      <c r="O77" s="91"/>
    </row>
    <row r="78" spans="1:15" hidden="1" outlineLevel="1" x14ac:dyDescent="0.35">
      <c r="C78" t="str">
        <f>IF(Calculation!L78&lt;&gt;"",Calculation!L78,"")</f>
        <v/>
      </c>
      <c r="D78" s="91" t="str">
        <f t="shared" si="2"/>
        <v/>
      </c>
      <c r="E78" s="92" t="s">
        <v>68</v>
      </c>
      <c r="F78" s="91" t="s">
        <v>68</v>
      </c>
      <c r="G78" s="92" t="s">
        <v>68</v>
      </c>
      <c r="H78" s="91" t="s">
        <v>68</v>
      </c>
      <c r="I78" s="92" t="s">
        <v>68</v>
      </c>
      <c r="J78" s="91" t="s">
        <v>68</v>
      </c>
      <c r="K78" s="91" t="s">
        <v>68</v>
      </c>
      <c r="L78" s="92"/>
      <c r="M78" s="91"/>
      <c r="N78" s="92"/>
      <c r="O78" s="91"/>
    </row>
    <row r="79" spans="1:15" hidden="1" outlineLevel="1" x14ac:dyDescent="0.35">
      <c r="C79" t="str">
        <f>IF(Calculation!L79&lt;&gt;"",Calculation!L79,"")</f>
        <v/>
      </c>
      <c r="D79" s="91" t="str">
        <f t="shared" si="2"/>
        <v/>
      </c>
      <c r="E79" s="92" t="s">
        <v>68</v>
      </c>
      <c r="F79" s="91" t="s">
        <v>68</v>
      </c>
      <c r="G79" s="92" t="s">
        <v>68</v>
      </c>
      <c r="H79" s="91" t="s">
        <v>68</v>
      </c>
      <c r="I79" s="92" t="s">
        <v>68</v>
      </c>
      <c r="J79" s="91" t="s">
        <v>68</v>
      </c>
      <c r="K79" s="91" t="s">
        <v>68</v>
      </c>
      <c r="L79" s="92"/>
      <c r="M79" s="91"/>
      <c r="N79" s="92"/>
      <c r="O79" s="91"/>
    </row>
    <row r="80" spans="1:15" hidden="1" outlineLevel="1" x14ac:dyDescent="0.35">
      <c r="C80" t="str">
        <f>IF(Calculation!L80&lt;&gt;"",Calculation!L80,"")</f>
        <v/>
      </c>
      <c r="D80" s="91" t="str">
        <f t="shared" si="2"/>
        <v/>
      </c>
      <c r="E80" s="92" t="s">
        <v>68</v>
      </c>
      <c r="F80" s="91" t="s">
        <v>68</v>
      </c>
      <c r="G80" s="92" t="s">
        <v>68</v>
      </c>
      <c r="H80" s="91" t="s">
        <v>68</v>
      </c>
      <c r="I80" s="92" t="s">
        <v>68</v>
      </c>
      <c r="J80" s="91" t="s">
        <v>68</v>
      </c>
      <c r="K80" s="91" t="s">
        <v>68</v>
      </c>
      <c r="L80" s="92"/>
      <c r="M80" s="91"/>
      <c r="N80" s="92"/>
      <c r="O80" s="91"/>
    </row>
    <row r="81" spans="3:15" hidden="1" outlineLevel="1" x14ac:dyDescent="0.35">
      <c r="C81" t="str">
        <f>IF(Calculation!L81&lt;&gt;"",Calculation!L81,"")</f>
        <v/>
      </c>
      <c r="D81" s="50" t="str">
        <f t="shared" si="2"/>
        <v/>
      </c>
      <c r="E81" s="51" t="s">
        <v>68</v>
      </c>
      <c r="F81" s="50" t="s">
        <v>68</v>
      </c>
      <c r="G81" s="51" t="s">
        <v>68</v>
      </c>
      <c r="H81" s="50" t="s">
        <v>68</v>
      </c>
      <c r="I81" s="51" t="s">
        <v>68</v>
      </c>
      <c r="J81" s="50" t="s">
        <v>68</v>
      </c>
      <c r="K81" s="50" t="s">
        <v>68</v>
      </c>
      <c r="L81" s="51"/>
      <c r="M81" s="50"/>
      <c r="N81" s="51"/>
      <c r="O81" s="50"/>
    </row>
    <row r="82" spans="3:15" hidden="1" outlineLevel="1" x14ac:dyDescent="0.35">
      <c r="C82" t="str">
        <f>IF(Calculation!L82&lt;&gt;"",Calculation!L82,"")</f>
        <v/>
      </c>
      <c r="D82" s="50" t="str">
        <f t="shared" si="2"/>
        <v/>
      </c>
      <c r="E82" s="51" t="s">
        <v>68</v>
      </c>
      <c r="F82" s="50" t="s">
        <v>68</v>
      </c>
      <c r="G82" s="51" t="s">
        <v>68</v>
      </c>
      <c r="H82" s="50" t="s">
        <v>68</v>
      </c>
      <c r="I82" s="51" t="s">
        <v>68</v>
      </c>
      <c r="J82" s="50" t="s">
        <v>68</v>
      </c>
      <c r="K82" s="50" t="s">
        <v>68</v>
      </c>
      <c r="L82" s="51"/>
      <c r="M82" s="50"/>
      <c r="N82" s="51"/>
      <c r="O82" s="50"/>
    </row>
    <row r="83" spans="3:15" outlineLevel="1" x14ac:dyDescent="0.35">
      <c r="C83" t="str">
        <f>IF(Calculation!L83&lt;&gt;"",Calculation!L83,"")</f>
        <v/>
      </c>
      <c r="D83" s="50" t="str">
        <f t="shared" si="2"/>
        <v/>
      </c>
      <c r="E83" s="51" t="s">
        <v>68</v>
      </c>
      <c r="F83" s="50" t="s">
        <v>68</v>
      </c>
      <c r="G83" s="51" t="s">
        <v>68</v>
      </c>
      <c r="H83" s="50" t="s">
        <v>68</v>
      </c>
      <c r="I83" s="51" t="s">
        <v>68</v>
      </c>
      <c r="J83" s="50" t="s">
        <v>68</v>
      </c>
      <c r="K83" s="50" t="s">
        <v>68</v>
      </c>
      <c r="L83" s="51"/>
      <c r="M83" s="50"/>
      <c r="N83" s="51"/>
      <c r="O83" s="50"/>
    </row>
    <row r="84" spans="3:15" outlineLevel="1" x14ac:dyDescent="0.35">
      <c r="D84" s="48"/>
      <c r="E84" s="49"/>
      <c r="F84" s="48"/>
      <c r="G84" s="49"/>
      <c r="H84" s="48"/>
      <c r="I84" s="49"/>
      <c r="J84" s="48"/>
      <c r="K84" s="48"/>
      <c r="L84" s="49"/>
      <c r="M84" s="48"/>
      <c r="N84" s="49"/>
      <c r="O84" s="48"/>
    </row>
    <row r="85" spans="3:15" x14ac:dyDescent="0.35">
      <c r="C85" s="52" t="s">
        <v>135</v>
      </c>
      <c r="D85" s="53">
        <f>IF(E85&lt;&gt;"",SUM(E85:O85),"")</f>
        <v>6289724.5</v>
      </c>
      <c r="E85" s="54">
        <v>844508.45</v>
      </c>
      <c r="F85" s="53">
        <v>852844.58000000007</v>
      </c>
      <c r="G85" s="54">
        <v>886597.97999999975</v>
      </c>
      <c r="H85" s="53">
        <v>921082.5</v>
      </c>
      <c r="I85" s="54">
        <v>902505.61999999988</v>
      </c>
      <c r="J85" s="53">
        <v>970959.52999999991</v>
      </c>
      <c r="K85" s="53">
        <v>911225.83999999985</v>
      </c>
      <c r="L85" s="54"/>
      <c r="M85" s="53"/>
      <c r="N85" s="54"/>
      <c r="O85" s="53"/>
    </row>
    <row r="86" spans="3:15" x14ac:dyDescent="0.35">
      <c r="C86" s="44"/>
      <c r="D86" s="55"/>
      <c r="E86" s="56"/>
      <c r="F86" s="55"/>
      <c r="G86" s="56"/>
      <c r="H86" s="55"/>
      <c r="I86" s="56"/>
      <c r="J86" s="55"/>
      <c r="K86" s="55"/>
      <c r="L86" s="56"/>
      <c r="M86" s="55"/>
      <c r="N86" s="56"/>
      <c r="O86" s="55"/>
    </row>
    <row r="87" spans="3:15" x14ac:dyDescent="0.35">
      <c r="D87" s="57"/>
      <c r="E87" s="58"/>
      <c r="F87" s="57"/>
      <c r="G87" s="58"/>
      <c r="H87" s="57"/>
      <c r="I87" s="58"/>
      <c r="J87" s="57"/>
      <c r="K87" s="57"/>
      <c r="L87" s="58"/>
      <c r="M87" s="57"/>
      <c r="N87" s="58"/>
      <c r="O87" s="57"/>
    </row>
    <row r="88" spans="3:15" x14ac:dyDescent="0.35">
      <c r="C88" s="44" t="s">
        <v>136</v>
      </c>
      <c r="D88" s="55"/>
      <c r="E88" s="56"/>
      <c r="F88" s="55"/>
      <c r="G88" s="56"/>
      <c r="H88" s="55"/>
      <c r="I88" s="56"/>
      <c r="J88" s="55"/>
      <c r="K88" s="55"/>
      <c r="L88" s="56"/>
      <c r="M88" s="55"/>
      <c r="N88" s="56"/>
      <c r="O88" s="55"/>
    </row>
    <row r="89" spans="3:15" x14ac:dyDescent="0.35">
      <c r="C89" s="44"/>
      <c r="D89" s="55"/>
      <c r="E89" s="56"/>
      <c r="F89" s="55"/>
      <c r="G89" s="56"/>
      <c r="H89" s="55"/>
      <c r="I89" s="56"/>
      <c r="J89" s="55"/>
      <c r="K89" s="55"/>
      <c r="L89" s="56"/>
      <c r="M89" s="55"/>
      <c r="N89" s="56"/>
      <c r="O89" s="55"/>
    </row>
    <row r="90" spans="3:15" x14ac:dyDescent="0.35">
      <c r="C90" s="59" t="str">
        <f>IF(Calculation!H90&lt;&gt;"",Calculation!H90,"")</f>
        <v>Greystar Admin Fee Reduction</v>
      </c>
      <c r="D90" s="87">
        <f t="shared" ref="D90:D103" si="3">IF(E90&lt;&gt;"",SUM(E90:O90),"")</f>
        <v>-8935</v>
      </c>
      <c r="E90" s="88">
        <v>-435</v>
      </c>
      <c r="F90" s="87">
        <v>-1800</v>
      </c>
      <c r="G90" s="88">
        <v>-1200</v>
      </c>
      <c r="H90" s="87">
        <v>-4800</v>
      </c>
      <c r="I90" s="88">
        <v>-200</v>
      </c>
      <c r="J90" s="87">
        <v>-2000</v>
      </c>
      <c r="K90" s="87">
        <v>1500</v>
      </c>
      <c r="L90" s="88"/>
      <c r="M90" s="87"/>
      <c r="N90" s="88"/>
      <c r="O90" s="87"/>
    </row>
    <row r="91" spans="3:15" x14ac:dyDescent="0.35">
      <c r="C91" s="59" t="str">
        <f>IF(Calculation!H91&lt;&gt;"",Calculation!H91,"")</f>
        <v>Greystar Application Fee Reduction</v>
      </c>
      <c r="D91" s="87">
        <f t="shared" si="3"/>
        <v>-1950</v>
      </c>
      <c r="E91" s="88">
        <v>-90</v>
      </c>
      <c r="F91" s="87">
        <v>-375</v>
      </c>
      <c r="G91" s="88">
        <v>-210</v>
      </c>
      <c r="H91" s="87">
        <v>-600</v>
      </c>
      <c r="I91" s="88">
        <v>-165</v>
      </c>
      <c r="J91" s="87">
        <v>-375</v>
      </c>
      <c r="K91" s="87">
        <v>-135</v>
      </c>
      <c r="L91" s="88"/>
      <c r="M91" s="87"/>
      <c r="N91" s="88"/>
      <c r="O91" s="87"/>
    </row>
    <row r="92" spans="3:15" x14ac:dyDescent="0.35">
      <c r="C92" s="59" t="str">
        <f>IF(Calculation!H92&lt;&gt;"",Calculation!H92,"")</f>
        <v>Greystar Late Fee Reduction</v>
      </c>
      <c r="D92" s="87">
        <f t="shared" si="3"/>
        <v>-32145.320000000003</v>
      </c>
      <c r="E92" s="88">
        <v>-6600.27</v>
      </c>
      <c r="F92" s="87">
        <v>-5699.34</v>
      </c>
      <c r="G92" s="88">
        <v>-4843.2700000000004</v>
      </c>
      <c r="H92" s="87">
        <v>-3019.61</v>
      </c>
      <c r="I92" s="88">
        <v>-3076.7400000000007</v>
      </c>
      <c r="J92" s="87">
        <v>-5254.2</v>
      </c>
      <c r="K92" s="87">
        <v>-3651.89</v>
      </c>
      <c r="L92" s="88"/>
      <c r="M92" s="87"/>
      <c r="N92" s="88"/>
      <c r="O92" s="87"/>
    </row>
    <row r="93" spans="3:15" x14ac:dyDescent="0.35">
      <c r="C93" s="59" t="str">
        <f>IF(Calculation!H93&lt;&gt;"",Calculation!H93,"")</f>
        <v/>
      </c>
      <c r="D93" s="87" t="str">
        <f t="shared" si="3"/>
        <v/>
      </c>
      <c r="E93" s="88"/>
      <c r="F93" s="87"/>
      <c r="G93" s="88"/>
      <c r="H93" s="87"/>
      <c r="I93" s="88"/>
      <c r="J93" s="87"/>
      <c r="K93" s="87"/>
      <c r="L93" s="88"/>
      <c r="M93" s="87"/>
      <c r="N93" s="88"/>
      <c r="O93" s="87"/>
    </row>
    <row r="94" spans="3:15" x14ac:dyDescent="0.35">
      <c r="C94" s="59" t="str">
        <f>IF(Calculation!H94&lt;&gt;"",Calculation!H94,"")</f>
        <v>(+) ResLink Enrollments</v>
      </c>
      <c r="D94" s="87">
        <f t="shared" si="3"/>
        <v>10</v>
      </c>
      <c r="E94" s="88">
        <v>0</v>
      </c>
      <c r="F94" s="87">
        <v>3</v>
      </c>
      <c r="G94" s="88">
        <v>0</v>
      </c>
      <c r="H94" s="87">
        <v>0</v>
      </c>
      <c r="I94" s="88">
        <v>1</v>
      </c>
      <c r="J94" s="87">
        <v>6</v>
      </c>
      <c r="K94" s="87">
        <v>0</v>
      </c>
      <c r="L94" s="88"/>
      <c r="M94" s="87"/>
      <c r="N94" s="88"/>
      <c r="O94" s="87"/>
    </row>
    <row r="95" spans="3:15" x14ac:dyDescent="0.35">
      <c r="C95" s="59" t="str">
        <f>IF(Calculation!H95&lt;&gt;"",Calculation!H95,"")</f>
        <v>(+) Bad Debt Recovery - JE</v>
      </c>
      <c r="D95" s="87">
        <f t="shared" si="3"/>
        <v>6245.42</v>
      </c>
      <c r="E95" s="88">
        <v>1107.56</v>
      </c>
      <c r="F95" s="87">
        <v>588.64</v>
      </c>
      <c r="G95" s="88">
        <v>300</v>
      </c>
      <c r="H95" s="87">
        <v>1725.44</v>
      </c>
      <c r="I95" s="88">
        <v>0</v>
      </c>
      <c r="J95" s="87">
        <v>0</v>
      </c>
      <c r="K95" s="87">
        <v>2523.7800000000002</v>
      </c>
      <c r="L95" s="88"/>
      <c r="M95" s="87"/>
      <c r="N95" s="88"/>
      <c r="O95" s="87"/>
    </row>
    <row r="96" spans="3:15" x14ac:dyDescent="0.35">
      <c r="C96" s="59" t="str">
        <f>IF(Calculation!H96&lt;&gt;"",Calculation!H96,"")</f>
        <v>(-) Insurance Proceeds</v>
      </c>
      <c r="D96" s="87">
        <f t="shared" si="3"/>
        <v>0</v>
      </c>
      <c r="E96" s="88">
        <v>0</v>
      </c>
      <c r="F96" s="87">
        <v>0</v>
      </c>
      <c r="G96" s="88">
        <v>0</v>
      </c>
      <c r="H96" s="87">
        <v>0</v>
      </c>
      <c r="I96" s="88">
        <v>0</v>
      </c>
      <c r="J96" s="87">
        <v>0</v>
      </c>
      <c r="K96" s="87">
        <v>0</v>
      </c>
      <c r="L96" s="88"/>
      <c r="M96" s="87"/>
      <c r="N96" s="88"/>
      <c r="O96" s="87"/>
    </row>
    <row r="97" spans="3:15" x14ac:dyDescent="0.35">
      <c r="C97" s="59" t="str">
        <f>IF(Calculation!H97&lt;&gt;"",Calculation!H97,"")</f>
        <v>(+) Team Member Housing Reimbursements</v>
      </c>
      <c r="D97" s="87">
        <f t="shared" si="3"/>
        <v>0</v>
      </c>
      <c r="E97" s="88">
        <v>0</v>
      </c>
      <c r="F97" s="87">
        <v>0</v>
      </c>
      <c r="G97" s="88">
        <v>0</v>
      </c>
      <c r="H97" s="87">
        <v>0</v>
      </c>
      <c r="I97" s="88">
        <v>0</v>
      </c>
      <c r="J97" s="87">
        <v>0</v>
      </c>
      <c r="K97" s="87">
        <v>0</v>
      </c>
      <c r="L97" s="88"/>
      <c r="M97" s="87"/>
      <c r="N97" s="88"/>
      <c r="O97" s="87"/>
    </row>
    <row r="98" spans="3:15" x14ac:dyDescent="0.35">
      <c r="C98" s="59" t="str">
        <f>IF(Calculation!H98&lt;&gt;"",Calculation!H98,"")</f>
        <v>(+) Airbnb Resident Hosting Income</v>
      </c>
      <c r="D98" s="87">
        <f t="shared" si="3"/>
        <v>0</v>
      </c>
      <c r="E98" s="88">
        <v>0</v>
      </c>
      <c r="F98" s="87">
        <v>0</v>
      </c>
      <c r="G98" s="88">
        <v>0</v>
      </c>
      <c r="H98" s="87">
        <v>0</v>
      </c>
      <c r="I98" s="88">
        <v>0</v>
      </c>
      <c r="J98" s="87">
        <v>0</v>
      </c>
      <c r="K98" s="87">
        <v>0</v>
      </c>
      <c r="L98" s="88"/>
      <c r="M98" s="87"/>
      <c r="N98" s="88"/>
      <c r="O98" s="87"/>
    </row>
    <row r="99" spans="3:15" x14ac:dyDescent="0.35">
      <c r="C99" s="59" t="str">
        <f>IF(Calculation!H99&lt;&gt;"",Calculation!H99,"")</f>
        <v>(+/-) Miscellaneous</v>
      </c>
      <c r="D99" s="87">
        <f t="shared" si="3"/>
        <v>0</v>
      </c>
      <c r="E99" s="88">
        <v>0</v>
      </c>
      <c r="F99" s="87">
        <v>0</v>
      </c>
      <c r="G99" s="88">
        <v>0</v>
      </c>
      <c r="H99" s="87">
        <v>0</v>
      </c>
      <c r="I99" s="88">
        <v>0</v>
      </c>
      <c r="J99" s="87">
        <v>0</v>
      </c>
      <c r="K99" s="87">
        <v>0</v>
      </c>
      <c r="L99" s="88"/>
      <c r="M99" s="87"/>
      <c r="N99" s="88"/>
      <c r="O99" s="87"/>
    </row>
    <row r="100" spans="3:15" x14ac:dyDescent="0.35">
      <c r="C100" s="59" t="str">
        <f>IF(Calculation!H100&lt;&gt;"",Calculation!H100,"")</f>
        <v>(+/-) Miscellaneous</v>
      </c>
      <c r="D100" s="87">
        <f t="shared" si="3"/>
        <v>0</v>
      </c>
      <c r="E100" s="88">
        <v>0</v>
      </c>
      <c r="F100" s="87">
        <v>0</v>
      </c>
      <c r="G100" s="88">
        <v>0</v>
      </c>
      <c r="H100" s="87">
        <v>0</v>
      </c>
      <c r="I100" s="88">
        <v>0</v>
      </c>
      <c r="J100" s="87">
        <v>0</v>
      </c>
      <c r="K100" s="87">
        <v>0</v>
      </c>
      <c r="L100" s="88"/>
      <c r="M100" s="87"/>
      <c r="N100" s="88"/>
      <c r="O100" s="87"/>
    </row>
    <row r="101" spans="3:15" x14ac:dyDescent="0.35">
      <c r="C101" s="59" t="str">
        <f>IF(Calculation!H101&lt;&gt;"",Calculation!H101,"")</f>
        <v>(+/-) Miscellaneous</v>
      </c>
      <c r="D101" s="87">
        <f t="shared" si="3"/>
        <v>0</v>
      </c>
      <c r="E101" s="62">
        <v>0</v>
      </c>
      <c r="F101" s="61">
        <v>0</v>
      </c>
      <c r="G101" s="62">
        <v>0</v>
      </c>
      <c r="H101" s="61">
        <v>0</v>
      </c>
      <c r="I101" s="62">
        <v>0</v>
      </c>
      <c r="J101" s="61">
        <v>0</v>
      </c>
      <c r="K101" s="61">
        <v>0</v>
      </c>
      <c r="L101" s="62"/>
      <c r="M101" s="61"/>
      <c r="N101" s="62"/>
      <c r="O101" s="61"/>
    </row>
    <row r="102" spans="3:15" ht="15" thickBot="1" x14ac:dyDescent="0.4">
      <c r="C102" s="63" t="s">
        <v>160</v>
      </c>
      <c r="D102" s="64">
        <f t="shared" si="3"/>
        <v>6252949.5999999996</v>
      </c>
      <c r="E102" s="65">
        <v>838490.74</v>
      </c>
      <c r="F102" s="64">
        <v>845561.88000000012</v>
      </c>
      <c r="G102" s="65">
        <v>880644.70999999973</v>
      </c>
      <c r="H102" s="64">
        <v>914388.33</v>
      </c>
      <c r="I102" s="65">
        <v>899064.87999999989</v>
      </c>
      <c r="J102" s="64">
        <v>963336.33</v>
      </c>
      <c r="K102" s="64">
        <v>911462.72999999986</v>
      </c>
      <c r="L102" s="65"/>
      <c r="M102" s="64"/>
      <c r="N102" s="65"/>
      <c r="O102" s="64"/>
    </row>
    <row r="103" spans="3:15" ht="15" thickTop="1" x14ac:dyDescent="0.35">
      <c r="C103" t="s">
        <v>161</v>
      </c>
      <c r="D103" s="48">
        <f t="shared" si="3"/>
        <v>156323.74</v>
      </c>
      <c r="E103" s="49">
        <v>20962.268500000002</v>
      </c>
      <c r="F103" s="48">
        <v>21139.047000000006</v>
      </c>
      <c r="G103" s="49">
        <v>22016.117749999994</v>
      </c>
      <c r="H103" s="48">
        <v>22859.70825</v>
      </c>
      <c r="I103" s="49">
        <v>22476.621999999999</v>
      </c>
      <c r="J103" s="48">
        <v>24083.40825</v>
      </c>
      <c r="K103" s="48">
        <v>22786.568249999997</v>
      </c>
      <c r="L103" s="49"/>
      <c r="M103" s="48"/>
      <c r="N103" s="49"/>
      <c r="O103" s="48"/>
    </row>
    <row r="104" spans="3:15" x14ac:dyDescent="0.35">
      <c r="C104" s="60"/>
      <c r="D104" s="61"/>
      <c r="E104" s="62"/>
      <c r="F104" s="61"/>
      <c r="G104" s="62"/>
      <c r="H104" s="61"/>
      <c r="I104" s="62"/>
      <c r="J104" s="61"/>
      <c r="K104" s="61"/>
      <c r="L104" s="62"/>
      <c r="M104" s="61"/>
      <c r="N104" s="62"/>
      <c r="O104" s="61"/>
    </row>
    <row r="105" spans="3:15" x14ac:dyDescent="0.35">
      <c r="C105" t="s">
        <v>162</v>
      </c>
      <c r="D105" s="117">
        <f>IF(E105&lt;&gt;"",SUM(E105:O105),"")</f>
        <v>156323.74</v>
      </c>
      <c r="E105" s="61">
        <v>20962.268500000002</v>
      </c>
      <c r="F105" s="117">
        <v>21139.047000000006</v>
      </c>
      <c r="G105" s="61">
        <v>22016.117749999994</v>
      </c>
      <c r="H105" s="117">
        <v>22859.70825</v>
      </c>
      <c r="I105" s="61">
        <v>22476.621999999999</v>
      </c>
      <c r="J105" s="117">
        <v>24083.40825</v>
      </c>
      <c r="K105" s="117">
        <v>22786.568249999997</v>
      </c>
      <c r="L105" s="61"/>
      <c r="M105" s="117"/>
      <c r="N105" s="61"/>
      <c r="O105" s="61"/>
    </row>
    <row r="106" spans="3:15" hidden="1" x14ac:dyDescent="0.35">
      <c r="C106" s="60"/>
      <c r="D106" s="117"/>
      <c r="E106" s="61"/>
      <c r="F106" s="117"/>
      <c r="G106" s="61"/>
      <c r="H106" s="117"/>
      <c r="I106" s="61"/>
      <c r="J106" s="117"/>
      <c r="K106" s="117"/>
      <c r="L106" s="61"/>
      <c r="M106" s="117"/>
      <c r="N106" s="61"/>
      <c r="O106" s="61"/>
    </row>
    <row r="107" spans="3:15" x14ac:dyDescent="0.35">
      <c r="C107" s="112" t="s">
        <v>623</v>
      </c>
      <c r="D107" s="113">
        <f>IF(E107&lt;&gt;"",SUM(E107:O107),"")</f>
        <v>0</v>
      </c>
      <c r="E107" s="113" t="s">
        <v>163</v>
      </c>
      <c r="F107" s="113" t="s">
        <v>163</v>
      </c>
      <c r="G107" s="113" t="s">
        <v>163</v>
      </c>
      <c r="H107" s="113" t="s">
        <v>163</v>
      </c>
      <c r="I107" s="113" t="s">
        <v>163</v>
      </c>
      <c r="J107" s="113" t="s">
        <v>163</v>
      </c>
      <c r="K107" s="113" t="s">
        <v>163</v>
      </c>
      <c r="L107" s="113"/>
      <c r="M107" s="113"/>
      <c r="N107" s="113"/>
      <c r="O107" s="70"/>
    </row>
    <row r="108" spans="3:15" hidden="1" x14ac:dyDescent="0.35">
      <c r="C108" s="112"/>
      <c r="D108" s="113"/>
      <c r="E108" s="115"/>
      <c r="F108" s="115"/>
      <c r="G108" s="116"/>
      <c r="H108" s="115"/>
      <c r="I108" s="116"/>
      <c r="J108" s="115"/>
      <c r="K108" s="115"/>
      <c r="L108" s="116"/>
      <c r="M108" s="115"/>
      <c r="N108" s="116"/>
      <c r="O108" s="116"/>
    </row>
    <row r="109" spans="3:15" ht="15" thickBot="1" x14ac:dyDescent="0.4">
      <c r="C109" s="66" t="s">
        <v>165</v>
      </c>
      <c r="D109" s="114">
        <f>IF(E109&lt;&gt;"",SUM(E109:O109),"")</f>
        <v>156323.74</v>
      </c>
      <c r="E109" s="114">
        <v>20962.268500000002</v>
      </c>
      <c r="F109" s="114">
        <v>21139.047000000006</v>
      </c>
      <c r="G109" s="114">
        <v>22016.117749999994</v>
      </c>
      <c r="H109" s="114">
        <v>22859.70825</v>
      </c>
      <c r="I109" s="114">
        <v>22476.621999999999</v>
      </c>
      <c r="J109" s="114">
        <v>24083.40825</v>
      </c>
      <c r="K109" s="114">
        <v>22786.568249999997</v>
      </c>
      <c r="L109" s="114"/>
      <c r="M109" s="114"/>
      <c r="N109" s="114"/>
      <c r="O109" s="67"/>
    </row>
    <row r="110" spans="3:15" hidden="1" x14ac:dyDescent="0.35">
      <c r="C110" s="60"/>
      <c r="D110" s="61"/>
      <c r="E110" s="62"/>
      <c r="F110" s="61"/>
      <c r="G110" s="62"/>
      <c r="H110" s="61"/>
      <c r="I110" s="62"/>
      <c r="J110" s="61"/>
      <c r="K110" s="61"/>
      <c r="L110" s="62"/>
      <c r="M110" s="61"/>
      <c r="N110" s="62"/>
      <c r="O110" s="61"/>
    </row>
    <row r="111" spans="3:15" x14ac:dyDescent="0.35">
      <c r="C111" s="60" t="s">
        <v>166</v>
      </c>
      <c r="D111" s="93">
        <f>IF(E111&lt;&gt;"",SUM(E111:O111),"")</f>
        <v>0</v>
      </c>
      <c r="E111" s="94">
        <v>0</v>
      </c>
      <c r="F111" s="93">
        <v>0</v>
      </c>
      <c r="G111" s="94">
        <v>0</v>
      </c>
      <c r="H111" s="93">
        <v>0</v>
      </c>
      <c r="I111" s="94">
        <v>0</v>
      </c>
      <c r="J111" s="93">
        <v>0</v>
      </c>
      <c r="K111" s="93">
        <v>0</v>
      </c>
      <c r="L111" s="94"/>
      <c r="M111" s="93"/>
      <c r="N111" s="94"/>
      <c r="O111" s="93"/>
    </row>
    <row r="112" spans="3:15" hidden="1" outlineLevel="1" x14ac:dyDescent="0.35">
      <c r="C112" s="60"/>
      <c r="D112" s="93"/>
      <c r="E112" s="94"/>
      <c r="F112" s="93"/>
      <c r="G112" s="94"/>
      <c r="H112" s="93"/>
      <c r="I112" s="94"/>
      <c r="J112" s="93"/>
      <c r="K112" s="93"/>
      <c r="L112" s="94"/>
      <c r="M112" s="93"/>
      <c r="N112" s="94"/>
      <c r="O112" s="93"/>
    </row>
    <row r="113" spans="3:15" outlineLevel="1" x14ac:dyDescent="0.35">
      <c r="C113" s="60" t="s">
        <v>168</v>
      </c>
      <c r="D113" s="93" t="str">
        <f t="shared" ref="D113:D118" si="4">IF(E113&lt;&gt;"",SUM(E113:O113),"")</f>
        <v/>
      </c>
      <c r="E113" s="94" t="s">
        <v>68</v>
      </c>
      <c r="F113" s="93" t="s">
        <v>68</v>
      </c>
      <c r="G113" s="94" t="s">
        <v>68</v>
      </c>
      <c r="H113" s="93" t="s">
        <v>68</v>
      </c>
      <c r="I113" s="94" t="s">
        <v>68</v>
      </c>
      <c r="J113" s="93" t="s">
        <v>68</v>
      </c>
      <c r="K113" s="93" t="s">
        <v>68</v>
      </c>
      <c r="L113" s="94"/>
      <c r="M113" s="93"/>
      <c r="N113" s="94"/>
      <c r="O113" s="93"/>
    </row>
    <row r="114" spans="3:15" outlineLevel="1" x14ac:dyDescent="0.35">
      <c r="C114" s="60" t="s">
        <v>169</v>
      </c>
      <c r="D114" s="93">
        <f t="shared" si="4"/>
        <v>0</v>
      </c>
      <c r="E114" s="94">
        <v>0</v>
      </c>
      <c r="F114" s="93">
        <v>0</v>
      </c>
      <c r="G114" s="94">
        <v>0</v>
      </c>
      <c r="H114" s="93">
        <v>0</v>
      </c>
      <c r="I114" s="94">
        <v>0</v>
      </c>
      <c r="J114" s="93">
        <v>0</v>
      </c>
      <c r="K114" s="93">
        <v>0</v>
      </c>
      <c r="L114" s="94"/>
      <c r="M114" s="93"/>
      <c r="N114" s="94"/>
      <c r="O114" s="93"/>
    </row>
    <row r="115" spans="3:15" outlineLevel="1" x14ac:dyDescent="0.35">
      <c r="C115" s="60" t="s">
        <v>171</v>
      </c>
      <c r="D115" s="93">
        <f t="shared" si="4"/>
        <v>0</v>
      </c>
      <c r="E115" s="94">
        <v>0</v>
      </c>
      <c r="F115" s="93">
        <v>0</v>
      </c>
      <c r="G115" s="94">
        <v>0</v>
      </c>
      <c r="H115" s="93">
        <v>0</v>
      </c>
      <c r="I115" s="94">
        <v>0</v>
      </c>
      <c r="J115" s="93">
        <v>0</v>
      </c>
      <c r="K115" s="93">
        <v>0</v>
      </c>
      <c r="L115" s="94"/>
      <c r="M115" s="93"/>
      <c r="N115" s="94"/>
      <c r="O115" s="93"/>
    </row>
    <row r="116" spans="3:15" outlineLevel="1" x14ac:dyDescent="0.35">
      <c r="C116" s="60" t="s">
        <v>173</v>
      </c>
      <c r="D116" s="93">
        <f t="shared" si="4"/>
        <v>0</v>
      </c>
      <c r="E116" s="94">
        <v>0</v>
      </c>
      <c r="F116" s="93">
        <v>0</v>
      </c>
      <c r="G116" s="94">
        <v>0</v>
      </c>
      <c r="H116" s="93">
        <v>0</v>
      </c>
      <c r="I116" s="94">
        <v>0</v>
      </c>
      <c r="J116" s="93">
        <v>0</v>
      </c>
      <c r="K116" s="93">
        <v>0</v>
      </c>
      <c r="L116" s="94"/>
      <c r="M116" s="93"/>
      <c r="N116" s="94"/>
      <c r="O116" s="93"/>
    </row>
    <row r="117" spans="3:15" outlineLevel="1" x14ac:dyDescent="0.35">
      <c r="C117" s="60" t="s">
        <v>175</v>
      </c>
      <c r="D117" s="93">
        <f t="shared" si="4"/>
        <v>0</v>
      </c>
      <c r="E117" s="94">
        <v>0</v>
      </c>
      <c r="F117" s="93">
        <v>0</v>
      </c>
      <c r="G117" s="94">
        <v>0</v>
      </c>
      <c r="H117" s="93">
        <v>0</v>
      </c>
      <c r="I117" s="94">
        <v>0</v>
      </c>
      <c r="J117" s="93">
        <v>0</v>
      </c>
      <c r="K117" s="93">
        <v>0</v>
      </c>
      <c r="L117" s="94"/>
      <c r="M117" s="93"/>
      <c r="N117" s="94"/>
      <c r="O117" s="93"/>
    </row>
    <row r="118" spans="3:15" outlineLevel="1" x14ac:dyDescent="0.35">
      <c r="C118" s="60" t="s">
        <v>177</v>
      </c>
      <c r="D118" s="93">
        <f t="shared" si="4"/>
        <v>0</v>
      </c>
      <c r="E118" s="94">
        <v>0</v>
      </c>
      <c r="F118" s="93">
        <v>0</v>
      </c>
      <c r="G118" s="94">
        <v>0</v>
      </c>
      <c r="H118" s="93">
        <v>0</v>
      </c>
      <c r="I118" s="94">
        <v>0</v>
      </c>
      <c r="J118" s="93">
        <v>0</v>
      </c>
      <c r="K118" s="93">
        <v>0</v>
      </c>
      <c r="L118" s="94"/>
      <c r="M118" s="93"/>
      <c r="N118" s="94"/>
      <c r="O118" s="93"/>
    </row>
    <row r="119" spans="3:15" outlineLevel="1" x14ac:dyDescent="0.35">
      <c r="C119" s="60" t="s">
        <v>164</v>
      </c>
      <c r="D119" s="93"/>
      <c r="E119" s="94" t="s">
        <v>163</v>
      </c>
      <c r="F119" s="93" t="s">
        <v>163</v>
      </c>
      <c r="G119" s="94" t="s">
        <v>163</v>
      </c>
      <c r="H119" s="93" t="s">
        <v>163</v>
      </c>
      <c r="I119" s="94" t="s">
        <v>163</v>
      </c>
      <c r="J119" s="93" t="s">
        <v>163</v>
      </c>
      <c r="K119" s="93" t="s">
        <v>163</v>
      </c>
      <c r="L119" s="94"/>
      <c r="M119" s="93"/>
      <c r="N119" s="94"/>
      <c r="O119" s="93"/>
    </row>
    <row r="120" spans="3:15" ht="15" outlineLevel="1" thickBot="1" x14ac:dyDescent="0.4">
      <c r="C120" s="66" t="s">
        <v>181</v>
      </c>
      <c r="D120" s="67">
        <f>IF(E120&lt;&gt;"",SUM(E120:O120),"")</f>
        <v>0</v>
      </c>
      <c r="E120" s="68">
        <v>0</v>
      </c>
      <c r="F120" s="67">
        <v>0</v>
      </c>
      <c r="G120" s="68">
        <v>0</v>
      </c>
      <c r="H120" s="67">
        <v>0</v>
      </c>
      <c r="I120" s="68">
        <v>0</v>
      </c>
      <c r="J120" s="67">
        <v>0</v>
      </c>
      <c r="K120" s="67">
        <v>0</v>
      </c>
      <c r="L120" s="68"/>
      <c r="M120" s="67"/>
      <c r="N120" s="68"/>
      <c r="O120" s="67"/>
    </row>
    <row r="121" spans="3:15" hidden="1" x14ac:dyDescent="0.35">
      <c r="C121" s="69"/>
      <c r="D121" s="70"/>
      <c r="E121" s="71"/>
      <c r="F121" s="70"/>
      <c r="G121" s="71"/>
      <c r="H121" s="70"/>
      <c r="I121" s="71"/>
      <c r="J121" s="70"/>
      <c r="K121" s="70"/>
      <c r="L121" s="71"/>
      <c r="M121" s="70"/>
      <c r="N121" s="71"/>
      <c r="O121" s="70"/>
    </row>
    <row r="122" spans="3:15" ht="15" thickBot="1" x14ac:dyDescent="0.4">
      <c r="C122" s="66" t="s">
        <v>183</v>
      </c>
      <c r="D122" s="67">
        <f>IF(E122&lt;&gt;"",SUM(E122:O122),"")</f>
        <v>156323.74</v>
      </c>
      <c r="E122" s="68">
        <v>20962.268500000002</v>
      </c>
      <c r="F122" s="67">
        <v>21139.047000000006</v>
      </c>
      <c r="G122" s="68">
        <v>22016.117749999994</v>
      </c>
      <c r="H122" s="67">
        <v>22859.70825</v>
      </c>
      <c r="I122" s="68">
        <v>22476.621999999999</v>
      </c>
      <c r="J122" s="67">
        <v>24083.40825</v>
      </c>
      <c r="K122" s="67">
        <v>22786.568249999997</v>
      </c>
      <c r="L122" s="68"/>
      <c r="M122" s="67"/>
      <c r="N122" s="68"/>
      <c r="O122" s="67"/>
    </row>
    <row r="123" spans="3:15" hidden="1" outlineLevel="1" x14ac:dyDescent="0.35">
      <c r="C123" s="60"/>
      <c r="D123" s="57"/>
      <c r="E123" s="58"/>
      <c r="F123" s="57"/>
      <c r="G123" s="58"/>
      <c r="H123" s="57"/>
      <c r="I123" s="58"/>
      <c r="J123" s="57"/>
      <c r="K123" s="57"/>
      <c r="L123" s="58"/>
      <c r="M123" s="57"/>
      <c r="N123" s="58"/>
      <c r="O123" s="57"/>
    </row>
    <row r="124" spans="3:15" outlineLevel="1" x14ac:dyDescent="0.35">
      <c r="C124" s="60" t="s">
        <v>185</v>
      </c>
      <c r="D124" s="95">
        <f>IF(E124&lt;&gt;"",SUM(E124:O124),"")</f>
        <v>0</v>
      </c>
      <c r="E124" s="96">
        <v>0</v>
      </c>
      <c r="F124" s="95">
        <v>0</v>
      </c>
      <c r="G124" s="96">
        <v>0</v>
      </c>
      <c r="H124" s="95">
        <v>0</v>
      </c>
      <c r="I124" s="96">
        <v>0</v>
      </c>
      <c r="J124" s="95">
        <v>0</v>
      </c>
      <c r="K124" s="95">
        <v>0</v>
      </c>
      <c r="L124" s="96"/>
      <c r="M124" s="95"/>
      <c r="N124" s="96"/>
      <c r="O124" s="95"/>
    </row>
    <row r="125" spans="3:15" hidden="1" outlineLevel="1" x14ac:dyDescent="0.35">
      <c r="C125" s="60"/>
      <c r="D125" s="95"/>
      <c r="E125" s="96"/>
      <c r="F125" s="95"/>
      <c r="G125" s="96"/>
      <c r="H125" s="95"/>
      <c r="I125" s="96"/>
      <c r="J125" s="95"/>
      <c r="K125" s="95"/>
      <c r="L125" s="96"/>
      <c r="M125" s="95"/>
      <c r="N125" s="96"/>
      <c r="O125" s="95"/>
    </row>
    <row r="126" spans="3:15" outlineLevel="1" x14ac:dyDescent="0.35">
      <c r="C126" s="60" t="s">
        <v>186</v>
      </c>
      <c r="D126" s="95">
        <f>IF(E126&lt;&gt;"",SUM(E126:O126),"")</f>
        <v>0</v>
      </c>
      <c r="E126" s="96">
        <v>0</v>
      </c>
      <c r="F126" s="95">
        <v>0</v>
      </c>
      <c r="G126" s="96">
        <v>0</v>
      </c>
      <c r="H126" s="95">
        <v>0</v>
      </c>
      <c r="I126" s="96">
        <v>0</v>
      </c>
      <c r="J126" s="95">
        <v>0</v>
      </c>
      <c r="K126" s="95">
        <v>0</v>
      </c>
      <c r="L126" s="96"/>
      <c r="M126" s="95"/>
      <c r="N126" s="96"/>
      <c r="O126" s="95"/>
    </row>
    <row r="127" spans="3:15" hidden="1" outlineLevel="1" x14ac:dyDescent="0.35">
      <c r="C127" s="60"/>
      <c r="D127" s="95"/>
      <c r="E127" s="96"/>
      <c r="F127" s="95"/>
      <c r="G127" s="96"/>
      <c r="H127" s="95"/>
      <c r="I127" s="96"/>
      <c r="J127" s="95"/>
      <c r="K127" s="95"/>
      <c r="L127" s="96"/>
      <c r="M127" s="95"/>
      <c r="N127" s="96"/>
      <c r="O127" s="95"/>
    </row>
    <row r="128" spans="3:15" outlineLevel="1" x14ac:dyDescent="0.35">
      <c r="C128" s="60" t="s">
        <v>187</v>
      </c>
      <c r="D128" s="97">
        <f>IF(E128&lt;&gt;"",SUM(E128:O128),"")</f>
        <v>0</v>
      </c>
      <c r="E128" s="98">
        <v>0</v>
      </c>
      <c r="F128" s="97">
        <v>0</v>
      </c>
      <c r="G128" s="98">
        <v>0</v>
      </c>
      <c r="H128" s="97">
        <v>0</v>
      </c>
      <c r="I128" s="98">
        <v>0</v>
      </c>
      <c r="J128" s="97">
        <v>0</v>
      </c>
      <c r="K128" s="97">
        <v>0</v>
      </c>
      <c r="L128" s="98"/>
      <c r="M128" s="97"/>
      <c r="N128" s="98"/>
      <c r="O128" s="97"/>
    </row>
  </sheetData>
  <pageMargins left="0.7" right="0.7" top="0.75" bottom="0.75" header="0.3" footer="0.3"/>
  <pageSetup scale="26" orientation="landscape" r:id="rId1"/>
  <headerFooter>
    <oddFooter>&amp;LMonday, November 18, 2024&amp;RPage &amp;P of &amp;N</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2C5F47EAF4A0F4F9CA5901C0C00B403" ma:contentTypeVersion="4" ma:contentTypeDescription="Create a new document." ma:contentTypeScope="" ma:versionID="0622dcab38a9700d47eef2cff00aaac1">
  <xsd:schema xmlns:xsd="http://www.w3.org/2001/XMLSchema" xmlns:xs="http://www.w3.org/2001/XMLSchema" xmlns:p="http://schemas.microsoft.com/office/2006/metadata/properties" xmlns:ns2="e44135eb-6a74-4cc9-8d7a-06bab8e653a0" targetNamespace="http://schemas.microsoft.com/office/2006/metadata/properties" ma:root="true" ma:fieldsID="20a0ebd463fb0e0f9192c08dad79f98a" ns2:_="">
    <xsd:import namespace="e44135eb-6a74-4cc9-8d7a-06bab8e65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44135eb-6a74-4cc9-8d7a-06bab8e653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AA4B346-2B0C-4B82-BD3E-5731AAA6505E}">
  <ds:schemaRefs>
    <ds:schemaRef ds:uri="http://schemas.microsoft.com/office/2006/documentManagement/types"/>
    <ds:schemaRef ds:uri="http://purl.org/dc/terms/"/>
    <ds:schemaRef ds:uri="http://schemas.microsoft.com/office/infopath/2007/PartnerControls"/>
    <ds:schemaRef ds:uri="http://purl.org/dc/dcmitype/"/>
    <ds:schemaRef ds:uri="http://purl.org/dc/elements/1.1/"/>
    <ds:schemaRef ds:uri="http://schemas.microsoft.com/office/2006/metadata/properties"/>
    <ds:schemaRef ds:uri="http://schemas.openxmlformats.org/package/2006/metadata/core-properties"/>
    <ds:schemaRef ds:uri="e44135eb-6a74-4cc9-8d7a-06bab8e653a0"/>
    <ds:schemaRef ds:uri="http://www.w3.org/XML/1998/namespace"/>
  </ds:schemaRefs>
</ds:datastoreItem>
</file>

<file path=customXml/itemProps2.xml><?xml version="1.0" encoding="utf-8"?>
<ds:datastoreItem xmlns:ds="http://schemas.openxmlformats.org/officeDocument/2006/customXml" ds:itemID="{A2C0127C-AB67-4771-BCC5-5F25C1EBC4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44135eb-6a74-4cc9-8d7a-06bab8e65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66AD0A7-41FD-4AE5-AF4E-AEB0E7307DD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Instructions</vt:lpstr>
      <vt:lpstr>Calculation</vt:lpstr>
      <vt:lpstr>Yardi Report</vt:lpstr>
      <vt:lpstr>NonResReceipts</vt:lpstr>
      <vt:lpstr>Late Fees</vt:lpstr>
      <vt:lpstr>Retail</vt:lpstr>
      <vt:lpstr>Hidden</vt:lpstr>
      <vt:lpstr>Annual</vt:lpstr>
      <vt:lpstr>Annual!Print_Area</vt:lpstr>
      <vt:lpstr>Calculation!Print_Area</vt:lpstr>
      <vt:lpstr>Annual!Print_Titles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Jill Drabik</dc:creator>
  <cp:keywords/>
  <dc:description/>
  <cp:lastModifiedBy>Vanessa Perez</cp:lastModifiedBy>
  <cp:revision/>
  <dcterms:created xsi:type="dcterms:W3CDTF">2023-11-21T13:57:49Z</dcterms:created>
  <dcterms:modified xsi:type="dcterms:W3CDTF">2026-08-13T04:26:32Z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0x01010002C5F47EAF4A0F4F9CA5901C0C00B403</vt:lpwstr>
  </property>
</Properties>
</file>