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>
    <definedName hidden="1" localSheetId="0" name="_xlnm._FilterDatabase">dataset!$A$1:$L$732</definedName>
  </definedNames>
  <calcPr/>
</workbook>
</file>

<file path=xl/sharedStrings.xml><?xml version="1.0" encoding="utf-8"?>
<sst xmlns="http://schemas.openxmlformats.org/spreadsheetml/2006/main" count="742" uniqueCount="46">
  <si>
    <t>Date</t>
  </si>
  <si>
    <t>Entity Name</t>
  </si>
  <si>
    <t>Product</t>
  </si>
  <si>
    <t>Category</t>
  </si>
  <si>
    <t>Location</t>
  </si>
  <si>
    <t>Sales</t>
  </si>
  <si>
    <t>Cost</t>
  </si>
  <si>
    <t>Margin</t>
  </si>
  <si>
    <t>Expenses</t>
  </si>
  <si>
    <t>Profit</t>
  </si>
  <si>
    <t>Margin %</t>
  </si>
  <si>
    <t>Profit %</t>
  </si>
  <si>
    <t>Gadget Galaxy</t>
  </si>
  <si>
    <t>TechGiant Outlet</t>
  </si>
  <si>
    <t>ElectroHub</t>
  </si>
  <si>
    <t>Digital Dreams</t>
  </si>
  <si>
    <t>Circuit City Central</t>
  </si>
  <si>
    <t>James Lewis</t>
  </si>
  <si>
    <t>Emily Davis</t>
  </si>
  <si>
    <t>Michael Brown</t>
  </si>
  <si>
    <t>Lily Rogers</t>
  </si>
  <si>
    <t>Charlotte Adams</t>
  </si>
  <si>
    <t>John Smith</t>
  </si>
  <si>
    <t>Emma Parker</t>
  </si>
  <si>
    <t>Mia Thompson</t>
  </si>
  <si>
    <t>Benjamin Carter</t>
  </si>
  <si>
    <t>Ava Scott</t>
  </si>
  <si>
    <t>Jane Doe</t>
  </si>
  <si>
    <t>Liam Garcia</t>
  </si>
  <si>
    <t>Samuel Phillips</t>
  </si>
  <si>
    <t>William Allen</t>
  </si>
  <si>
    <t>Noah Martinez</t>
  </si>
  <si>
    <t>Jacob Stewart</t>
  </si>
  <si>
    <t>Sarah Johnson</t>
  </si>
  <si>
    <t>Ethan Harris</t>
  </si>
  <si>
    <t>Amelia Baker</t>
  </si>
  <si>
    <t>Isabella Hill</t>
  </si>
  <si>
    <t>Lucas Mitchell</t>
  </si>
  <si>
    <t>Olivia Taylor</t>
  </si>
  <si>
    <t>Ella Cooper</t>
  </si>
  <si>
    <t>Chloe Turner</t>
  </si>
  <si>
    <t>Alexander Wright</t>
  </si>
  <si>
    <t>David Wilson</t>
  </si>
  <si>
    <t>Sophia Clark</t>
  </si>
  <si>
    <t>Grace Perez</t>
  </si>
  <si>
    <t>Henry Roberts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</si>
</sst>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yy"/>
    <numFmt numFmtId="165" formatCode="_(&quot;$&quot;* #,##0.00_);_(&quot;$&quot;* \(#,##0.00\);_(&quot;$&quot;* &quot;-&quot;??_);_(@_)"/>
    <numFmt numFmtId="166" formatCode="[$$]#,##0.00"/>
  </numFmts>
  <fonts count="3">
    <font>
      <sz val="10.0"/>
      <color rgb="FF000000"/>
      <name val="Arial"/>
      <scheme val="minor"/>
    </font>
    <font>
      <b/>
      <sz val="9.0"/>
      <color rgb="FF434343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284E3F"/>
      </left>
      <right style="thin">
        <color rgb="FFEFEFEF"/>
      </right>
      <top style="thin">
        <color rgb="FF284E3F"/>
      </top>
      <bottom style="thin">
        <color rgb="FF284E3F"/>
      </bottom>
    </border>
    <border>
      <left style="thin">
        <color rgb="FFEFEFEF"/>
      </left>
      <right style="thin">
        <color rgb="FFEFEFEF"/>
      </right>
      <top style="thin">
        <color rgb="FF284E3F"/>
      </top>
      <bottom style="thin">
        <color rgb="FF284E3F"/>
      </bottom>
    </border>
    <border>
      <left style="thin">
        <color rgb="FFEFEFE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49" xfId="0" applyAlignment="1" applyBorder="1" applyFont="1" applyNumberFormat="1">
      <alignment horizontal="left" readingOrder="0" shrinkToFit="0" vertical="center" wrapText="0"/>
    </xf>
    <xf borderId="2" fillId="2" fontId="1" numFmtId="49" xfId="0" applyAlignment="1" applyBorder="1" applyFont="1" applyNumberFormat="1">
      <alignment horizontal="center" readingOrder="0" shrinkToFit="0" vertical="center" wrapText="0"/>
    </xf>
    <xf borderId="2" fillId="2" fontId="1" numFmtId="0" xfId="0" applyAlignment="1" applyBorder="1" applyFont="1">
      <alignment horizontal="right" readingOrder="0" shrinkToFit="0" vertical="center" wrapText="0"/>
    </xf>
    <xf borderId="2" fillId="2" fontId="1" numFmtId="49" xfId="0" applyAlignment="1" applyBorder="1" applyFont="1" applyNumberFormat="1">
      <alignment horizontal="righ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0" fillId="0" fontId="2" numFmtId="0" xfId="0" applyFont="1"/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5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166" xfId="0" applyAlignment="1" applyBorder="1" applyFont="1" applyNumberFormat="1">
      <alignment shrinkToFit="0" vertical="center" wrapText="0"/>
    </xf>
    <xf borderId="5" fillId="0" fontId="2" numFmtId="10" xfId="0" applyAlignment="1" applyBorder="1" applyFont="1" applyNumberFormat="1">
      <alignment shrinkToFit="0" vertical="center" wrapText="0"/>
    </xf>
    <xf borderId="6" fillId="0" fontId="2" numFmtId="10" xfId="0" applyAlignment="1" applyBorder="1" applyFont="1" applyNumberForma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5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8" fillId="0" fontId="2" numFmtId="166" xfId="0" applyAlignment="1" applyBorder="1" applyFont="1" applyNumberFormat="1">
      <alignment shrinkToFit="0" vertical="center" wrapText="0"/>
    </xf>
    <xf borderId="8" fillId="0" fontId="2" numFmtId="10" xfId="0" applyAlignment="1" applyBorder="1" applyFont="1" applyNumberFormat="1">
      <alignment shrinkToFit="0" vertical="center" wrapText="0"/>
    </xf>
    <xf borderId="9" fillId="0" fontId="2" numFmtId="10" xfId="0" applyAlignment="1" applyBorder="1" applyFont="1" applyNumberFormat="1">
      <alignment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1" fillId="0" fontId="2" numFmtId="166" xfId="0" applyAlignment="1" applyBorder="1" applyFont="1" applyNumberFormat="1">
      <alignment shrinkToFit="0" vertical="center" wrapText="0"/>
    </xf>
    <xf borderId="11" fillId="0" fontId="2" numFmtId="10" xfId="0" applyAlignment="1" applyBorder="1" applyFont="1" applyNumberFormat="1">
      <alignment shrinkToFit="0" vertical="center" wrapText="0"/>
    </xf>
    <xf borderId="12" fillId="0" fontId="2" numFmtId="10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32" displayName="dataset" name="dataset" id="1">
  <autoFilter ref="$A$1:$L$732"/>
  <tableColumns count="12">
    <tableColumn name="Date" id="1"/>
    <tableColumn name="Entity Name" id="2"/>
    <tableColumn name="Product" id="3"/>
    <tableColumn name="Category" id="4"/>
    <tableColumn name="Location" id="5"/>
    <tableColumn name="Sales" id="6"/>
    <tableColumn name="Cost" id="7"/>
    <tableColumn name="Margin" id="8"/>
    <tableColumn name="Expenses" id="9"/>
    <tableColumn name="Profit" id="10"/>
    <tableColumn name="Margin %" id="11"/>
    <tableColumn name="Profit %" id="12"/>
  </tableColumns>
  <tableStyleInfo name="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14.88"/>
    <col customWidth="1" min="3" max="3" width="14.25"/>
    <col customWidth="1" min="4" max="5" width="11.88"/>
    <col customWidth="1" min="6" max="10" width="13.5"/>
    <col customWidth="1" min="11" max="12" width="9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44927.0</v>
      </c>
      <c r="B2" s="9" t="s">
        <v>12</v>
      </c>
      <c r="C2" s="10" t="str">
        <f t="shared" ref="C2:C732" si="1">CHOOSE(RANDBETWEEN(1, 6), "Letterheads", "Business Cards", "T Shirts", "Hoodies", "Phone Cases", "Mouse Pads", "Pillows", "Tote Bags")</f>
        <v>Letterheads</v>
      </c>
      <c r="D2" s="11" t="str">
        <f t="shared" ref="D2:D732" si="2">IF(OR(C2="Letterheads", C2="Business Cards"), "Stationery", IF(OR(C2="T Shirts", C2="Hoodies"), "Apparel", IF(OR(C2="Phone Cases", C2="Mouse Pads"), "Accessories","Others")))</f>
        <v>Stationery</v>
      </c>
      <c r="E2" s="11" t="str">
        <f t="shared" ref="E2:E732" si="3">CHOOSE(RANDBETWEEN(1, 5), "Florida", "Colorado", "Texas", "New Jersey", "Arizona", "California")</f>
        <v>Florida</v>
      </c>
      <c r="F2" s="12">
        <f t="shared" ref="F2:F182" si="4">RANDBETWEEN(150,300)</f>
        <v>287</v>
      </c>
      <c r="G2" s="12">
        <f t="shared" ref="G2:G366" si="5">RANDBETWEEN(50,120)</f>
        <v>88</v>
      </c>
      <c r="H2" s="12">
        <f t="shared" ref="H2:H732" si="6">F2-G2</f>
        <v>199</v>
      </c>
      <c r="I2" s="12">
        <f t="shared" ref="I2:I732" si="7">RANDBETWEEN(50,80)</f>
        <v>62</v>
      </c>
      <c r="J2" s="12">
        <f t="shared" ref="J2:J732" si="8">H2-I2</f>
        <v>137</v>
      </c>
      <c r="K2" s="13">
        <f t="shared" ref="K2:K732" si="9">H2/F2</f>
        <v>0.6933797909</v>
      </c>
      <c r="L2" s="14">
        <f t="shared" ref="L2:L732" si="10">J2/F2</f>
        <v>0.4773519164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5">
        <v>44928.0</v>
      </c>
      <c r="B3" s="16" t="s">
        <v>13</v>
      </c>
      <c r="C3" s="17" t="str">
        <f t="shared" si="1"/>
        <v>T Shirts</v>
      </c>
      <c r="D3" s="18" t="str">
        <f t="shared" si="2"/>
        <v>Apparel</v>
      </c>
      <c r="E3" s="18" t="str">
        <f t="shared" si="3"/>
        <v>Texas</v>
      </c>
      <c r="F3" s="19">
        <f t="shared" si="4"/>
        <v>155</v>
      </c>
      <c r="G3" s="19">
        <f t="shared" si="5"/>
        <v>78</v>
      </c>
      <c r="H3" s="19">
        <f t="shared" si="6"/>
        <v>77</v>
      </c>
      <c r="I3" s="19">
        <f t="shared" si="7"/>
        <v>54</v>
      </c>
      <c r="J3" s="19">
        <f t="shared" si="8"/>
        <v>23</v>
      </c>
      <c r="K3" s="20">
        <f t="shared" si="9"/>
        <v>0.4967741935</v>
      </c>
      <c r="L3" s="21">
        <f t="shared" si="10"/>
        <v>0.1483870968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44929.0</v>
      </c>
      <c r="B4" s="9" t="s">
        <v>14</v>
      </c>
      <c r="C4" s="10" t="str">
        <f t="shared" si="1"/>
        <v>Letterheads</v>
      </c>
      <c r="D4" s="11" t="str">
        <f t="shared" si="2"/>
        <v>Stationery</v>
      </c>
      <c r="E4" s="11" t="str">
        <f t="shared" si="3"/>
        <v>Florida</v>
      </c>
      <c r="F4" s="12">
        <f t="shared" si="4"/>
        <v>230</v>
      </c>
      <c r="G4" s="12">
        <f t="shared" si="5"/>
        <v>93</v>
      </c>
      <c r="H4" s="12">
        <f t="shared" si="6"/>
        <v>137</v>
      </c>
      <c r="I4" s="12">
        <f t="shared" si="7"/>
        <v>77</v>
      </c>
      <c r="J4" s="12">
        <f t="shared" si="8"/>
        <v>60</v>
      </c>
      <c r="K4" s="13">
        <f t="shared" si="9"/>
        <v>0.5956521739</v>
      </c>
      <c r="L4" s="14">
        <f t="shared" si="10"/>
        <v>0.2608695652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5">
        <v>44930.0</v>
      </c>
      <c r="B5" s="16" t="s">
        <v>15</v>
      </c>
      <c r="C5" s="17" t="str">
        <f t="shared" si="1"/>
        <v>Letterheads</v>
      </c>
      <c r="D5" s="18" t="str">
        <f t="shared" si="2"/>
        <v>Stationery</v>
      </c>
      <c r="E5" s="18" t="str">
        <f t="shared" si="3"/>
        <v>Arizona</v>
      </c>
      <c r="F5" s="19">
        <f t="shared" si="4"/>
        <v>182</v>
      </c>
      <c r="G5" s="19">
        <f t="shared" si="5"/>
        <v>103</v>
      </c>
      <c r="H5" s="19">
        <f t="shared" si="6"/>
        <v>79</v>
      </c>
      <c r="I5" s="19">
        <f t="shared" si="7"/>
        <v>52</v>
      </c>
      <c r="J5" s="19">
        <f t="shared" si="8"/>
        <v>27</v>
      </c>
      <c r="K5" s="20">
        <f t="shared" si="9"/>
        <v>0.4340659341</v>
      </c>
      <c r="L5" s="21">
        <f t="shared" si="10"/>
        <v>0.1483516484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44931.0</v>
      </c>
      <c r="B6" s="9" t="s">
        <v>14</v>
      </c>
      <c r="C6" s="10" t="str">
        <f t="shared" si="1"/>
        <v>Hoodies</v>
      </c>
      <c r="D6" s="11" t="str">
        <f t="shared" si="2"/>
        <v>Apparel</v>
      </c>
      <c r="E6" s="11" t="str">
        <f t="shared" si="3"/>
        <v>Florida</v>
      </c>
      <c r="F6" s="12">
        <f t="shared" si="4"/>
        <v>225</v>
      </c>
      <c r="G6" s="12">
        <f t="shared" si="5"/>
        <v>96</v>
      </c>
      <c r="H6" s="12">
        <f t="shared" si="6"/>
        <v>129</v>
      </c>
      <c r="I6" s="12">
        <f t="shared" si="7"/>
        <v>53</v>
      </c>
      <c r="J6" s="12">
        <f t="shared" si="8"/>
        <v>76</v>
      </c>
      <c r="K6" s="13">
        <f t="shared" si="9"/>
        <v>0.5733333333</v>
      </c>
      <c r="L6" s="14">
        <f t="shared" si="10"/>
        <v>0.3377777778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5">
        <v>44932.0</v>
      </c>
      <c r="B7" s="16" t="s">
        <v>16</v>
      </c>
      <c r="C7" s="17" t="str">
        <f t="shared" si="1"/>
        <v>T Shirts</v>
      </c>
      <c r="D7" s="18" t="str">
        <f t="shared" si="2"/>
        <v>Apparel</v>
      </c>
      <c r="E7" s="18" t="str">
        <f t="shared" si="3"/>
        <v>Colorado</v>
      </c>
      <c r="F7" s="19">
        <f t="shared" si="4"/>
        <v>175</v>
      </c>
      <c r="G7" s="19">
        <f t="shared" si="5"/>
        <v>103</v>
      </c>
      <c r="H7" s="19">
        <f t="shared" si="6"/>
        <v>72</v>
      </c>
      <c r="I7" s="19">
        <f t="shared" si="7"/>
        <v>57</v>
      </c>
      <c r="J7" s="19">
        <f t="shared" si="8"/>
        <v>15</v>
      </c>
      <c r="K7" s="20">
        <f t="shared" si="9"/>
        <v>0.4114285714</v>
      </c>
      <c r="L7" s="21">
        <f t="shared" si="10"/>
        <v>0.08571428571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44933.0</v>
      </c>
      <c r="B8" s="9" t="s">
        <v>15</v>
      </c>
      <c r="C8" s="10" t="str">
        <f t="shared" si="1"/>
        <v>T Shirts</v>
      </c>
      <c r="D8" s="11" t="str">
        <f t="shared" si="2"/>
        <v>Apparel</v>
      </c>
      <c r="E8" s="11" t="str">
        <f t="shared" si="3"/>
        <v>Arizona</v>
      </c>
      <c r="F8" s="12">
        <f t="shared" si="4"/>
        <v>204</v>
      </c>
      <c r="G8" s="12">
        <f t="shared" si="5"/>
        <v>94</v>
      </c>
      <c r="H8" s="12">
        <f t="shared" si="6"/>
        <v>110</v>
      </c>
      <c r="I8" s="12">
        <f t="shared" si="7"/>
        <v>63</v>
      </c>
      <c r="J8" s="12">
        <f t="shared" si="8"/>
        <v>47</v>
      </c>
      <c r="K8" s="13">
        <f t="shared" si="9"/>
        <v>0.5392156863</v>
      </c>
      <c r="L8" s="14">
        <f t="shared" si="10"/>
        <v>0.2303921569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5">
        <v>44934.0</v>
      </c>
      <c r="B9" s="16" t="s">
        <v>12</v>
      </c>
      <c r="C9" s="17" t="str">
        <f t="shared" si="1"/>
        <v>Hoodies</v>
      </c>
      <c r="D9" s="18" t="str">
        <f t="shared" si="2"/>
        <v>Apparel</v>
      </c>
      <c r="E9" s="18" t="str">
        <f t="shared" si="3"/>
        <v>Florida</v>
      </c>
      <c r="F9" s="19">
        <f t="shared" si="4"/>
        <v>187</v>
      </c>
      <c r="G9" s="19">
        <f t="shared" si="5"/>
        <v>89</v>
      </c>
      <c r="H9" s="19">
        <f t="shared" si="6"/>
        <v>98</v>
      </c>
      <c r="I9" s="19">
        <f t="shared" si="7"/>
        <v>55</v>
      </c>
      <c r="J9" s="19">
        <f t="shared" si="8"/>
        <v>43</v>
      </c>
      <c r="K9" s="20">
        <f t="shared" si="9"/>
        <v>0.5240641711</v>
      </c>
      <c r="L9" s="21">
        <f t="shared" si="10"/>
        <v>0.2299465241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44935.0</v>
      </c>
      <c r="B10" s="9" t="s">
        <v>12</v>
      </c>
      <c r="C10" s="10" t="str">
        <f t="shared" si="1"/>
        <v>Business Cards</v>
      </c>
      <c r="D10" s="11" t="str">
        <f t="shared" si="2"/>
        <v>Stationery</v>
      </c>
      <c r="E10" s="11" t="str">
        <f t="shared" si="3"/>
        <v>Arizona</v>
      </c>
      <c r="F10" s="12">
        <f t="shared" si="4"/>
        <v>235</v>
      </c>
      <c r="G10" s="12">
        <f t="shared" si="5"/>
        <v>114</v>
      </c>
      <c r="H10" s="12">
        <f t="shared" si="6"/>
        <v>121</v>
      </c>
      <c r="I10" s="12">
        <f t="shared" si="7"/>
        <v>58</v>
      </c>
      <c r="J10" s="12">
        <f t="shared" si="8"/>
        <v>63</v>
      </c>
      <c r="K10" s="13">
        <f t="shared" si="9"/>
        <v>0.514893617</v>
      </c>
      <c r="L10" s="14">
        <f t="shared" si="10"/>
        <v>0.2680851064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5">
        <v>44936.0</v>
      </c>
      <c r="B11" s="16" t="s">
        <v>13</v>
      </c>
      <c r="C11" s="17" t="str">
        <f t="shared" si="1"/>
        <v>Mouse Pads</v>
      </c>
      <c r="D11" s="18" t="str">
        <f t="shared" si="2"/>
        <v>Accessories</v>
      </c>
      <c r="E11" s="18" t="str">
        <f t="shared" si="3"/>
        <v>Arizona</v>
      </c>
      <c r="F11" s="19">
        <f t="shared" si="4"/>
        <v>243</v>
      </c>
      <c r="G11" s="19">
        <f t="shared" si="5"/>
        <v>119</v>
      </c>
      <c r="H11" s="19">
        <f t="shared" si="6"/>
        <v>124</v>
      </c>
      <c r="I11" s="19">
        <f t="shared" si="7"/>
        <v>53</v>
      </c>
      <c r="J11" s="19">
        <f t="shared" si="8"/>
        <v>71</v>
      </c>
      <c r="K11" s="20">
        <f t="shared" si="9"/>
        <v>0.5102880658</v>
      </c>
      <c r="L11" s="21">
        <f t="shared" si="10"/>
        <v>0.29218107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44937.0</v>
      </c>
      <c r="B12" s="9" t="s">
        <v>14</v>
      </c>
      <c r="C12" s="10" t="str">
        <f t="shared" si="1"/>
        <v>Hoodies</v>
      </c>
      <c r="D12" s="11" t="str">
        <f t="shared" si="2"/>
        <v>Apparel</v>
      </c>
      <c r="E12" s="11" t="str">
        <f t="shared" si="3"/>
        <v>Texas</v>
      </c>
      <c r="F12" s="12">
        <f t="shared" si="4"/>
        <v>167</v>
      </c>
      <c r="G12" s="12">
        <f t="shared" si="5"/>
        <v>102</v>
      </c>
      <c r="H12" s="12">
        <f t="shared" si="6"/>
        <v>65</v>
      </c>
      <c r="I12" s="12">
        <f t="shared" si="7"/>
        <v>75</v>
      </c>
      <c r="J12" s="12">
        <f t="shared" si="8"/>
        <v>-10</v>
      </c>
      <c r="K12" s="13">
        <f t="shared" si="9"/>
        <v>0.3892215569</v>
      </c>
      <c r="L12" s="14">
        <f t="shared" si="10"/>
        <v>-0.05988023952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5">
        <v>44938.0</v>
      </c>
      <c r="B13" s="16" t="s">
        <v>13</v>
      </c>
      <c r="C13" s="17" t="str">
        <f t="shared" si="1"/>
        <v>Hoodies</v>
      </c>
      <c r="D13" s="18" t="str">
        <f t="shared" si="2"/>
        <v>Apparel</v>
      </c>
      <c r="E13" s="18" t="str">
        <f t="shared" si="3"/>
        <v>New Jersey</v>
      </c>
      <c r="F13" s="19">
        <f t="shared" si="4"/>
        <v>228</v>
      </c>
      <c r="G13" s="19">
        <f t="shared" si="5"/>
        <v>62</v>
      </c>
      <c r="H13" s="19">
        <f t="shared" si="6"/>
        <v>166</v>
      </c>
      <c r="I13" s="19">
        <f t="shared" si="7"/>
        <v>72</v>
      </c>
      <c r="J13" s="19">
        <f t="shared" si="8"/>
        <v>94</v>
      </c>
      <c r="K13" s="20">
        <f t="shared" si="9"/>
        <v>0.7280701754</v>
      </c>
      <c r="L13" s="21">
        <f t="shared" si="10"/>
        <v>0.4122807018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44939.0</v>
      </c>
      <c r="B14" s="9" t="s">
        <v>16</v>
      </c>
      <c r="C14" s="10" t="str">
        <f t="shared" si="1"/>
        <v>T Shirts</v>
      </c>
      <c r="D14" s="11" t="str">
        <f t="shared" si="2"/>
        <v>Apparel</v>
      </c>
      <c r="E14" s="11" t="str">
        <f t="shared" si="3"/>
        <v>Texas</v>
      </c>
      <c r="F14" s="12">
        <f t="shared" si="4"/>
        <v>247</v>
      </c>
      <c r="G14" s="12">
        <f t="shared" si="5"/>
        <v>97</v>
      </c>
      <c r="H14" s="12">
        <f t="shared" si="6"/>
        <v>150</v>
      </c>
      <c r="I14" s="12">
        <f t="shared" si="7"/>
        <v>65</v>
      </c>
      <c r="J14" s="12">
        <f t="shared" si="8"/>
        <v>85</v>
      </c>
      <c r="K14" s="13">
        <f t="shared" si="9"/>
        <v>0.6072874494</v>
      </c>
      <c r="L14" s="14">
        <f t="shared" si="10"/>
        <v>0.3441295547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5">
        <v>44940.0</v>
      </c>
      <c r="B15" s="16" t="s">
        <v>14</v>
      </c>
      <c r="C15" s="17" t="str">
        <f t="shared" si="1"/>
        <v>Hoodies</v>
      </c>
      <c r="D15" s="18" t="str">
        <f t="shared" si="2"/>
        <v>Apparel</v>
      </c>
      <c r="E15" s="18" t="str">
        <f t="shared" si="3"/>
        <v>Florida</v>
      </c>
      <c r="F15" s="19">
        <f t="shared" si="4"/>
        <v>237</v>
      </c>
      <c r="G15" s="19">
        <f t="shared" si="5"/>
        <v>57</v>
      </c>
      <c r="H15" s="19">
        <f t="shared" si="6"/>
        <v>180</v>
      </c>
      <c r="I15" s="19">
        <f t="shared" si="7"/>
        <v>65</v>
      </c>
      <c r="J15" s="19">
        <f t="shared" si="8"/>
        <v>115</v>
      </c>
      <c r="K15" s="20">
        <f t="shared" si="9"/>
        <v>0.7594936709</v>
      </c>
      <c r="L15" s="21">
        <f t="shared" si="10"/>
        <v>0.4852320675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44941.0</v>
      </c>
      <c r="B16" s="22" t="s">
        <v>16</v>
      </c>
      <c r="C16" s="10" t="str">
        <f t="shared" si="1"/>
        <v>Letterheads</v>
      </c>
      <c r="D16" s="11" t="str">
        <f t="shared" si="2"/>
        <v>Stationery</v>
      </c>
      <c r="E16" s="11" t="str">
        <f t="shared" si="3"/>
        <v>Arizona</v>
      </c>
      <c r="F16" s="12">
        <f t="shared" si="4"/>
        <v>242</v>
      </c>
      <c r="G16" s="12">
        <f t="shared" si="5"/>
        <v>119</v>
      </c>
      <c r="H16" s="12">
        <f t="shared" si="6"/>
        <v>123</v>
      </c>
      <c r="I16" s="12">
        <f t="shared" si="7"/>
        <v>79</v>
      </c>
      <c r="J16" s="12">
        <f t="shared" si="8"/>
        <v>44</v>
      </c>
      <c r="K16" s="13">
        <f t="shared" si="9"/>
        <v>0.5082644628</v>
      </c>
      <c r="L16" s="14">
        <f t="shared" si="10"/>
        <v>0.1818181818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5">
        <v>44942.0</v>
      </c>
      <c r="B17" s="16" t="s">
        <v>13</v>
      </c>
      <c r="C17" s="17" t="str">
        <f t="shared" si="1"/>
        <v>Phone Cases</v>
      </c>
      <c r="D17" s="18" t="str">
        <f t="shared" si="2"/>
        <v>Accessories</v>
      </c>
      <c r="E17" s="18" t="str">
        <f t="shared" si="3"/>
        <v>New Jersey</v>
      </c>
      <c r="F17" s="19">
        <f t="shared" si="4"/>
        <v>250</v>
      </c>
      <c r="G17" s="19">
        <f t="shared" si="5"/>
        <v>64</v>
      </c>
      <c r="H17" s="19">
        <f t="shared" si="6"/>
        <v>186</v>
      </c>
      <c r="I17" s="19">
        <f t="shared" si="7"/>
        <v>71</v>
      </c>
      <c r="J17" s="19">
        <f t="shared" si="8"/>
        <v>115</v>
      </c>
      <c r="K17" s="20">
        <f t="shared" si="9"/>
        <v>0.744</v>
      </c>
      <c r="L17" s="21">
        <f t="shared" si="10"/>
        <v>0.46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44943.0</v>
      </c>
      <c r="B18" s="22" t="s">
        <v>12</v>
      </c>
      <c r="C18" s="10" t="str">
        <f t="shared" si="1"/>
        <v>Phone Cases</v>
      </c>
      <c r="D18" s="11" t="str">
        <f t="shared" si="2"/>
        <v>Accessories</v>
      </c>
      <c r="E18" s="11" t="str">
        <f t="shared" si="3"/>
        <v>Florida</v>
      </c>
      <c r="F18" s="12">
        <f t="shared" si="4"/>
        <v>156</v>
      </c>
      <c r="G18" s="12">
        <f t="shared" si="5"/>
        <v>73</v>
      </c>
      <c r="H18" s="12">
        <f t="shared" si="6"/>
        <v>83</v>
      </c>
      <c r="I18" s="12">
        <f t="shared" si="7"/>
        <v>78</v>
      </c>
      <c r="J18" s="12">
        <f t="shared" si="8"/>
        <v>5</v>
      </c>
      <c r="K18" s="13">
        <f t="shared" si="9"/>
        <v>0.5320512821</v>
      </c>
      <c r="L18" s="14">
        <f t="shared" si="10"/>
        <v>0.03205128205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5">
        <v>44944.0</v>
      </c>
      <c r="B19" s="16" t="s">
        <v>15</v>
      </c>
      <c r="C19" s="17" t="str">
        <f t="shared" si="1"/>
        <v>Phone Cases</v>
      </c>
      <c r="D19" s="18" t="str">
        <f t="shared" si="2"/>
        <v>Accessories</v>
      </c>
      <c r="E19" s="18" t="str">
        <f t="shared" si="3"/>
        <v>Texas</v>
      </c>
      <c r="F19" s="19">
        <f t="shared" si="4"/>
        <v>161</v>
      </c>
      <c r="G19" s="19">
        <f t="shared" si="5"/>
        <v>110</v>
      </c>
      <c r="H19" s="19">
        <f t="shared" si="6"/>
        <v>51</v>
      </c>
      <c r="I19" s="19">
        <f t="shared" si="7"/>
        <v>77</v>
      </c>
      <c r="J19" s="19">
        <f t="shared" si="8"/>
        <v>-26</v>
      </c>
      <c r="K19" s="20">
        <f t="shared" si="9"/>
        <v>0.3167701863</v>
      </c>
      <c r="L19" s="21">
        <f t="shared" si="10"/>
        <v>-0.1614906832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44945.0</v>
      </c>
      <c r="B20" s="9" t="s">
        <v>14</v>
      </c>
      <c r="C20" s="10" t="str">
        <f t="shared" si="1"/>
        <v>Mouse Pads</v>
      </c>
      <c r="D20" s="11" t="str">
        <f t="shared" si="2"/>
        <v>Accessories</v>
      </c>
      <c r="E20" s="11" t="str">
        <f t="shared" si="3"/>
        <v>Texas</v>
      </c>
      <c r="F20" s="12">
        <f t="shared" si="4"/>
        <v>261</v>
      </c>
      <c r="G20" s="12">
        <f t="shared" si="5"/>
        <v>88</v>
      </c>
      <c r="H20" s="12">
        <f t="shared" si="6"/>
        <v>173</v>
      </c>
      <c r="I20" s="12">
        <f t="shared" si="7"/>
        <v>70</v>
      </c>
      <c r="J20" s="12">
        <f t="shared" si="8"/>
        <v>103</v>
      </c>
      <c r="K20" s="13">
        <f t="shared" si="9"/>
        <v>0.662835249</v>
      </c>
      <c r="L20" s="14">
        <f t="shared" si="10"/>
        <v>0.3946360153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5">
        <v>44946.0</v>
      </c>
      <c r="B21" s="16" t="s">
        <v>12</v>
      </c>
      <c r="C21" s="17" t="str">
        <f t="shared" si="1"/>
        <v>Letterheads</v>
      </c>
      <c r="D21" s="18" t="str">
        <f t="shared" si="2"/>
        <v>Stationery</v>
      </c>
      <c r="E21" s="18" t="str">
        <f t="shared" si="3"/>
        <v>Texas</v>
      </c>
      <c r="F21" s="19">
        <f t="shared" si="4"/>
        <v>174</v>
      </c>
      <c r="G21" s="19">
        <f t="shared" si="5"/>
        <v>78</v>
      </c>
      <c r="H21" s="19">
        <f t="shared" si="6"/>
        <v>96</v>
      </c>
      <c r="I21" s="19">
        <f t="shared" si="7"/>
        <v>56</v>
      </c>
      <c r="J21" s="19">
        <f t="shared" si="8"/>
        <v>40</v>
      </c>
      <c r="K21" s="20">
        <f t="shared" si="9"/>
        <v>0.5517241379</v>
      </c>
      <c r="L21" s="21">
        <f t="shared" si="10"/>
        <v>0.2298850575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44947.0</v>
      </c>
      <c r="B22" s="9" t="s">
        <v>12</v>
      </c>
      <c r="C22" s="10" t="str">
        <f t="shared" si="1"/>
        <v>Letterheads</v>
      </c>
      <c r="D22" s="11" t="str">
        <f t="shared" si="2"/>
        <v>Stationery</v>
      </c>
      <c r="E22" s="11" t="str">
        <f t="shared" si="3"/>
        <v>Florida</v>
      </c>
      <c r="F22" s="12">
        <f t="shared" si="4"/>
        <v>240</v>
      </c>
      <c r="G22" s="12">
        <f t="shared" si="5"/>
        <v>76</v>
      </c>
      <c r="H22" s="12">
        <f t="shared" si="6"/>
        <v>164</v>
      </c>
      <c r="I22" s="12">
        <f t="shared" si="7"/>
        <v>52</v>
      </c>
      <c r="J22" s="12">
        <f t="shared" si="8"/>
        <v>112</v>
      </c>
      <c r="K22" s="13">
        <f t="shared" si="9"/>
        <v>0.6833333333</v>
      </c>
      <c r="L22" s="14">
        <f t="shared" si="10"/>
        <v>0.4666666667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5">
        <v>44948.0</v>
      </c>
      <c r="B23" s="16" t="s">
        <v>13</v>
      </c>
      <c r="C23" s="17" t="str">
        <f t="shared" si="1"/>
        <v>Letterheads</v>
      </c>
      <c r="D23" s="18" t="str">
        <f t="shared" si="2"/>
        <v>Stationery</v>
      </c>
      <c r="E23" s="18" t="str">
        <f t="shared" si="3"/>
        <v>New Jersey</v>
      </c>
      <c r="F23" s="19">
        <f t="shared" si="4"/>
        <v>205</v>
      </c>
      <c r="G23" s="19">
        <f t="shared" si="5"/>
        <v>100</v>
      </c>
      <c r="H23" s="19">
        <f t="shared" si="6"/>
        <v>105</v>
      </c>
      <c r="I23" s="19">
        <f t="shared" si="7"/>
        <v>59</v>
      </c>
      <c r="J23" s="19">
        <f t="shared" si="8"/>
        <v>46</v>
      </c>
      <c r="K23" s="20">
        <f t="shared" si="9"/>
        <v>0.512195122</v>
      </c>
      <c r="L23" s="21">
        <f t="shared" si="10"/>
        <v>0.2243902439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44949.0</v>
      </c>
      <c r="B24" s="9" t="s">
        <v>15</v>
      </c>
      <c r="C24" s="10" t="str">
        <f t="shared" si="1"/>
        <v>Mouse Pads</v>
      </c>
      <c r="D24" s="11" t="str">
        <f t="shared" si="2"/>
        <v>Accessories</v>
      </c>
      <c r="E24" s="11" t="str">
        <f t="shared" si="3"/>
        <v>New Jersey</v>
      </c>
      <c r="F24" s="12">
        <f t="shared" si="4"/>
        <v>226</v>
      </c>
      <c r="G24" s="12">
        <f t="shared" si="5"/>
        <v>71</v>
      </c>
      <c r="H24" s="12">
        <f t="shared" si="6"/>
        <v>155</v>
      </c>
      <c r="I24" s="12">
        <f t="shared" si="7"/>
        <v>78</v>
      </c>
      <c r="J24" s="12">
        <f t="shared" si="8"/>
        <v>77</v>
      </c>
      <c r="K24" s="13">
        <f t="shared" si="9"/>
        <v>0.685840708</v>
      </c>
      <c r="L24" s="14">
        <f t="shared" si="10"/>
        <v>0.3407079646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5">
        <v>44950.0</v>
      </c>
      <c r="B25" s="23" t="s">
        <v>12</v>
      </c>
      <c r="C25" s="17" t="str">
        <f t="shared" si="1"/>
        <v>Business Cards</v>
      </c>
      <c r="D25" s="18" t="str">
        <f t="shared" si="2"/>
        <v>Stationery</v>
      </c>
      <c r="E25" s="18" t="str">
        <f t="shared" si="3"/>
        <v>Arizona</v>
      </c>
      <c r="F25" s="19">
        <f t="shared" si="4"/>
        <v>288</v>
      </c>
      <c r="G25" s="19">
        <f t="shared" si="5"/>
        <v>88</v>
      </c>
      <c r="H25" s="19">
        <f t="shared" si="6"/>
        <v>200</v>
      </c>
      <c r="I25" s="19">
        <f t="shared" si="7"/>
        <v>54</v>
      </c>
      <c r="J25" s="19">
        <f t="shared" si="8"/>
        <v>146</v>
      </c>
      <c r="K25" s="20">
        <f t="shared" si="9"/>
        <v>0.6944444444</v>
      </c>
      <c r="L25" s="21">
        <f t="shared" si="10"/>
        <v>0.5069444444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44951.0</v>
      </c>
      <c r="B26" s="9" t="s">
        <v>14</v>
      </c>
      <c r="C26" s="10" t="str">
        <f t="shared" si="1"/>
        <v>T Shirts</v>
      </c>
      <c r="D26" s="11" t="str">
        <f t="shared" si="2"/>
        <v>Apparel</v>
      </c>
      <c r="E26" s="11" t="str">
        <f t="shared" si="3"/>
        <v>Texas</v>
      </c>
      <c r="F26" s="12">
        <f t="shared" si="4"/>
        <v>201</v>
      </c>
      <c r="G26" s="12">
        <f t="shared" si="5"/>
        <v>85</v>
      </c>
      <c r="H26" s="12">
        <f t="shared" si="6"/>
        <v>116</v>
      </c>
      <c r="I26" s="12">
        <f t="shared" si="7"/>
        <v>65</v>
      </c>
      <c r="J26" s="12">
        <f t="shared" si="8"/>
        <v>51</v>
      </c>
      <c r="K26" s="13">
        <f t="shared" si="9"/>
        <v>0.5771144279</v>
      </c>
      <c r="L26" s="14">
        <f t="shared" si="10"/>
        <v>0.2537313433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5">
        <v>44952.0</v>
      </c>
      <c r="B27" s="16" t="s">
        <v>15</v>
      </c>
      <c r="C27" s="17" t="str">
        <f t="shared" si="1"/>
        <v>Letterheads</v>
      </c>
      <c r="D27" s="18" t="str">
        <f t="shared" si="2"/>
        <v>Stationery</v>
      </c>
      <c r="E27" s="18" t="str">
        <f t="shared" si="3"/>
        <v>Colorado</v>
      </c>
      <c r="F27" s="19">
        <f t="shared" si="4"/>
        <v>300</v>
      </c>
      <c r="G27" s="19">
        <f t="shared" si="5"/>
        <v>85</v>
      </c>
      <c r="H27" s="19">
        <f t="shared" si="6"/>
        <v>215</v>
      </c>
      <c r="I27" s="19">
        <f t="shared" si="7"/>
        <v>59</v>
      </c>
      <c r="J27" s="19">
        <f t="shared" si="8"/>
        <v>156</v>
      </c>
      <c r="K27" s="20">
        <f t="shared" si="9"/>
        <v>0.7166666667</v>
      </c>
      <c r="L27" s="21">
        <f t="shared" si="10"/>
        <v>0.52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44953.0</v>
      </c>
      <c r="B28" s="9" t="s">
        <v>16</v>
      </c>
      <c r="C28" s="10" t="str">
        <f t="shared" si="1"/>
        <v>Letterheads</v>
      </c>
      <c r="D28" s="11" t="str">
        <f t="shared" si="2"/>
        <v>Stationery</v>
      </c>
      <c r="E28" s="11" t="str">
        <f t="shared" si="3"/>
        <v>Arizona</v>
      </c>
      <c r="F28" s="12">
        <f t="shared" si="4"/>
        <v>245</v>
      </c>
      <c r="G28" s="12">
        <f t="shared" si="5"/>
        <v>50</v>
      </c>
      <c r="H28" s="12">
        <f t="shared" si="6"/>
        <v>195</v>
      </c>
      <c r="I28" s="12">
        <f t="shared" si="7"/>
        <v>60</v>
      </c>
      <c r="J28" s="12">
        <f t="shared" si="8"/>
        <v>135</v>
      </c>
      <c r="K28" s="13">
        <f t="shared" si="9"/>
        <v>0.7959183673</v>
      </c>
      <c r="L28" s="14">
        <f t="shared" si="10"/>
        <v>0.5510204082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5">
        <v>44954.0</v>
      </c>
      <c r="B29" s="16" t="s">
        <v>12</v>
      </c>
      <c r="C29" s="17" t="str">
        <f t="shared" si="1"/>
        <v>T Shirts</v>
      </c>
      <c r="D29" s="18" t="str">
        <f t="shared" si="2"/>
        <v>Apparel</v>
      </c>
      <c r="E29" s="18" t="str">
        <f t="shared" si="3"/>
        <v>Arizona</v>
      </c>
      <c r="F29" s="19">
        <f t="shared" si="4"/>
        <v>211</v>
      </c>
      <c r="G29" s="19">
        <f t="shared" si="5"/>
        <v>71</v>
      </c>
      <c r="H29" s="19">
        <f t="shared" si="6"/>
        <v>140</v>
      </c>
      <c r="I29" s="19">
        <f t="shared" si="7"/>
        <v>64</v>
      </c>
      <c r="J29" s="19">
        <f t="shared" si="8"/>
        <v>76</v>
      </c>
      <c r="K29" s="20">
        <f t="shared" si="9"/>
        <v>0.663507109</v>
      </c>
      <c r="L29" s="21">
        <f t="shared" si="10"/>
        <v>0.3601895735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44955.0</v>
      </c>
      <c r="B30" s="9" t="s">
        <v>13</v>
      </c>
      <c r="C30" s="10" t="str">
        <f t="shared" si="1"/>
        <v>T Shirts</v>
      </c>
      <c r="D30" s="11" t="str">
        <f t="shared" si="2"/>
        <v>Apparel</v>
      </c>
      <c r="E30" s="11" t="str">
        <f t="shared" si="3"/>
        <v>Florida</v>
      </c>
      <c r="F30" s="12">
        <f t="shared" si="4"/>
        <v>220</v>
      </c>
      <c r="G30" s="12">
        <f t="shared" si="5"/>
        <v>56</v>
      </c>
      <c r="H30" s="12">
        <f t="shared" si="6"/>
        <v>164</v>
      </c>
      <c r="I30" s="12">
        <f t="shared" si="7"/>
        <v>50</v>
      </c>
      <c r="J30" s="12">
        <f t="shared" si="8"/>
        <v>114</v>
      </c>
      <c r="K30" s="13">
        <f t="shared" si="9"/>
        <v>0.7454545455</v>
      </c>
      <c r="L30" s="14">
        <f t="shared" si="10"/>
        <v>0.5181818182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5">
        <v>44956.0</v>
      </c>
      <c r="B31" s="16" t="s">
        <v>12</v>
      </c>
      <c r="C31" s="17" t="str">
        <f t="shared" si="1"/>
        <v>Hoodies</v>
      </c>
      <c r="D31" s="18" t="str">
        <f t="shared" si="2"/>
        <v>Apparel</v>
      </c>
      <c r="E31" s="18" t="str">
        <f t="shared" si="3"/>
        <v>Arizona</v>
      </c>
      <c r="F31" s="19">
        <f t="shared" si="4"/>
        <v>280</v>
      </c>
      <c r="G31" s="19">
        <f t="shared" si="5"/>
        <v>98</v>
      </c>
      <c r="H31" s="19">
        <f t="shared" si="6"/>
        <v>182</v>
      </c>
      <c r="I31" s="19">
        <f t="shared" si="7"/>
        <v>74</v>
      </c>
      <c r="J31" s="19">
        <f t="shared" si="8"/>
        <v>108</v>
      </c>
      <c r="K31" s="20">
        <f t="shared" si="9"/>
        <v>0.65</v>
      </c>
      <c r="L31" s="21">
        <f t="shared" si="10"/>
        <v>0.3857142857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44957.0</v>
      </c>
      <c r="B32" s="9" t="s">
        <v>16</v>
      </c>
      <c r="C32" s="10" t="str">
        <f t="shared" si="1"/>
        <v>Hoodies</v>
      </c>
      <c r="D32" s="11" t="str">
        <f t="shared" si="2"/>
        <v>Apparel</v>
      </c>
      <c r="E32" s="11" t="str">
        <f t="shared" si="3"/>
        <v>New Jersey</v>
      </c>
      <c r="F32" s="12">
        <f t="shared" si="4"/>
        <v>211</v>
      </c>
      <c r="G32" s="12">
        <f t="shared" si="5"/>
        <v>97</v>
      </c>
      <c r="H32" s="12">
        <f t="shared" si="6"/>
        <v>114</v>
      </c>
      <c r="I32" s="12">
        <f t="shared" si="7"/>
        <v>72</v>
      </c>
      <c r="J32" s="12">
        <f t="shared" si="8"/>
        <v>42</v>
      </c>
      <c r="K32" s="13">
        <f t="shared" si="9"/>
        <v>0.5402843602</v>
      </c>
      <c r="L32" s="14">
        <f t="shared" si="10"/>
        <v>0.1990521327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5">
        <v>44958.0</v>
      </c>
      <c r="B33" s="23" t="s">
        <v>14</v>
      </c>
      <c r="C33" s="17" t="str">
        <f t="shared" si="1"/>
        <v>Mouse Pads</v>
      </c>
      <c r="D33" s="18" t="str">
        <f t="shared" si="2"/>
        <v>Accessories</v>
      </c>
      <c r="E33" s="18" t="str">
        <f t="shared" si="3"/>
        <v>Colorado</v>
      </c>
      <c r="F33" s="19">
        <f t="shared" si="4"/>
        <v>245</v>
      </c>
      <c r="G33" s="19">
        <f t="shared" si="5"/>
        <v>74</v>
      </c>
      <c r="H33" s="19">
        <f t="shared" si="6"/>
        <v>171</v>
      </c>
      <c r="I33" s="19">
        <f t="shared" si="7"/>
        <v>72</v>
      </c>
      <c r="J33" s="19">
        <f t="shared" si="8"/>
        <v>99</v>
      </c>
      <c r="K33" s="20">
        <f t="shared" si="9"/>
        <v>0.6979591837</v>
      </c>
      <c r="L33" s="21">
        <f t="shared" si="10"/>
        <v>0.4040816327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>
        <v>44959.0</v>
      </c>
      <c r="B34" s="9" t="s">
        <v>15</v>
      </c>
      <c r="C34" s="10" t="str">
        <f t="shared" si="1"/>
        <v>T Shirts</v>
      </c>
      <c r="D34" s="11" t="str">
        <f t="shared" si="2"/>
        <v>Apparel</v>
      </c>
      <c r="E34" s="11" t="str">
        <f t="shared" si="3"/>
        <v>Colorado</v>
      </c>
      <c r="F34" s="12">
        <f t="shared" si="4"/>
        <v>294</v>
      </c>
      <c r="G34" s="12">
        <f t="shared" si="5"/>
        <v>102</v>
      </c>
      <c r="H34" s="12">
        <f t="shared" si="6"/>
        <v>192</v>
      </c>
      <c r="I34" s="12">
        <f t="shared" si="7"/>
        <v>50</v>
      </c>
      <c r="J34" s="12">
        <f t="shared" si="8"/>
        <v>142</v>
      </c>
      <c r="K34" s="13">
        <f t="shared" si="9"/>
        <v>0.6530612245</v>
      </c>
      <c r="L34" s="14">
        <f t="shared" si="10"/>
        <v>0.4829931973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5">
        <v>44960.0</v>
      </c>
      <c r="B35" s="16" t="s">
        <v>16</v>
      </c>
      <c r="C35" s="17" t="str">
        <f t="shared" si="1"/>
        <v>Mouse Pads</v>
      </c>
      <c r="D35" s="18" t="str">
        <f t="shared" si="2"/>
        <v>Accessories</v>
      </c>
      <c r="E35" s="18" t="str">
        <f t="shared" si="3"/>
        <v>Colorado</v>
      </c>
      <c r="F35" s="19">
        <f t="shared" si="4"/>
        <v>223</v>
      </c>
      <c r="G35" s="19">
        <f t="shared" si="5"/>
        <v>62</v>
      </c>
      <c r="H35" s="19">
        <f t="shared" si="6"/>
        <v>161</v>
      </c>
      <c r="I35" s="19">
        <f t="shared" si="7"/>
        <v>62</v>
      </c>
      <c r="J35" s="19">
        <f t="shared" si="8"/>
        <v>99</v>
      </c>
      <c r="K35" s="20">
        <f t="shared" si="9"/>
        <v>0.7219730942</v>
      </c>
      <c r="L35" s="21">
        <f t="shared" si="10"/>
        <v>0.4439461883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>
        <v>44961.0</v>
      </c>
      <c r="B36" s="9" t="s">
        <v>14</v>
      </c>
      <c r="C36" s="10" t="str">
        <f t="shared" si="1"/>
        <v>Phone Cases</v>
      </c>
      <c r="D36" s="11" t="str">
        <f t="shared" si="2"/>
        <v>Accessories</v>
      </c>
      <c r="E36" s="11" t="str">
        <f t="shared" si="3"/>
        <v>Texas</v>
      </c>
      <c r="F36" s="12">
        <f t="shared" si="4"/>
        <v>178</v>
      </c>
      <c r="G36" s="12">
        <f t="shared" si="5"/>
        <v>54</v>
      </c>
      <c r="H36" s="12">
        <f t="shared" si="6"/>
        <v>124</v>
      </c>
      <c r="I36" s="12">
        <f t="shared" si="7"/>
        <v>53</v>
      </c>
      <c r="J36" s="12">
        <f t="shared" si="8"/>
        <v>71</v>
      </c>
      <c r="K36" s="13">
        <f t="shared" si="9"/>
        <v>0.6966292135</v>
      </c>
      <c r="L36" s="14">
        <f t="shared" si="10"/>
        <v>0.3988764045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5">
        <v>44962.0</v>
      </c>
      <c r="B37" s="16" t="s">
        <v>12</v>
      </c>
      <c r="C37" s="17" t="str">
        <f t="shared" si="1"/>
        <v>Mouse Pads</v>
      </c>
      <c r="D37" s="18" t="str">
        <f t="shared" si="2"/>
        <v>Accessories</v>
      </c>
      <c r="E37" s="18" t="str">
        <f t="shared" si="3"/>
        <v>Texas</v>
      </c>
      <c r="F37" s="19">
        <f t="shared" si="4"/>
        <v>276</v>
      </c>
      <c r="G37" s="19">
        <f t="shared" si="5"/>
        <v>64</v>
      </c>
      <c r="H37" s="19">
        <f t="shared" si="6"/>
        <v>212</v>
      </c>
      <c r="I37" s="19">
        <f t="shared" si="7"/>
        <v>72</v>
      </c>
      <c r="J37" s="19">
        <f t="shared" si="8"/>
        <v>140</v>
      </c>
      <c r="K37" s="20">
        <f t="shared" si="9"/>
        <v>0.768115942</v>
      </c>
      <c r="L37" s="21">
        <f t="shared" si="10"/>
        <v>0.5072463768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>
        <v>44963.0</v>
      </c>
      <c r="B38" s="22" t="s">
        <v>16</v>
      </c>
      <c r="C38" s="10" t="str">
        <f t="shared" si="1"/>
        <v>Letterheads</v>
      </c>
      <c r="D38" s="11" t="str">
        <f t="shared" si="2"/>
        <v>Stationery</v>
      </c>
      <c r="E38" s="11" t="str">
        <f t="shared" si="3"/>
        <v>Arizona</v>
      </c>
      <c r="F38" s="12">
        <f t="shared" si="4"/>
        <v>296</v>
      </c>
      <c r="G38" s="12">
        <f t="shared" si="5"/>
        <v>73</v>
      </c>
      <c r="H38" s="12">
        <f t="shared" si="6"/>
        <v>223</v>
      </c>
      <c r="I38" s="12">
        <f t="shared" si="7"/>
        <v>58</v>
      </c>
      <c r="J38" s="12">
        <f t="shared" si="8"/>
        <v>165</v>
      </c>
      <c r="K38" s="13">
        <f t="shared" si="9"/>
        <v>0.7533783784</v>
      </c>
      <c r="L38" s="14">
        <f t="shared" si="10"/>
        <v>0.5574324324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5">
        <v>44964.0</v>
      </c>
      <c r="B39" s="16" t="s">
        <v>13</v>
      </c>
      <c r="C39" s="17" t="str">
        <f t="shared" si="1"/>
        <v>Mouse Pads</v>
      </c>
      <c r="D39" s="18" t="str">
        <f t="shared" si="2"/>
        <v>Accessories</v>
      </c>
      <c r="E39" s="18" t="str">
        <f t="shared" si="3"/>
        <v>Colorado</v>
      </c>
      <c r="F39" s="19">
        <f t="shared" si="4"/>
        <v>170</v>
      </c>
      <c r="G39" s="19">
        <f t="shared" si="5"/>
        <v>51</v>
      </c>
      <c r="H39" s="19">
        <f t="shared" si="6"/>
        <v>119</v>
      </c>
      <c r="I39" s="19">
        <f t="shared" si="7"/>
        <v>66</v>
      </c>
      <c r="J39" s="19">
        <f t="shared" si="8"/>
        <v>53</v>
      </c>
      <c r="K39" s="20">
        <f t="shared" si="9"/>
        <v>0.7</v>
      </c>
      <c r="L39" s="21">
        <f t="shared" si="10"/>
        <v>0.3117647059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>
        <v>44965.0</v>
      </c>
      <c r="B40" s="9" t="s">
        <v>14</v>
      </c>
      <c r="C40" s="10" t="str">
        <f t="shared" si="1"/>
        <v>Mouse Pads</v>
      </c>
      <c r="D40" s="11" t="str">
        <f t="shared" si="2"/>
        <v>Accessories</v>
      </c>
      <c r="E40" s="11" t="str">
        <f t="shared" si="3"/>
        <v>New Jersey</v>
      </c>
      <c r="F40" s="12">
        <f t="shared" si="4"/>
        <v>270</v>
      </c>
      <c r="G40" s="12">
        <f t="shared" si="5"/>
        <v>70</v>
      </c>
      <c r="H40" s="12">
        <f t="shared" si="6"/>
        <v>200</v>
      </c>
      <c r="I40" s="12">
        <f t="shared" si="7"/>
        <v>79</v>
      </c>
      <c r="J40" s="12">
        <f t="shared" si="8"/>
        <v>121</v>
      </c>
      <c r="K40" s="13">
        <f t="shared" si="9"/>
        <v>0.7407407407</v>
      </c>
      <c r="L40" s="14">
        <f t="shared" si="10"/>
        <v>0.4481481481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5">
        <v>44966.0</v>
      </c>
      <c r="B41" s="16" t="s">
        <v>16</v>
      </c>
      <c r="C41" s="17" t="str">
        <f t="shared" si="1"/>
        <v>Mouse Pads</v>
      </c>
      <c r="D41" s="18" t="str">
        <f t="shared" si="2"/>
        <v>Accessories</v>
      </c>
      <c r="E41" s="18" t="str">
        <f t="shared" si="3"/>
        <v>New Jersey</v>
      </c>
      <c r="F41" s="19">
        <f t="shared" si="4"/>
        <v>218</v>
      </c>
      <c r="G41" s="19">
        <f t="shared" si="5"/>
        <v>91</v>
      </c>
      <c r="H41" s="19">
        <f t="shared" si="6"/>
        <v>127</v>
      </c>
      <c r="I41" s="19">
        <f t="shared" si="7"/>
        <v>61</v>
      </c>
      <c r="J41" s="19">
        <f t="shared" si="8"/>
        <v>66</v>
      </c>
      <c r="K41" s="20">
        <f t="shared" si="9"/>
        <v>0.5825688073</v>
      </c>
      <c r="L41" s="21">
        <f t="shared" si="10"/>
        <v>0.3027522936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>
        <v>44967.0</v>
      </c>
      <c r="B42" s="9" t="s">
        <v>15</v>
      </c>
      <c r="C42" s="10" t="str">
        <f t="shared" si="1"/>
        <v>Business Cards</v>
      </c>
      <c r="D42" s="11" t="str">
        <f t="shared" si="2"/>
        <v>Stationery</v>
      </c>
      <c r="E42" s="11" t="str">
        <f t="shared" si="3"/>
        <v>Arizona</v>
      </c>
      <c r="F42" s="12">
        <f t="shared" si="4"/>
        <v>275</v>
      </c>
      <c r="G42" s="12">
        <f t="shared" si="5"/>
        <v>73</v>
      </c>
      <c r="H42" s="12">
        <f t="shared" si="6"/>
        <v>202</v>
      </c>
      <c r="I42" s="12">
        <f t="shared" si="7"/>
        <v>65</v>
      </c>
      <c r="J42" s="12">
        <f t="shared" si="8"/>
        <v>137</v>
      </c>
      <c r="K42" s="13">
        <f t="shared" si="9"/>
        <v>0.7345454545</v>
      </c>
      <c r="L42" s="14">
        <f t="shared" si="10"/>
        <v>0.4981818182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5">
        <v>44968.0</v>
      </c>
      <c r="B43" s="16" t="s">
        <v>12</v>
      </c>
      <c r="C43" s="17" t="str">
        <f t="shared" si="1"/>
        <v>Hoodies</v>
      </c>
      <c r="D43" s="18" t="str">
        <f t="shared" si="2"/>
        <v>Apparel</v>
      </c>
      <c r="E43" s="18" t="str">
        <f t="shared" si="3"/>
        <v>Arizona</v>
      </c>
      <c r="F43" s="19">
        <f t="shared" si="4"/>
        <v>223</v>
      </c>
      <c r="G43" s="19">
        <f t="shared" si="5"/>
        <v>58</v>
      </c>
      <c r="H43" s="19">
        <f t="shared" si="6"/>
        <v>165</v>
      </c>
      <c r="I43" s="19">
        <f t="shared" si="7"/>
        <v>58</v>
      </c>
      <c r="J43" s="19">
        <f t="shared" si="8"/>
        <v>107</v>
      </c>
      <c r="K43" s="20">
        <f t="shared" si="9"/>
        <v>0.7399103139</v>
      </c>
      <c r="L43" s="21">
        <f t="shared" si="10"/>
        <v>0.4798206278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>
        <v>44969.0</v>
      </c>
      <c r="B44" s="9" t="s">
        <v>13</v>
      </c>
      <c r="C44" s="10" t="str">
        <f t="shared" si="1"/>
        <v>Mouse Pads</v>
      </c>
      <c r="D44" s="11" t="str">
        <f t="shared" si="2"/>
        <v>Accessories</v>
      </c>
      <c r="E44" s="11" t="str">
        <f t="shared" si="3"/>
        <v>New Jersey</v>
      </c>
      <c r="F44" s="12">
        <f t="shared" si="4"/>
        <v>242</v>
      </c>
      <c r="G44" s="12">
        <f t="shared" si="5"/>
        <v>54</v>
      </c>
      <c r="H44" s="12">
        <f t="shared" si="6"/>
        <v>188</v>
      </c>
      <c r="I44" s="12">
        <f t="shared" si="7"/>
        <v>75</v>
      </c>
      <c r="J44" s="12">
        <f t="shared" si="8"/>
        <v>113</v>
      </c>
      <c r="K44" s="13">
        <f t="shared" si="9"/>
        <v>0.7768595041</v>
      </c>
      <c r="L44" s="14">
        <f t="shared" si="10"/>
        <v>0.4669421488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5">
        <v>44970.0</v>
      </c>
      <c r="B45" s="16" t="s">
        <v>14</v>
      </c>
      <c r="C45" s="17" t="str">
        <f t="shared" si="1"/>
        <v>T Shirts</v>
      </c>
      <c r="D45" s="18" t="str">
        <f t="shared" si="2"/>
        <v>Apparel</v>
      </c>
      <c r="E45" s="18" t="str">
        <f t="shared" si="3"/>
        <v>Colorado</v>
      </c>
      <c r="F45" s="19">
        <f t="shared" si="4"/>
        <v>218</v>
      </c>
      <c r="G45" s="19">
        <f t="shared" si="5"/>
        <v>99</v>
      </c>
      <c r="H45" s="19">
        <f t="shared" si="6"/>
        <v>119</v>
      </c>
      <c r="I45" s="19">
        <f t="shared" si="7"/>
        <v>58</v>
      </c>
      <c r="J45" s="19">
        <f t="shared" si="8"/>
        <v>61</v>
      </c>
      <c r="K45" s="20">
        <f t="shared" si="9"/>
        <v>0.5458715596</v>
      </c>
      <c r="L45" s="21">
        <f t="shared" si="10"/>
        <v>0.2798165138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>
        <v>44971.0</v>
      </c>
      <c r="B46" s="9" t="s">
        <v>12</v>
      </c>
      <c r="C46" s="10" t="str">
        <f t="shared" si="1"/>
        <v>Hoodies</v>
      </c>
      <c r="D46" s="11" t="str">
        <f t="shared" si="2"/>
        <v>Apparel</v>
      </c>
      <c r="E46" s="11" t="str">
        <f t="shared" si="3"/>
        <v>Colorado</v>
      </c>
      <c r="F46" s="12">
        <f t="shared" si="4"/>
        <v>251</v>
      </c>
      <c r="G46" s="12">
        <f t="shared" si="5"/>
        <v>115</v>
      </c>
      <c r="H46" s="12">
        <f t="shared" si="6"/>
        <v>136</v>
      </c>
      <c r="I46" s="12">
        <f t="shared" si="7"/>
        <v>73</v>
      </c>
      <c r="J46" s="12">
        <f t="shared" si="8"/>
        <v>63</v>
      </c>
      <c r="K46" s="13">
        <f t="shared" si="9"/>
        <v>0.5418326693</v>
      </c>
      <c r="L46" s="14">
        <f t="shared" si="10"/>
        <v>0.2509960159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5">
        <v>44972.0</v>
      </c>
      <c r="B47" s="16" t="s">
        <v>13</v>
      </c>
      <c r="C47" s="17" t="str">
        <f t="shared" si="1"/>
        <v>Business Cards</v>
      </c>
      <c r="D47" s="18" t="str">
        <f t="shared" si="2"/>
        <v>Stationery</v>
      </c>
      <c r="E47" s="18" t="str">
        <f t="shared" si="3"/>
        <v>Texas</v>
      </c>
      <c r="F47" s="19">
        <f t="shared" si="4"/>
        <v>227</v>
      </c>
      <c r="G47" s="19">
        <f t="shared" si="5"/>
        <v>103</v>
      </c>
      <c r="H47" s="19">
        <f t="shared" si="6"/>
        <v>124</v>
      </c>
      <c r="I47" s="19">
        <f t="shared" si="7"/>
        <v>68</v>
      </c>
      <c r="J47" s="19">
        <f t="shared" si="8"/>
        <v>56</v>
      </c>
      <c r="K47" s="20">
        <f t="shared" si="9"/>
        <v>0.5462555066</v>
      </c>
      <c r="L47" s="21">
        <f t="shared" si="10"/>
        <v>0.2466960352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>
        <v>44973.0</v>
      </c>
      <c r="B48" s="9" t="s">
        <v>15</v>
      </c>
      <c r="C48" s="10" t="str">
        <f t="shared" si="1"/>
        <v>Letterheads</v>
      </c>
      <c r="D48" s="11" t="str">
        <f t="shared" si="2"/>
        <v>Stationery</v>
      </c>
      <c r="E48" s="11" t="str">
        <f t="shared" si="3"/>
        <v>Colorado</v>
      </c>
      <c r="F48" s="12">
        <f t="shared" si="4"/>
        <v>261</v>
      </c>
      <c r="G48" s="12">
        <f t="shared" si="5"/>
        <v>70</v>
      </c>
      <c r="H48" s="12">
        <f t="shared" si="6"/>
        <v>191</v>
      </c>
      <c r="I48" s="12">
        <f t="shared" si="7"/>
        <v>63</v>
      </c>
      <c r="J48" s="12">
        <f t="shared" si="8"/>
        <v>128</v>
      </c>
      <c r="K48" s="13">
        <f t="shared" si="9"/>
        <v>0.7318007663</v>
      </c>
      <c r="L48" s="14">
        <f t="shared" si="10"/>
        <v>0.4904214559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5">
        <v>44974.0</v>
      </c>
      <c r="B49" s="16" t="s">
        <v>12</v>
      </c>
      <c r="C49" s="17" t="str">
        <f t="shared" si="1"/>
        <v>T Shirts</v>
      </c>
      <c r="D49" s="18" t="str">
        <f t="shared" si="2"/>
        <v>Apparel</v>
      </c>
      <c r="E49" s="18" t="str">
        <f t="shared" si="3"/>
        <v>Colorado</v>
      </c>
      <c r="F49" s="19">
        <f t="shared" si="4"/>
        <v>262</v>
      </c>
      <c r="G49" s="19">
        <f t="shared" si="5"/>
        <v>56</v>
      </c>
      <c r="H49" s="19">
        <f t="shared" si="6"/>
        <v>206</v>
      </c>
      <c r="I49" s="19">
        <f t="shared" si="7"/>
        <v>56</v>
      </c>
      <c r="J49" s="19">
        <f t="shared" si="8"/>
        <v>150</v>
      </c>
      <c r="K49" s="20">
        <f t="shared" si="9"/>
        <v>0.786259542</v>
      </c>
      <c r="L49" s="21">
        <f t="shared" si="10"/>
        <v>0.572519084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>
        <v>44975.0</v>
      </c>
      <c r="B50" s="9" t="s">
        <v>14</v>
      </c>
      <c r="C50" s="10" t="str">
        <f t="shared" si="1"/>
        <v>Mouse Pads</v>
      </c>
      <c r="D50" s="11" t="str">
        <f t="shared" si="2"/>
        <v>Accessories</v>
      </c>
      <c r="E50" s="11" t="str">
        <f t="shared" si="3"/>
        <v>Florida</v>
      </c>
      <c r="F50" s="12">
        <f t="shared" si="4"/>
        <v>283</v>
      </c>
      <c r="G50" s="12">
        <f t="shared" si="5"/>
        <v>67</v>
      </c>
      <c r="H50" s="12">
        <f t="shared" si="6"/>
        <v>216</v>
      </c>
      <c r="I50" s="12">
        <f t="shared" si="7"/>
        <v>59</v>
      </c>
      <c r="J50" s="12">
        <f t="shared" si="8"/>
        <v>157</v>
      </c>
      <c r="K50" s="13">
        <f t="shared" si="9"/>
        <v>0.7632508834</v>
      </c>
      <c r="L50" s="14">
        <f t="shared" si="10"/>
        <v>0.554770318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5">
        <v>44976.0</v>
      </c>
      <c r="B51" s="16" t="s">
        <v>12</v>
      </c>
      <c r="C51" s="17" t="str">
        <f t="shared" si="1"/>
        <v>Hoodies</v>
      </c>
      <c r="D51" s="18" t="str">
        <f t="shared" si="2"/>
        <v>Apparel</v>
      </c>
      <c r="E51" s="18" t="str">
        <f t="shared" si="3"/>
        <v>Arizona</v>
      </c>
      <c r="F51" s="19">
        <f t="shared" si="4"/>
        <v>163</v>
      </c>
      <c r="G51" s="19">
        <f t="shared" si="5"/>
        <v>115</v>
      </c>
      <c r="H51" s="19">
        <f t="shared" si="6"/>
        <v>48</v>
      </c>
      <c r="I51" s="19">
        <f t="shared" si="7"/>
        <v>52</v>
      </c>
      <c r="J51" s="19">
        <f t="shared" si="8"/>
        <v>-4</v>
      </c>
      <c r="K51" s="20">
        <f t="shared" si="9"/>
        <v>0.2944785276</v>
      </c>
      <c r="L51" s="21">
        <f t="shared" si="10"/>
        <v>-0.0245398773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>
        <v>44977.0</v>
      </c>
      <c r="B52" s="9" t="s">
        <v>16</v>
      </c>
      <c r="C52" s="10" t="str">
        <f t="shared" si="1"/>
        <v>Mouse Pads</v>
      </c>
      <c r="D52" s="11" t="str">
        <f t="shared" si="2"/>
        <v>Accessories</v>
      </c>
      <c r="E52" s="11" t="str">
        <f t="shared" si="3"/>
        <v>New Jersey</v>
      </c>
      <c r="F52" s="12">
        <f t="shared" si="4"/>
        <v>254</v>
      </c>
      <c r="G52" s="12">
        <f t="shared" si="5"/>
        <v>53</v>
      </c>
      <c r="H52" s="12">
        <f t="shared" si="6"/>
        <v>201</v>
      </c>
      <c r="I52" s="12">
        <f t="shared" si="7"/>
        <v>76</v>
      </c>
      <c r="J52" s="12">
        <f t="shared" si="8"/>
        <v>125</v>
      </c>
      <c r="K52" s="13">
        <f t="shared" si="9"/>
        <v>0.7913385827</v>
      </c>
      <c r="L52" s="14">
        <f t="shared" si="10"/>
        <v>0.4921259843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5">
        <v>44978.0</v>
      </c>
      <c r="B53" s="16" t="s">
        <v>15</v>
      </c>
      <c r="C53" s="17" t="str">
        <f t="shared" si="1"/>
        <v>Business Cards</v>
      </c>
      <c r="D53" s="18" t="str">
        <f t="shared" si="2"/>
        <v>Stationery</v>
      </c>
      <c r="E53" s="18" t="str">
        <f t="shared" si="3"/>
        <v>New Jersey</v>
      </c>
      <c r="F53" s="19">
        <f t="shared" si="4"/>
        <v>287</v>
      </c>
      <c r="G53" s="19">
        <f t="shared" si="5"/>
        <v>72</v>
      </c>
      <c r="H53" s="19">
        <f t="shared" si="6"/>
        <v>215</v>
      </c>
      <c r="I53" s="19">
        <f t="shared" si="7"/>
        <v>50</v>
      </c>
      <c r="J53" s="19">
        <f t="shared" si="8"/>
        <v>165</v>
      </c>
      <c r="K53" s="20">
        <f t="shared" si="9"/>
        <v>0.7491289199</v>
      </c>
      <c r="L53" s="21">
        <f t="shared" si="10"/>
        <v>0.574912892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>
        <v>44979.0</v>
      </c>
      <c r="B54" s="9" t="s">
        <v>13</v>
      </c>
      <c r="C54" s="10" t="str">
        <f t="shared" si="1"/>
        <v>Hoodies</v>
      </c>
      <c r="D54" s="11" t="str">
        <f t="shared" si="2"/>
        <v>Apparel</v>
      </c>
      <c r="E54" s="11" t="str">
        <f t="shared" si="3"/>
        <v>Arizona</v>
      </c>
      <c r="F54" s="12">
        <f t="shared" si="4"/>
        <v>151</v>
      </c>
      <c r="G54" s="12">
        <f t="shared" si="5"/>
        <v>95</v>
      </c>
      <c r="H54" s="12">
        <f t="shared" si="6"/>
        <v>56</v>
      </c>
      <c r="I54" s="12">
        <f t="shared" si="7"/>
        <v>54</v>
      </c>
      <c r="J54" s="12">
        <f t="shared" si="8"/>
        <v>2</v>
      </c>
      <c r="K54" s="13">
        <f t="shared" si="9"/>
        <v>0.3708609272</v>
      </c>
      <c r="L54" s="14">
        <f t="shared" si="10"/>
        <v>0.01324503311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5">
        <v>44980.0</v>
      </c>
      <c r="B55" s="16" t="s">
        <v>14</v>
      </c>
      <c r="C55" s="17" t="str">
        <f t="shared" si="1"/>
        <v>Business Cards</v>
      </c>
      <c r="D55" s="18" t="str">
        <f t="shared" si="2"/>
        <v>Stationery</v>
      </c>
      <c r="E55" s="18" t="str">
        <f t="shared" si="3"/>
        <v>Texas</v>
      </c>
      <c r="F55" s="19">
        <f t="shared" si="4"/>
        <v>282</v>
      </c>
      <c r="G55" s="19">
        <f t="shared" si="5"/>
        <v>60</v>
      </c>
      <c r="H55" s="19">
        <f t="shared" si="6"/>
        <v>222</v>
      </c>
      <c r="I55" s="19">
        <f t="shared" si="7"/>
        <v>76</v>
      </c>
      <c r="J55" s="19">
        <f t="shared" si="8"/>
        <v>146</v>
      </c>
      <c r="K55" s="20">
        <f t="shared" si="9"/>
        <v>0.7872340426</v>
      </c>
      <c r="L55" s="21">
        <f t="shared" si="10"/>
        <v>0.5177304965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>
        <v>44981.0</v>
      </c>
      <c r="B56" s="9" t="s">
        <v>15</v>
      </c>
      <c r="C56" s="10" t="str">
        <f t="shared" si="1"/>
        <v>Letterheads</v>
      </c>
      <c r="D56" s="11" t="str">
        <f t="shared" si="2"/>
        <v>Stationery</v>
      </c>
      <c r="E56" s="11" t="str">
        <f t="shared" si="3"/>
        <v>Florida</v>
      </c>
      <c r="F56" s="12">
        <f t="shared" si="4"/>
        <v>193</v>
      </c>
      <c r="G56" s="12">
        <f t="shared" si="5"/>
        <v>81</v>
      </c>
      <c r="H56" s="12">
        <f t="shared" si="6"/>
        <v>112</v>
      </c>
      <c r="I56" s="12">
        <f t="shared" si="7"/>
        <v>53</v>
      </c>
      <c r="J56" s="12">
        <f t="shared" si="8"/>
        <v>59</v>
      </c>
      <c r="K56" s="13">
        <f t="shared" si="9"/>
        <v>0.5803108808</v>
      </c>
      <c r="L56" s="14">
        <f t="shared" si="10"/>
        <v>0.3056994819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5">
        <v>44982.0</v>
      </c>
      <c r="B57" s="16" t="s">
        <v>14</v>
      </c>
      <c r="C57" s="17" t="str">
        <f t="shared" si="1"/>
        <v>Letterheads</v>
      </c>
      <c r="D57" s="18" t="str">
        <f t="shared" si="2"/>
        <v>Stationery</v>
      </c>
      <c r="E57" s="18" t="str">
        <f t="shared" si="3"/>
        <v>New Jersey</v>
      </c>
      <c r="F57" s="19">
        <f t="shared" si="4"/>
        <v>292</v>
      </c>
      <c r="G57" s="19">
        <f t="shared" si="5"/>
        <v>91</v>
      </c>
      <c r="H57" s="19">
        <f t="shared" si="6"/>
        <v>201</v>
      </c>
      <c r="I57" s="19">
        <f t="shared" si="7"/>
        <v>54</v>
      </c>
      <c r="J57" s="19">
        <f t="shared" si="8"/>
        <v>147</v>
      </c>
      <c r="K57" s="20">
        <f t="shared" si="9"/>
        <v>0.6883561644</v>
      </c>
      <c r="L57" s="21">
        <f t="shared" si="10"/>
        <v>0.5034246575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>
        <v>44983.0</v>
      </c>
      <c r="B58" s="22" t="s">
        <v>15</v>
      </c>
      <c r="C58" s="10" t="str">
        <f t="shared" si="1"/>
        <v>T Shirts</v>
      </c>
      <c r="D58" s="11" t="str">
        <f t="shared" si="2"/>
        <v>Apparel</v>
      </c>
      <c r="E58" s="11" t="str">
        <f t="shared" si="3"/>
        <v>Florida</v>
      </c>
      <c r="F58" s="12">
        <f t="shared" si="4"/>
        <v>226</v>
      </c>
      <c r="G58" s="12">
        <f t="shared" si="5"/>
        <v>84</v>
      </c>
      <c r="H58" s="12">
        <f t="shared" si="6"/>
        <v>142</v>
      </c>
      <c r="I58" s="12">
        <f t="shared" si="7"/>
        <v>55</v>
      </c>
      <c r="J58" s="12">
        <f t="shared" si="8"/>
        <v>87</v>
      </c>
      <c r="K58" s="13">
        <f t="shared" si="9"/>
        <v>0.6283185841</v>
      </c>
      <c r="L58" s="14">
        <f t="shared" si="10"/>
        <v>0.3849557522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5">
        <v>44984.0</v>
      </c>
      <c r="B59" s="16" t="s">
        <v>12</v>
      </c>
      <c r="C59" s="17" t="str">
        <f t="shared" si="1"/>
        <v>Letterheads</v>
      </c>
      <c r="D59" s="18" t="str">
        <f t="shared" si="2"/>
        <v>Stationery</v>
      </c>
      <c r="E59" s="18" t="str">
        <f t="shared" si="3"/>
        <v>Florida</v>
      </c>
      <c r="F59" s="19">
        <f t="shared" si="4"/>
        <v>150</v>
      </c>
      <c r="G59" s="19">
        <f t="shared" si="5"/>
        <v>107</v>
      </c>
      <c r="H59" s="19">
        <f t="shared" si="6"/>
        <v>43</v>
      </c>
      <c r="I59" s="19">
        <f t="shared" si="7"/>
        <v>67</v>
      </c>
      <c r="J59" s="19">
        <f t="shared" si="8"/>
        <v>-24</v>
      </c>
      <c r="K59" s="20">
        <f t="shared" si="9"/>
        <v>0.2866666667</v>
      </c>
      <c r="L59" s="21">
        <f t="shared" si="10"/>
        <v>-0.16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>
        <v>44985.0</v>
      </c>
      <c r="B60" s="9" t="s">
        <v>14</v>
      </c>
      <c r="C60" s="10" t="str">
        <f t="shared" si="1"/>
        <v>Business Cards</v>
      </c>
      <c r="D60" s="11" t="str">
        <f t="shared" si="2"/>
        <v>Stationery</v>
      </c>
      <c r="E60" s="11" t="str">
        <f t="shared" si="3"/>
        <v>New Jersey</v>
      </c>
      <c r="F60" s="12">
        <f t="shared" si="4"/>
        <v>200</v>
      </c>
      <c r="G60" s="12">
        <f t="shared" si="5"/>
        <v>91</v>
      </c>
      <c r="H60" s="12">
        <f t="shared" si="6"/>
        <v>109</v>
      </c>
      <c r="I60" s="12">
        <f t="shared" si="7"/>
        <v>53</v>
      </c>
      <c r="J60" s="12">
        <f t="shared" si="8"/>
        <v>56</v>
      </c>
      <c r="K60" s="13">
        <f t="shared" si="9"/>
        <v>0.545</v>
      </c>
      <c r="L60" s="14">
        <f t="shared" si="10"/>
        <v>0.28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5">
        <v>44986.0</v>
      </c>
      <c r="B61" s="16" t="s">
        <v>12</v>
      </c>
      <c r="C61" s="17" t="str">
        <f t="shared" si="1"/>
        <v>T Shirts</v>
      </c>
      <c r="D61" s="18" t="str">
        <f t="shared" si="2"/>
        <v>Apparel</v>
      </c>
      <c r="E61" s="18" t="str">
        <f t="shared" si="3"/>
        <v>Florida</v>
      </c>
      <c r="F61" s="19">
        <f t="shared" si="4"/>
        <v>230</v>
      </c>
      <c r="G61" s="19">
        <f t="shared" si="5"/>
        <v>94</v>
      </c>
      <c r="H61" s="19">
        <f t="shared" si="6"/>
        <v>136</v>
      </c>
      <c r="I61" s="19">
        <f t="shared" si="7"/>
        <v>57</v>
      </c>
      <c r="J61" s="19">
        <f t="shared" si="8"/>
        <v>79</v>
      </c>
      <c r="K61" s="20">
        <f t="shared" si="9"/>
        <v>0.5913043478</v>
      </c>
      <c r="L61" s="21">
        <f t="shared" si="10"/>
        <v>0.3434782609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>
        <v>44987.0</v>
      </c>
      <c r="B62" s="9" t="s">
        <v>15</v>
      </c>
      <c r="C62" s="10" t="str">
        <f t="shared" si="1"/>
        <v>Business Cards</v>
      </c>
      <c r="D62" s="11" t="str">
        <f t="shared" si="2"/>
        <v>Stationery</v>
      </c>
      <c r="E62" s="11" t="str">
        <f t="shared" si="3"/>
        <v>Colorado</v>
      </c>
      <c r="F62" s="12">
        <f t="shared" si="4"/>
        <v>190</v>
      </c>
      <c r="G62" s="12">
        <f t="shared" si="5"/>
        <v>113</v>
      </c>
      <c r="H62" s="12">
        <f t="shared" si="6"/>
        <v>77</v>
      </c>
      <c r="I62" s="12">
        <f t="shared" si="7"/>
        <v>67</v>
      </c>
      <c r="J62" s="12">
        <f t="shared" si="8"/>
        <v>10</v>
      </c>
      <c r="K62" s="13">
        <f t="shared" si="9"/>
        <v>0.4052631579</v>
      </c>
      <c r="L62" s="14">
        <f t="shared" si="10"/>
        <v>0.05263157895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5">
        <v>44988.0</v>
      </c>
      <c r="B63" s="16" t="s">
        <v>15</v>
      </c>
      <c r="C63" s="17" t="str">
        <f t="shared" si="1"/>
        <v>Mouse Pads</v>
      </c>
      <c r="D63" s="18" t="str">
        <f t="shared" si="2"/>
        <v>Accessories</v>
      </c>
      <c r="E63" s="18" t="str">
        <f t="shared" si="3"/>
        <v>Arizona</v>
      </c>
      <c r="F63" s="19">
        <f t="shared" si="4"/>
        <v>253</v>
      </c>
      <c r="G63" s="19">
        <f t="shared" si="5"/>
        <v>53</v>
      </c>
      <c r="H63" s="19">
        <f t="shared" si="6"/>
        <v>200</v>
      </c>
      <c r="I63" s="19">
        <f t="shared" si="7"/>
        <v>59</v>
      </c>
      <c r="J63" s="19">
        <f t="shared" si="8"/>
        <v>141</v>
      </c>
      <c r="K63" s="20">
        <f t="shared" si="9"/>
        <v>0.790513834</v>
      </c>
      <c r="L63" s="21">
        <f t="shared" si="10"/>
        <v>0.557312253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>
        <v>44989.0</v>
      </c>
      <c r="B64" s="22" t="s">
        <v>15</v>
      </c>
      <c r="C64" s="10" t="str">
        <f t="shared" si="1"/>
        <v>Letterheads</v>
      </c>
      <c r="D64" s="11" t="str">
        <f t="shared" si="2"/>
        <v>Stationery</v>
      </c>
      <c r="E64" s="11" t="str">
        <f t="shared" si="3"/>
        <v>New Jersey</v>
      </c>
      <c r="F64" s="12">
        <f t="shared" si="4"/>
        <v>216</v>
      </c>
      <c r="G64" s="12">
        <f t="shared" si="5"/>
        <v>119</v>
      </c>
      <c r="H64" s="12">
        <f t="shared" si="6"/>
        <v>97</v>
      </c>
      <c r="I64" s="12">
        <f t="shared" si="7"/>
        <v>77</v>
      </c>
      <c r="J64" s="12">
        <f t="shared" si="8"/>
        <v>20</v>
      </c>
      <c r="K64" s="13">
        <f t="shared" si="9"/>
        <v>0.4490740741</v>
      </c>
      <c r="L64" s="14">
        <f t="shared" si="10"/>
        <v>0.09259259259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5">
        <v>44990.0</v>
      </c>
      <c r="B65" s="16" t="s">
        <v>15</v>
      </c>
      <c r="C65" s="17" t="str">
        <f t="shared" si="1"/>
        <v>Hoodies</v>
      </c>
      <c r="D65" s="18" t="str">
        <f t="shared" si="2"/>
        <v>Apparel</v>
      </c>
      <c r="E65" s="18" t="str">
        <f t="shared" si="3"/>
        <v>Florida</v>
      </c>
      <c r="F65" s="19">
        <f t="shared" si="4"/>
        <v>224</v>
      </c>
      <c r="G65" s="19">
        <f t="shared" si="5"/>
        <v>111</v>
      </c>
      <c r="H65" s="19">
        <f t="shared" si="6"/>
        <v>113</v>
      </c>
      <c r="I65" s="19">
        <f t="shared" si="7"/>
        <v>71</v>
      </c>
      <c r="J65" s="19">
        <f t="shared" si="8"/>
        <v>42</v>
      </c>
      <c r="K65" s="20">
        <f t="shared" si="9"/>
        <v>0.5044642857</v>
      </c>
      <c r="L65" s="21">
        <f t="shared" si="10"/>
        <v>0.1875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>
        <v>44991.0</v>
      </c>
      <c r="B66" s="9" t="s">
        <v>15</v>
      </c>
      <c r="C66" s="10" t="str">
        <f t="shared" si="1"/>
        <v>Phone Cases</v>
      </c>
      <c r="D66" s="11" t="str">
        <f t="shared" si="2"/>
        <v>Accessories</v>
      </c>
      <c r="E66" s="11" t="str">
        <f t="shared" si="3"/>
        <v>Texas</v>
      </c>
      <c r="F66" s="12">
        <f t="shared" si="4"/>
        <v>257</v>
      </c>
      <c r="G66" s="12">
        <f t="shared" si="5"/>
        <v>102</v>
      </c>
      <c r="H66" s="12">
        <f t="shared" si="6"/>
        <v>155</v>
      </c>
      <c r="I66" s="12">
        <f t="shared" si="7"/>
        <v>75</v>
      </c>
      <c r="J66" s="12">
        <f t="shared" si="8"/>
        <v>80</v>
      </c>
      <c r="K66" s="13">
        <f t="shared" si="9"/>
        <v>0.6031128405</v>
      </c>
      <c r="L66" s="14">
        <f t="shared" si="10"/>
        <v>0.3112840467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5">
        <v>44992.0</v>
      </c>
      <c r="B67" s="16" t="s">
        <v>16</v>
      </c>
      <c r="C67" s="17" t="str">
        <f t="shared" si="1"/>
        <v>T Shirts</v>
      </c>
      <c r="D67" s="18" t="str">
        <f t="shared" si="2"/>
        <v>Apparel</v>
      </c>
      <c r="E67" s="18" t="str">
        <f t="shared" si="3"/>
        <v>Colorado</v>
      </c>
      <c r="F67" s="19">
        <f t="shared" si="4"/>
        <v>271</v>
      </c>
      <c r="G67" s="19">
        <f t="shared" si="5"/>
        <v>81</v>
      </c>
      <c r="H67" s="19">
        <f t="shared" si="6"/>
        <v>190</v>
      </c>
      <c r="I67" s="19">
        <f t="shared" si="7"/>
        <v>67</v>
      </c>
      <c r="J67" s="19">
        <f t="shared" si="8"/>
        <v>123</v>
      </c>
      <c r="K67" s="20">
        <f t="shared" si="9"/>
        <v>0.7011070111</v>
      </c>
      <c r="L67" s="21">
        <f t="shared" si="10"/>
        <v>0.4538745387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>
        <v>44993.0</v>
      </c>
      <c r="B68" s="9" t="s">
        <v>14</v>
      </c>
      <c r="C68" s="10" t="str">
        <f t="shared" si="1"/>
        <v>Letterheads</v>
      </c>
      <c r="D68" s="11" t="str">
        <f t="shared" si="2"/>
        <v>Stationery</v>
      </c>
      <c r="E68" s="11" t="str">
        <f t="shared" si="3"/>
        <v>Colorado</v>
      </c>
      <c r="F68" s="12">
        <f t="shared" si="4"/>
        <v>290</v>
      </c>
      <c r="G68" s="12">
        <f t="shared" si="5"/>
        <v>52</v>
      </c>
      <c r="H68" s="12">
        <f t="shared" si="6"/>
        <v>238</v>
      </c>
      <c r="I68" s="12">
        <f t="shared" si="7"/>
        <v>69</v>
      </c>
      <c r="J68" s="12">
        <f t="shared" si="8"/>
        <v>169</v>
      </c>
      <c r="K68" s="13">
        <f t="shared" si="9"/>
        <v>0.8206896552</v>
      </c>
      <c r="L68" s="14">
        <f t="shared" si="10"/>
        <v>0.5827586207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5">
        <v>44994.0</v>
      </c>
      <c r="B69" s="16" t="s">
        <v>14</v>
      </c>
      <c r="C69" s="17" t="str">
        <f t="shared" si="1"/>
        <v>Mouse Pads</v>
      </c>
      <c r="D69" s="18" t="str">
        <f t="shared" si="2"/>
        <v>Accessories</v>
      </c>
      <c r="E69" s="18" t="str">
        <f t="shared" si="3"/>
        <v>Arizona</v>
      </c>
      <c r="F69" s="19">
        <f t="shared" si="4"/>
        <v>246</v>
      </c>
      <c r="G69" s="19">
        <f t="shared" si="5"/>
        <v>68</v>
      </c>
      <c r="H69" s="19">
        <f t="shared" si="6"/>
        <v>178</v>
      </c>
      <c r="I69" s="19">
        <f t="shared" si="7"/>
        <v>50</v>
      </c>
      <c r="J69" s="19">
        <f t="shared" si="8"/>
        <v>128</v>
      </c>
      <c r="K69" s="20">
        <f t="shared" si="9"/>
        <v>0.7235772358</v>
      </c>
      <c r="L69" s="21">
        <f t="shared" si="10"/>
        <v>0.5203252033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>
        <v>44995.0</v>
      </c>
      <c r="B70" s="9" t="s">
        <v>13</v>
      </c>
      <c r="C70" s="10" t="str">
        <f t="shared" si="1"/>
        <v>Phone Cases</v>
      </c>
      <c r="D70" s="11" t="str">
        <f t="shared" si="2"/>
        <v>Accessories</v>
      </c>
      <c r="E70" s="11" t="str">
        <f t="shared" si="3"/>
        <v>Florida</v>
      </c>
      <c r="F70" s="12">
        <f t="shared" si="4"/>
        <v>262</v>
      </c>
      <c r="G70" s="12">
        <f t="shared" si="5"/>
        <v>78</v>
      </c>
      <c r="H70" s="12">
        <f t="shared" si="6"/>
        <v>184</v>
      </c>
      <c r="I70" s="12">
        <f t="shared" si="7"/>
        <v>80</v>
      </c>
      <c r="J70" s="12">
        <f t="shared" si="8"/>
        <v>104</v>
      </c>
      <c r="K70" s="13">
        <f t="shared" si="9"/>
        <v>0.7022900763</v>
      </c>
      <c r="L70" s="14">
        <f t="shared" si="10"/>
        <v>0.3969465649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5">
        <v>44996.0</v>
      </c>
      <c r="B71" s="16" t="s">
        <v>13</v>
      </c>
      <c r="C71" s="17" t="str">
        <f t="shared" si="1"/>
        <v>Phone Cases</v>
      </c>
      <c r="D71" s="18" t="str">
        <f t="shared" si="2"/>
        <v>Accessories</v>
      </c>
      <c r="E71" s="18" t="str">
        <f t="shared" si="3"/>
        <v>Arizona</v>
      </c>
      <c r="F71" s="19">
        <f t="shared" si="4"/>
        <v>210</v>
      </c>
      <c r="G71" s="19">
        <f t="shared" si="5"/>
        <v>108</v>
      </c>
      <c r="H71" s="19">
        <f t="shared" si="6"/>
        <v>102</v>
      </c>
      <c r="I71" s="19">
        <f t="shared" si="7"/>
        <v>79</v>
      </c>
      <c r="J71" s="19">
        <f t="shared" si="8"/>
        <v>23</v>
      </c>
      <c r="K71" s="20">
        <f t="shared" si="9"/>
        <v>0.4857142857</v>
      </c>
      <c r="L71" s="21">
        <f t="shared" si="10"/>
        <v>0.1095238095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>
        <v>44997.0</v>
      </c>
      <c r="B72" s="9" t="s">
        <v>14</v>
      </c>
      <c r="C72" s="10" t="str">
        <f t="shared" si="1"/>
        <v>Mouse Pads</v>
      </c>
      <c r="D72" s="11" t="str">
        <f t="shared" si="2"/>
        <v>Accessories</v>
      </c>
      <c r="E72" s="11" t="str">
        <f t="shared" si="3"/>
        <v>Texas</v>
      </c>
      <c r="F72" s="12">
        <f t="shared" si="4"/>
        <v>270</v>
      </c>
      <c r="G72" s="12">
        <f t="shared" si="5"/>
        <v>93</v>
      </c>
      <c r="H72" s="12">
        <f t="shared" si="6"/>
        <v>177</v>
      </c>
      <c r="I72" s="12">
        <f t="shared" si="7"/>
        <v>77</v>
      </c>
      <c r="J72" s="12">
        <f t="shared" si="8"/>
        <v>100</v>
      </c>
      <c r="K72" s="13">
        <f t="shared" si="9"/>
        <v>0.6555555556</v>
      </c>
      <c r="L72" s="14">
        <f t="shared" si="10"/>
        <v>0.3703703704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5">
        <v>44998.0</v>
      </c>
      <c r="B73" s="16" t="s">
        <v>14</v>
      </c>
      <c r="C73" s="17" t="str">
        <f t="shared" si="1"/>
        <v>Letterheads</v>
      </c>
      <c r="D73" s="18" t="str">
        <f t="shared" si="2"/>
        <v>Stationery</v>
      </c>
      <c r="E73" s="18" t="str">
        <f t="shared" si="3"/>
        <v>Texas</v>
      </c>
      <c r="F73" s="19">
        <f t="shared" si="4"/>
        <v>183</v>
      </c>
      <c r="G73" s="19">
        <f t="shared" si="5"/>
        <v>76</v>
      </c>
      <c r="H73" s="19">
        <f t="shared" si="6"/>
        <v>107</v>
      </c>
      <c r="I73" s="19">
        <f t="shared" si="7"/>
        <v>73</v>
      </c>
      <c r="J73" s="19">
        <f t="shared" si="8"/>
        <v>34</v>
      </c>
      <c r="K73" s="20">
        <f t="shared" si="9"/>
        <v>0.5846994536</v>
      </c>
      <c r="L73" s="21">
        <f t="shared" si="10"/>
        <v>0.1857923497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>
        <v>44999.0</v>
      </c>
      <c r="B74" s="9" t="s">
        <v>14</v>
      </c>
      <c r="C74" s="10" t="str">
        <f t="shared" si="1"/>
        <v>Business Cards</v>
      </c>
      <c r="D74" s="11" t="str">
        <f t="shared" si="2"/>
        <v>Stationery</v>
      </c>
      <c r="E74" s="11" t="str">
        <f t="shared" si="3"/>
        <v>Arizona</v>
      </c>
      <c r="F74" s="12">
        <f t="shared" si="4"/>
        <v>284</v>
      </c>
      <c r="G74" s="12">
        <f t="shared" si="5"/>
        <v>99</v>
      </c>
      <c r="H74" s="12">
        <f t="shared" si="6"/>
        <v>185</v>
      </c>
      <c r="I74" s="12">
        <f t="shared" si="7"/>
        <v>69</v>
      </c>
      <c r="J74" s="12">
        <f t="shared" si="8"/>
        <v>116</v>
      </c>
      <c r="K74" s="13">
        <f t="shared" si="9"/>
        <v>0.6514084507</v>
      </c>
      <c r="L74" s="14">
        <f t="shared" si="10"/>
        <v>0.4084507042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5">
        <v>45000.0</v>
      </c>
      <c r="B75" s="16" t="s">
        <v>13</v>
      </c>
      <c r="C75" s="17" t="str">
        <f t="shared" si="1"/>
        <v>Letterheads</v>
      </c>
      <c r="D75" s="18" t="str">
        <f t="shared" si="2"/>
        <v>Stationery</v>
      </c>
      <c r="E75" s="18" t="str">
        <f t="shared" si="3"/>
        <v>New Jersey</v>
      </c>
      <c r="F75" s="19">
        <f t="shared" si="4"/>
        <v>160</v>
      </c>
      <c r="G75" s="19">
        <f t="shared" si="5"/>
        <v>79</v>
      </c>
      <c r="H75" s="19">
        <f t="shared" si="6"/>
        <v>81</v>
      </c>
      <c r="I75" s="19">
        <f t="shared" si="7"/>
        <v>79</v>
      </c>
      <c r="J75" s="19">
        <f t="shared" si="8"/>
        <v>2</v>
      </c>
      <c r="K75" s="20">
        <f t="shared" si="9"/>
        <v>0.50625</v>
      </c>
      <c r="L75" s="21">
        <f t="shared" si="10"/>
        <v>0.0125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>
        <v>45001.0</v>
      </c>
      <c r="B76" s="9" t="s">
        <v>15</v>
      </c>
      <c r="C76" s="10" t="str">
        <f t="shared" si="1"/>
        <v>Business Cards</v>
      </c>
      <c r="D76" s="11" t="str">
        <f t="shared" si="2"/>
        <v>Stationery</v>
      </c>
      <c r="E76" s="11" t="str">
        <f t="shared" si="3"/>
        <v>New Jersey</v>
      </c>
      <c r="F76" s="12">
        <f t="shared" si="4"/>
        <v>222</v>
      </c>
      <c r="G76" s="12">
        <f t="shared" si="5"/>
        <v>117</v>
      </c>
      <c r="H76" s="12">
        <f t="shared" si="6"/>
        <v>105</v>
      </c>
      <c r="I76" s="12">
        <f t="shared" si="7"/>
        <v>74</v>
      </c>
      <c r="J76" s="12">
        <f t="shared" si="8"/>
        <v>31</v>
      </c>
      <c r="K76" s="13">
        <f t="shared" si="9"/>
        <v>0.472972973</v>
      </c>
      <c r="L76" s="14">
        <f t="shared" si="10"/>
        <v>0.1396396396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5">
        <v>45002.0</v>
      </c>
      <c r="B77" s="23" t="s">
        <v>14</v>
      </c>
      <c r="C77" s="17" t="str">
        <f t="shared" si="1"/>
        <v>Mouse Pads</v>
      </c>
      <c r="D77" s="18" t="str">
        <f t="shared" si="2"/>
        <v>Accessories</v>
      </c>
      <c r="E77" s="18" t="str">
        <f t="shared" si="3"/>
        <v>Arizona</v>
      </c>
      <c r="F77" s="19">
        <f t="shared" si="4"/>
        <v>186</v>
      </c>
      <c r="G77" s="19">
        <f t="shared" si="5"/>
        <v>81</v>
      </c>
      <c r="H77" s="19">
        <f t="shared" si="6"/>
        <v>105</v>
      </c>
      <c r="I77" s="19">
        <f t="shared" si="7"/>
        <v>74</v>
      </c>
      <c r="J77" s="19">
        <f t="shared" si="8"/>
        <v>31</v>
      </c>
      <c r="K77" s="20">
        <f t="shared" si="9"/>
        <v>0.564516129</v>
      </c>
      <c r="L77" s="21">
        <f t="shared" si="10"/>
        <v>0.1666666667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>
        <v>45003.0</v>
      </c>
      <c r="B78" s="9" t="s">
        <v>14</v>
      </c>
      <c r="C78" s="10" t="str">
        <f t="shared" si="1"/>
        <v>T Shirts</v>
      </c>
      <c r="D78" s="11" t="str">
        <f t="shared" si="2"/>
        <v>Apparel</v>
      </c>
      <c r="E78" s="11" t="str">
        <f t="shared" si="3"/>
        <v>Arizona</v>
      </c>
      <c r="F78" s="12">
        <f t="shared" si="4"/>
        <v>171</v>
      </c>
      <c r="G78" s="12">
        <f t="shared" si="5"/>
        <v>67</v>
      </c>
      <c r="H78" s="12">
        <f t="shared" si="6"/>
        <v>104</v>
      </c>
      <c r="I78" s="12">
        <f t="shared" si="7"/>
        <v>74</v>
      </c>
      <c r="J78" s="12">
        <f t="shared" si="8"/>
        <v>30</v>
      </c>
      <c r="K78" s="13">
        <f t="shared" si="9"/>
        <v>0.6081871345</v>
      </c>
      <c r="L78" s="14">
        <f t="shared" si="10"/>
        <v>0.1754385965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5">
        <v>45004.0</v>
      </c>
      <c r="B79" s="16" t="s">
        <v>16</v>
      </c>
      <c r="C79" s="17" t="str">
        <f t="shared" si="1"/>
        <v>T Shirts</v>
      </c>
      <c r="D79" s="18" t="str">
        <f t="shared" si="2"/>
        <v>Apparel</v>
      </c>
      <c r="E79" s="18" t="str">
        <f t="shared" si="3"/>
        <v>Arizona</v>
      </c>
      <c r="F79" s="19">
        <f t="shared" si="4"/>
        <v>246</v>
      </c>
      <c r="G79" s="19">
        <f t="shared" si="5"/>
        <v>59</v>
      </c>
      <c r="H79" s="19">
        <f t="shared" si="6"/>
        <v>187</v>
      </c>
      <c r="I79" s="19">
        <f t="shared" si="7"/>
        <v>56</v>
      </c>
      <c r="J79" s="19">
        <f t="shared" si="8"/>
        <v>131</v>
      </c>
      <c r="K79" s="20">
        <f t="shared" si="9"/>
        <v>0.7601626016</v>
      </c>
      <c r="L79" s="21">
        <f t="shared" si="10"/>
        <v>0.5325203252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>
        <v>45005.0</v>
      </c>
      <c r="B80" s="9" t="s">
        <v>14</v>
      </c>
      <c r="C80" s="10" t="str">
        <f t="shared" si="1"/>
        <v>Letterheads</v>
      </c>
      <c r="D80" s="11" t="str">
        <f t="shared" si="2"/>
        <v>Stationery</v>
      </c>
      <c r="E80" s="11" t="str">
        <f t="shared" si="3"/>
        <v>Colorado</v>
      </c>
      <c r="F80" s="12">
        <f t="shared" si="4"/>
        <v>286</v>
      </c>
      <c r="G80" s="12">
        <f t="shared" si="5"/>
        <v>107</v>
      </c>
      <c r="H80" s="12">
        <f t="shared" si="6"/>
        <v>179</v>
      </c>
      <c r="I80" s="12">
        <f t="shared" si="7"/>
        <v>80</v>
      </c>
      <c r="J80" s="12">
        <f t="shared" si="8"/>
        <v>99</v>
      </c>
      <c r="K80" s="13">
        <f t="shared" si="9"/>
        <v>0.6258741259</v>
      </c>
      <c r="L80" s="14">
        <f t="shared" si="10"/>
        <v>0.3461538462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5">
        <v>45006.0</v>
      </c>
      <c r="B81" s="16" t="s">
        <v>12</v>
      </c>
      <c r="C81" s="17" t="str">
        <f t="shared" si="1"/>
        <v>T Shirts</v>
      </c>
      <c r="D81" s="18" t="str">
        <f t="shared" si="2"/>
        <v>Apparel</v>
      </c>
      <c r="E81" s="18" t="str">
        <f t="shared" si="3"/>
        <v>New Jersey</v>
      </c>
      <c r="F81" s="19">
        <f t="shared" si="4"/>
        <v>196</v>
      </c>
      <c r="G81" s="19">
        <f t="shared" si="5"/>
        <v>116</v>
      </c>
      <c r="H81" s="19">
        <f t="shared" si="6"/>
        <v>80</v>
      </c>
      <c r="I81" s="19">
        <f t="shared" si="7"/>
        <v>50</v>
      </c>
      <c r="J81" s="19">
        <f t="shared" si="8"/>
        <v>30</v>
      </c>
      <c r="K81" s="20">
        <f t="shared" si="9"/>
        <v>0.4081632653</v>
      </c>
      <c r="L81" s="21">
        <f t="shared" si="10"/>
        <v>0.1530612245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>
        <v>45007.0</v>
      </c>
      <c r="B82" s="9" t="s">
        <v>15</v>
      </c>
      <c r="C82" s="10" t="str">
        <f t="shared" si="1"/>
        <v>Phone Cases</v>
      </c>
      <c r="D82" s="11" t="str">
        <f t="shared" si="2"/>
        <v>Accessories</v>
      </c>
      <c r="E82" s="11" t="str">
        <f t="shared" si="3"/>
        <v>New Jersey</v>
      </c>
      <c r="F82" s="12">
        <f t="shared" si="4"/>
        <v>165</v>
      </c>
      <c r="G82" s="12">
        <f t="shared" si="5"/>
        <v>95</v>
      </c>
      <c r="H82" s="12">
        <f t="shared" si="6"/>
        <v>70</v>
      </c>
      <c r="I82" s="12">
        <f t="shared" si="7"/>
        <v>78</v>
      </c>
      <c r="J82" s="12">
        <f t="shared" si="8"/>
        <v>-8</v>
      </c>
      <c r="K82" s="13">
        <f t="shared" si="9"/>
        <v>0.4242424242</v>
      </c>
      <c r="L82" s="14">
        <f t="shared" si="10"/>
        <v>-0.04848484848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5">
        <v>45008.0</v>
      </c>
      <c r="B83" s="16" t="s">
        <v>16</v>
      </c>
      <c r="C83" s="17" t="str">
        <f t="shared" si="1"/>
        <v>T Shirts</v>
      </c>
      <c r="D83" s="18" t="str">
        <f t="shared" si="2"/>
        <v>Apparel</v>
      </c>
      <c r="E83" s="18" t="str">
        <f t="shared" si="3"/>
        <v>Texas</v>
      </c>
      <c r="F83" s="19">
        <f t="shared" si="4"/>
        <v>171</v>
      </c>
      <c r="G83" s="19">
        <f t="shared" si="5"/>
        <v>105</v>
      </c>
      <c r="H83" s="19">
        <f t="shared" si="6"/>
        <v>66</v>
      </c>
      <c r="I83" s="19">
        <f t="shared" si="7"/>
        <v>68</v>
      </c>
      <c r="J83" s="19">
        <f t="shared" si="8"/>
        <v>-2</v>
      </c>
      <c r="K83" s="20">
        <f t="shared" si="9"/>
        <v>0.3859649123</v>
      </c>
      <c r="L83" s="21">
        <f t="shared" si="10"/>
        <v>-0.01169590643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>
        <v>45009.0</v>
      </c>
      <c r="B84" s="9" t="s">
        <v>15</v>
      </c>
      <c r="C84" s="10" t="str">
        <f t="shared" si="1"/>
        <v>Business Cards</v>
      </c>
      <c r="D84" s="11" t="str">
        <f t="shared" si="2"/>
        <v>Stationery</v>
      </c>
      <c r="E84" s="11" t="str">
        <f t="shared" si="3"/>
        <v>Colorado</v>
      </c>
      <c r="F84" s="12">
        <f t="shared" si="4"/>
        <v>196</v>
      </c>
      <c r="G84" s="12">
        <f t="shared" si="5"/>
        <v>81</v>
      </c>
      <c r="H84" s="12">
        <f t="shared" si="6"/>
        <v>115</v>
      </c>
      <c r="I84" s="12">
        <f t="shared" si="7"/>
        <v>61</v>
      </c>
      <c r="J84" s="12">
        <f t="shared" si="8"/>
        <v>54</v>
      </c>
      <c r="K84" s="13">
        <f t="shared" si="9"/>
        <v>0.5867346939</v>
      </c>
      <c r="L84" s="14">
        <f t="shared" si="10"/>
        <v>0.2755102041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5">
        <v>45010.0</v>
      </c>
      <c r="B85" s="16" t="s">
        <v>14</v>
      </c>
      <c r="C85" s="17" t="str">
        <f t="shared" si="1"/>
        <v>Business Cards</v>
      </c>
      <c r="D85" s="18" t="str">
        <f t="shared" si="2"/>
        <v>Stationery</v>
      </c>
      <c r="E85" s="18" t="str">
        <f t="shared" si="3"/>
        <v>Arizona</v>
      </c>
      <c r="F85" s="19">
        <f t="shared" si="4"/>
        <v>176</v>
      </c>
      <c r="G85" s="19">
        <f t="shared" si="5"/>
        <v>119</v>
      </c>
      <c r="H85" s="19">
        <f t="shared" si="6"/>
        <v>57</v>
      </c>
      <c r="I85" s="19">
        <f t="shared" si="7"/>
        <v>61</v>
      </c>
      <c r="J85" s="19">
        <f t="shared" si="8"/>
        <v>-4</v>
      </c>
      <c r="K85" s="20">
        <f t="shared" si="9"/>
        <v>0.3238636364</v>
      </c>
      <c r="L85" s="21">
        <f t="shared" si="10"/>
        <v>-0.02272727273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>
        <v>45011.0</v>
      </c>
      <c r="B86" s="9" t="s">
        <v>13</v>
      </c>
      <c r="C86" s="10" t="str">
        <f t="shared" si="1"/>
        <v>Letterheads</v>
      </c>
      <c r="D86" s="11" t="str">
        <f t="shared" si="2"/>
        <v>Stationery</v>
      </c>
      <c r="E86" s="11" t="str">
        <f t="shared" si="3"/>
        <v>Arizona</v>
      </c>
      <c r="F86" s="12">
        <f t="shared" si="4"/>
        <v>240</v>
      </c>
      <c r="G86" s="12">
        <f t="shared" si="5"/>
        <v>76</v>
      </c>
      <c r="H86" s="12">
        <f t="shared" si="6"/>
        <v>164</v>
      </c>
      <c r="I86" s="12">
        <f t="shared" si="7"/>
        <v>67</v>
      </c>
      <c r="J86" s="12">
        <f t="shared" si="8"/>
        <v>97</v>
      </c>
      <c r="K86" s="13">
        <f t="shared" si="9"/>
        <v>0.6833333333</v>
      </c>
      <c r="L86" s="14">
        <f t="shared" si="10"/>
        <v>0.4041666667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5">
        <v>45012.0</v>
      </c>
      <c r="B87" s="16" t="s">
        <v>14</v>
      </c>
      <c r="C87" s="17" t="str">
        <f t="shared" si="1"/>
        <v>Hoodies</v>
      </c>
      <c r="D87" s="18" t="str">
        <f t="shared" si="2"/>
        <v>Apparel</v>
      </c>
      <c r="E87" s="18" t="str">
        <f t="shared" si="3"/>
        <v>Arizona</v>
      </c>
      <c r="F87" s="19">
        <f t="shared" si="4"/>
        <v>189</v>
      </c>
      <c r="G87" s="19">
        <f t="shared" si="5"/>
        <v>55</v>
      </c>
      <c r="H87" s="19">
        <f t="shared" si="6"/>
        <v>134</v>
      </c>
      <c r="I87" s="19">
        <f t="shared" si="7"/>
        <v>51</v>
      </c>
      <c r="J87" s="19">
        <f t="shared" si="8"/>
        <v>83</v>
      </c>
      <c r="K87" s="20">
        <f t="shared" si="9"/>
        <v>0.708994709</v>
      </c>
      <c r="L87" s="21">
        <f t="shared" si="10"/>
        <v>0.4391534392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>
        <v>45013.0</v>
      </c>
      <c r="B88" s="9" t="s">
        <v>13</v>
      </c>
      <c r="C88" s="10" t="str">
        <f t="shared" si="1"/>
        <v>T Shirts</v>
      </c>
      <c r="D88" s="11" t="str">
        <f t="shared" si="2"/>
        <v>Apparel</v>
      </c>
      <c r="E88" s="11" t="str">
        <f t="shared" si="3"/>
        <v>Florida</v>
      </c>
      <c r="F88" s="12">
        <f t="shared" si="4"/>
        <v>211</v>
      </c>
      <c r="G88" s="12">
        <f t="shared" si="5"/>
        <v>107</v>
      </c>
      <c r="H88" s="12">
        <f t="shared" si="6"/>
        <v>104</v>
      </c>
      <c r="I88" s="12">
        <f t="shared" si="7"/>
        <v>73</v>
      </c>
      <c r="J88" s="12">
        <f t="shared" si="8"/>
        <v>31</v>
      </c>
      <c r="K88" s="13">
        <f t="shared" si="9"/>
        <v>0.4928909953</v>
      </c>
      <c r="L88" s="14">
        <f t="shared" si="10"/>
        <v>0.1469194313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5">
        <v>45014.0</v>
      </c>
      <c r="B89" s="16" t="s">
        <v>12</v>
      </c>
      <c r="C89" s="17" t="str">
        <f t="shared" si="1"/>
        <v>Phone Cases</v>
      </c>
      <c r="D89" s="18" t="str">
        <f t="shared" si="2"/>
        <v>Accessories</v>
      </c>
      <c r="E89" s="18" t="str">
        <f t="shared" si="3"/>
        <v>Florida</v>
      </c>
      <c r="F89" s="19">
        <f t="shared" si="4"/>
        <v>222</v>
      </c>
      <c r="G89" s="19">
        <f t="shared" si="5"/>
        <v>104</v>
      </c>
      <c r="H89" s="19">
        <f t="shared" si="6"/>
        <v>118</v>
      </c>
      <c r="I89" s="19">
        <f t="shared" si="7"/>
        <v>68</v>
      </c>
      <c r="J89" s="19">
        <f t="shared" si="8"/>
        <v>50</v>
      </c>
      <c r="K89" s="20">
        <f t="shared" si="9"/>
        <v>0.5315315315</v>
      </c>
      <c r="L89" s="21">
        <f t="shared" si="10"/>
        <v>0.2252252252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>
        <v>45015.0</v>
      </c>
      <c r="B90" s="9" t="s">
        <v>16</v>
      </c>
      <c r="C90" s="10" t="str">
        <f t="shared" si="1"/>
        <v>Business Cards</v>
      </c>
      <c r="D90" s="11" t="str">
        <f t="shared" si="2"/>
        <v>Stationery</v>
      </c>
      <c r="E90" s="11" t="str">
        <f t="shared" si="3"/>
        <v>Colorado</v>
      </c>
      <c r="F90" s="12">
        <f t="shared" si="4"/>
        <v>242</v>
      </c>
      <c r="G90" s="12">
        <f t="shared" si="5"/>
        <v>66</v>
      </c>
      <c r="H90" s="12">
        <f t="shared" si="6"/>
        <v>176</v>
      </c>
      <c r="I90" s="12">
        <f t="shared" si="7"/>
        <v>68</v>
      </c>
      <c r="J90" s="12">
        <f t="shared" si="8"/>
        <v>108</v>
      </c>
      <c r="K90" s="13">
        <f t="shared" si="9"/>
        <v>0.7272727273</v>
      </c>
      <c r="L90" s="14">
        <f t="shared" si="10"/>
        <v>0.4462809917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5">
        <v>45016.0</v>
      </c>
      <c r="B91" s="16" t="s">
        <v>12</v>
      </c>
      <c r="C91" s="17" t="str">
        <f t="shared" si="1"/>
        <v>T Shirts</v>
      </c>
      <c r="D91" s="18" t="str">
        <f t="shared" si="2"/>
        <v>Apparel</v>
      </c>
      <c r="E91" s="18" t="str">
        <f t="shared" si="3"/>
        <v>Colorado</v>
      </c>
      <c r="F91" s="19">
        <f t="shared" si="4"/>
        <v>155</v>
      </c>
      <c r="G91" s="19">
        <f t="shared" si="5"/>
        <v>90</v>
      </c>
      <c r="H91" s="19">
        <f t="shared" si="6"/>
        <v>65</v>
      </c>
      <c r="I91" s="19">
        <f t="shared" si="7"/>
        <v>68</v>
      </c>
      <c r="J91" s="19">
        <f t="shared" si="8"/>
        <v>-3</v>
      </c>
      <c r="K91" s="20">
        <f t="shared" si="9"/>
        <v>0.4193548387</v>
      </c>
      <c r="L91" s="21">
        <f t="shared" si="10"/>
        <v>-0.01935483871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>
        <v>45017.0</v>
      </c>
      <c r="B92" s="9" t="s">
        <v>16</v>
      </c>
      <c r="C92" s="10" t="str">
        <f t="shared" si="1"/>
        <v>Mouse Pads</v>
      </c>
      <c r="D92" s="11" t="str">
        <f t="shared" si="2"/>
        <v>Accessories</v>
      </c>
      <c r="E92" s="11" t="str">
        <f t="shared" si="3"/>
        <v>Colorado</v>
      </c>
      <c r="F92" s="12">
        <f t="shared" si="4"/>
        <v>216</v>
      </c>
      <c r="G92" s="12">
        <f t="shared" si="5"/>
        <v>116</v>
      </c>
      <c r="H92" s="12">
        <f t="shared" si="6"/>
        <v>100</v>
      </c>
      <c r="I92" s="12">
        <f t="shared" si="7"/>
        <v>66</v>
      </c>
      <c r="J92" s="12">
        <f t="shared" si="8"/>
        <v>34</v>
      </c>
      <c r="K92" s="13">
        <f t="shared" si="9"/>
        <v>0.462962963</v>
      </c>
      <c r="L92" s="14">
        <f t="shared" si="10"/>
        <v>0.1574074074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5">
        <v>45018.0</v>
      </c>
      <c r="B93" s="24"/>
      <c r="C93" s="17" t="str">
        <f t="shared" si="1"/>
        <v>Mouse Pads</v>
      </c>
      <c r="D93" s="18" t="str">
        <f t="shared" si="2"/>
        <v>Accessories</v>
      </c>
      <c r="E93" s="18" t="str">
        <f t="shared" si="3"/>
        <v>Florida</v>
      </c>
      <c r="F93" s="19">
        <f t="shared" si="4"/>
        <v>259</v>
      </c>
      <c r="G93" s="19">
        <f t="shared" si="5"/>
        <v>61</v>
      </c>
      <c r="H93" s="19">
        <f t="shared" si="6"/>
        <v>198</v>
      </c>
      <c r="I93" s="19">
        <f t="shared" si="7"/>
        <v>51</v>
      </c>
      <c r="J93" s="19">
        <f t="shared" si="8"/>
        <v>147</v>
      </c>
      <c r="K93" s="20">
        <f t="shared" si="9"/>
        <v>0.7644787645</v>
      </c>
      <c r="L93" s="21">
        <f t="shared" si="10"/>
        <v>0.5675675676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>
        <v>45019.0</v>
      </c>
      <c r="B94" s="9" t="s">
        <v>15</v>
      </c>
      <c r="C94" s="10" t="str">
        <f t="shared" si="1"/>
        <v>Mouse Pads</v>
      </c>
      <c r="D94" s="11" t="str">
        <f t="shared" si="2"/>
        <v>Accessories</v>
      </c>
      <c r="E94" s="11" t="str">
        <f t="shared" si="3"/>
        <v>Texas</v>
      </c>
      <c r="F94" s="12">
        <f t="shared" si="4"/>
        <v>246</v>
      </c>
      <c r="G94" s="12">
        <f t="shared" si="5"/>
        <v>120</v>
      </c>
      <c r="H94" s="12">
        <f t="shared" si="6"/>
        <v>126</v>
      </c>
      <c r="I94" s="12">
        <f t="shared" si="7"/>
        <v>76</v>
      </c>
      <c r="J94" s="12">
        <f t="shared" si="8"/>
        <v>50</v>
      </c>
      <c r="K94" s="13">
        <f t="shared" si="9"/>
        <v>0.512195122</v>
      </c>
      <c r="L94" s="14">
        <f t="shared" si="10"/>
        <v>0.2032520325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5">
        <v>45020.0</v>
      </c>
      <c r="B95" s="16" t="s">
        <v>12</v>
      </c>
      <c r="C95" s="17" t="str">
        <f t="shared" si="1"/>
        <v>Phone Cases</v>
      </c>
      <c r="D95" s="18" t="str">
        <f t="shared" si="2"/>
        <v>Accessories</v>
      </c>
      <c r="E95" s="18" t="str">
        <f t="shared" si="3"/>
        <v>Arizona</v>
      </c>
      <c r="F95" s="19">
        <f t="shared" si="4"/>
        <v>286</v>
      </c>
      <c r="G95" s="19">
        <f t="shared" si="5"/>
        <v>87</v>
      </c>
      <c r="H95" s="19">
        <f t="shared" si="6"/>
        <v>199</v>
      </c>
      <c r="I95" s="19">
        <f t="shared" si="7"/>
        <v>71</v>
      </c>
      <c r="J95" s="19">
        <f t="shared" si="8"/>
        <v>128</v>
      </c>
      <c r="K95" s="20">
        <f t="shared" si="9"/>
        <v>0.6958041958</v>
      </c>
      <c r="L95" s="21">
        <f t="shared" si="10"/>
        <v>0.4475524476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>
        <v>45021.0</v>
      </c>
      <c r="B96" s="9" t="s">
        <v>13</v>
      </c>
      <c r="C96" s="10" t="str">
        <f t="shared" si="1"/>
        <v>Phone Cases</v>
      </c>
      <c r="D96" s="11" t="str">
        <f t="shared" si="2"/>
        <v>Accessories</v>
      </c>
      <c r="E96" s="11" t="str">
        <f t="shared" si="3"/>
        <v>Texas</v>
      </c>
      <c r="F96" s="12">
        <f t="shared" si="4"/>
        <v>291</v>
      </c>
      <c r="G96" s="12">
        <f t="shared" si="5"/>
        <v>57</v>
      </c>
      <c r="H96" s="12">
        <f t="shared" si="6"/>
        <v>234</v>
      </c>
      <c r="I96" s="12">
        <f t="shared" si="7"/>
        <v>54</v>
      </c>
      <c r="J96" s="12">
        <f t="shared" si="8"/>
        <v>180</v>
      </c>
      <c r="K96" s="13">
        <f t="shared" si="9"/>
        <v>0.8041237113</v>
      </c>
      <c r="L96" s="14">
        <f t="shared" si="10"/>
        <v>0.618556701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5">
        <v>45022.0</v>
      </c>
      <c r="B97" s="16" t="s">
        <v>16</v>
      </c>
      <c r="C97" s="17" t="str">
        <f t="shared" si="1"/>
        <v>Letterheads</v>
      </c>
      <c r="D97" s="18" t="str">
        <f t="shared" si="2"/>
        <v>Stationery</v>
      </c>
      <c r="E97" s="18" t="str">
        <f t="shared" si="3"/>
        <v>New Jersey</v>
      </c>
      <c r="F97" s="19">
        <f t="shared" si="4"/>
        <v>169</v>
      </c>
      <c r="G97" s="19">
        <f t="shared" si="5"/>
        <v>73</v>
      </c>
      <c r="H97" s="19">
        <f t="shared" si="6"/>
        <v>96</v>
      </c>
      <c r="I97" s="19">
        <f t="shared" si="7"/>
        <v>71</v>
      </c>
      <c r="J97" s="19">
        <f t="shared" si="8"/>
        <v>25</v>
      </c>
      <c r="K97" s="20">
        <f t="shared" si="9"/>
        <v>0.5680473373</v>
      </c>
      <c r="L97" s="21">
        <f t="shared" si="10"/>
        <v>0.1479289941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>
        <v>45023.0</v>
      </c>
      <c r="B98" s="9" t="s">
        <v>12</v>
      </c>
      <c r="C98" s="10" t="str">
        <f t="shared" si="1"/>
        <v>Letterheads</v>
      </c>
      <c r="D98" s="11" t="str">
        <f t="shared" si="2"/>
        <v>Stationery</v>
      </c>
      <c r="E98" s="11" t="str">
        <f t="shared" si="3"/>
        <v>New Jersey</v>
      </c>
      <c r="F98" s="12">
        <f t="shared" si="4"/>
        <v>188</v>
      </c>
      <c r="G98" s="12">
        <f t="shared" si="5"/>
        <v>74</v>
      </c>
      <c r="H98" s="12">
        <f t="shared" si="6"/>
        <v>114</v>
      </c>
      <c r="I98" s="12">
        <f t="shared" si="7"/>
        <v>55</v>
      </c>
      <c r="J98" s="12">
        <f t="shared" si="8"/>
        <v>59</v>
      </c>
      <c r="K98" s="13">
        <f t="shared" si="9"/>
        <v>0.6063829787</v>
      </c>
      <c r="L98" s="14">
        <f t="shared" si="10"/>
        <v>0.3138297872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5">
        <v>45024.0</v>
      </c>
      <c r="B99" s="16" t="s">
        <v>14</v>
      </c>
      <c r="C99" s="17" t="str">
        <f t="shared" si="1"/>
        <v>Mouse Pads</v>
      </c>
      <c r="D99" s="18" t="str">
        <f t="shared" si="2"/>
        <v>Accessories</v>
      </c>
      <c r="E99" s="18" t="str">
        <f t="shared" si="3"/>
        <v>New Jersey</v>
      </c>
      <c r="F99" s="19">
        <f t="shared" si="4"/>
        <v>290</v>
      </c>
      <c r="G99" s="19">
        <f t="shared" si="5"/>
        <v>62</v>
      </c>
      <c r="H99" s="19">
        <f t="shared" si="6"/>
        <v>228</v>
      </c>
      <c r="I99" s="19">
        <f t="shared" si="7"/>
        <v>61</v>
      </c>
      <c r="J99" s="19">
        <f t="shared" si="8"/>
        <v>167</v>
      </c>
      <c r="K99" s="20">
        <f t="shared" si="9"/>
        <v>0.7862068966</v>
      </c>
      <c r="L99" s="21">
        <f t="shared" si="10"/>
        <v>0.575862069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>
        <v>45025.0</v>
      </c>
      <c r="B100" s="9" t="s">
        <v>15</v>
      </c>
      <c r="C100" s="10" t="str">
        <f t="shared" si="1"/>
        <v>T Shirts</v>
      </c>
      <c r="D100" s="11" t="str">
        <f t="shared" si="2"/>
        <v>Apparel</v>
      </c>
      <c r="E100" s="11" t="str">
        <f t="shared" si="3"/>
        <v>New Jersey</v>
      </c>
      <c r="F100" s="12">
        <f t="shared" si="4"/>
        <v>173</v>
      </c>
      <c r="G100" s="12">
        <f t="shared" si="5"/>
        <v>112</v>
      </c>
      <c r="H100" s="12">
        <f t="shared" si="6"/>
        <v>61</v>
      </c>
      <c r="I100" s="12">
        <f t="shared" si="7"/>
        <v>76</v>
      </c>
      <c r="J100" s="12">
        <f t="shared" si="8"/>
        <v>-15</v>
      </c>
      <c r="K100" s="13">
        <f t="shared" si="9"/>
        <v>0.3526011561</v>
      </c>
      <c r="L100" s="14">
        <f t="shared" si="10"/>
        <v>-0.08670520231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5">
        <v>45026.0</v>
      </c>
      <c r="B101" s="16" t="s">
        <v>12</v>
      </c>
      <c r="C101" s="17" t="str">
        <f t="shared" si="1"/>
        <v>Phone Cases</v>
      </c>
      <c r="D101" s="18" t="str">
        <f t="shared" si="2"/>
        <v>Accessories</v>
      </c>
      <c r="E101" s="18" t="str">
        <f t="shared" si="3"/>
        <v>Arizona</v>
      </c>
      <c r="F101" s="19">
        <f t="shared" si="4"/>
        <v>180</v>
      </c>
      <c r="G101" s="19">
        <f t="shared" si="5"/>
        <v>59</v>
      </c>
      <c r="H101" s="19">
        <f t="shared" si="6"/>
        <v>121</v>
      </c>
      <c r="I101" s="19">
        <f t="shared" si="7"/>
        <v>66</v>
      </c>
      <c r="J101" s="19">
        <f t="shared" si="8"/>
        <v>55</v>
      </c>
      <c r="K101" s="20">
        <f t="shared" si="9"/>
        <v>0.6722222222</v>
      </c>
      <c r="L101" s="21">
        <f t="shared" si="10"/>
        <v>0.3055555556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>
        <v>45027.0</v>
      </c>
      <c r="B102" s="9" t="s">
        <v>16</v>
      </c>
      <c r="C102" s="10" t="str">
        <f t="shared" si="1"/>
        <v>Hoodies</v>
      </c>
      <c r="D102" s="11" t="str">
        <f t="shared" si="2"/>
        <v>Apparel</v>
      </c>
      <c r="E102" s="11" t="str">
        <f t="shared" si="3"/>
        <v>Texas</v>
      </c>
      <c r="F102" s="12">
        <f t="shared" si="4"/>
        <v>195</v>
      </c>
      <c r="G102" s="12">
        <f t="shared" si="5"/>
        <v>90</v>
      </c>
      <c r="H102" s="12">
        <f t="shared" si="6"/>
        <v>105</v>
      </c>
      <c r="I102" s="12">
        <f t="shared" si="7"/>
        <v>79</v>
      </c>
      <c r="J102" s="12">
        <f t="shared" si="8"/>
        <v>26</v>
      </c>
      <c r="K102" s="13">
        <f t="shared" si="9"/>
        <v>0.5384615385</v>
      </c>
      <c r="L102" s="14">
        <f t="shared" si="10"/>
        <v>0.1333333333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5">
        <v>45028.0</v>
      </c>
      <c r="B103" s="16" t="s">
        <v>15</v>
      </c>
      <c r="C103" s="17" t="str">
        <f t="shared" si="1"/>
        <v>T Shirts</v>
      </c>
      <c r="D103" s="18" t="str">
        <f t="shared" si="2"/>
        <v>Apparel</v>
      </c>
      <c r="E103" s="18" t="str">
        <f t="shared" si="3"/>
        <v>Arizona</v>
      </c>
      <c r="F103" s="19">
        <f t="shared" si="4"/>
        <v>212</v>
      </c>
      <c r="G103" s="19">
        <f t="shared" si="5"/>
        <v>91</v>
      </c>
      <c r="H103" s="19">
        <f t="shared" si="6"/>
        <v>121</v>
      </c>
      <c r="I103" s="19">
        <f t="shared" si="7"/>
        <v>65</v>
      </c>
      <c r="J103" s="19">
        <f t="shared" si="8"/>
        <v>56</v>
      </c>
      <c r="K103" s="20">
        <f t="shared" si="9"/>
        <v>0.570754717</v>
      </c>
      <c r="L103" s="21">
        <f t="shared" si="10"/>
        <v>0.2641509434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>
        <v>45029.0</v>
      </c>
      <c r="B104" s="9" t="s">
        <v>13</v>
      </c>
      <c r="C104" s="10" t="str">
        <f t="shared" si="1"/>
        <v>Business Cards</v>
      </c>
      <c r="D104" s="11" t="str">
        <f t="shared" si="2"/>
        <v>Stationery</v>
      </c>
      <c r="E104" s="11" t="str">
        <f t="shared" si="3"/>
        <v>Florida</v>
      </c>
      <c r="F104" s="12">
        <f t="shared" si="4"/>
        <v>204</v>
      </c>
      <c r="G104" s="12">
        <f t="shared" si="5"/>
        <v>101</v>
      </c>
      <c r="H104" s="12">
        <f t="shared" si="6"/>
        <v>103</v>
      </c>
      <c r="I104" s="12">
        <f t="shared" si="7"/>
        <v>61</v>
      </c>
      <c r="J104" s="12">
        <f t="shared" si="8"/>
        <v>42</v>
      </c>
      <c r="K104" s="13">
        <f t="shared" si="9"/>
        <v>0.5049019608</v>
      </c>
      <c r="L104" s="14">
        <f t="shared" si="10"/>
        <v>0.2058823529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5">
        <v>45030.0</v>
      </c>
      <c r="B105" s="16" t="s">
        <v>14</v>
      </c>
      <c r="C105" s="17" t="str">
        <f t="shared" si="1"/>
        <v>Phone Cases</v>
      </c>
      <c r="D105" s="18" t="str">
        <f t="shared" si="2"/>
        <v>Accessories</v>
      </c>
      <c r="E105" s="18" t="str">
        <f t="shared" si="3"/>
        <v>Colorado</v>
      </c>
      <c r="F105" s="19">
        <f t="shared" si="4"/>
        <v>185</v>
      </c>
      <c r="G105" s="19">
        <f t="shared" si="5"/>
        <v>102</v>
      </c>
      <c r="H105" s="19">
        <f t="shared" si="6"/>
        <v>83</v>
      </c>
      <c r="I105" s="19">
        <f t="shared" si="7"/>
        <v>63</v>
      </c>
      <c r="J105" s="19">
        <f t="shared" si="8"/>
        <v>20</v>
      </c>
      <c r="K105" s="20">
        <f t="shared" si="9"/>
        <v>0.4486486486</v>
      </c>
      <c r="L105" s="21">
        <f t="shared" si="10"/>
        <v>0.1081081081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>
        <v>45031.0</v>
      </c>
      <c r="B106" s="9" t="s">
        <v>12</v>
      </c>
      <c r="C106" s="10" t="str">
        <f t="shared" si="1"/>
        <v>Business Cards</v>
      </c>
      <c r="D106" s="11" t="str">
        <f t="shared" si="2"/>
        <v>Stationery</v>
      </c>
      <c r="E106" s="11" t="str">
        <f t="shared" si="3"/>
        <v>Arizona</v>
      </c>
      <c r="F106" s="12">
        <f t="shared" si="4"/>
        <v>229</v>
      </c>
      <c r="G106" s="12">
        <f t="shared" si="5"/>
        <v>98</v>
      </c>
      <c r="H106" s="12">
        <f t="shared" si="6"/>
        <v>131</v>
      </c>
      <c r="I106" s="12">
        <f t="shared" si="7"/>
        <v>75</v>
      </c>
      <c r="J106" s="12">
        <f t="shared" si="8"/>
        <v>56</v>
      </c>
      <c r="K106" s="13">
        <f t="shared" si="9"/>
        <v>0.5720524017</v>
      </c>
      <c r="L106" s="14">
        <f t="shared" si="10"/>
        <v>0.2445414847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5">
        <v>45032.0</v>
      </c>
      <c r="B107" s="16" t="s">
        <v>14</v>
      </c>
      <c r="C107" s="17" t="str">
        <f t="shared" si="1"/>
        <v>Hoodies</v>
      </c>
      <c r="D107" s="18" t="str">
        <f t="shared" si="2"/>
        <v>Apparel</v>
      </c>
      <c r="E107" s="18" t="str">
        <f t="shared" si="3"/>
        <v>Arizona</v>
      </c>
      <c r="F107" s="19">
        <f t="shared" si="4"/>
        <v>219</v>
      </c>
      <c r="G107" s="19">
        <f t="shared" si="5"/>
        <v>108</v>
      </c>
      <c r="H107" s="19">
        <f t="shared" si="6"/>
        <v>111</v>
      </c>
      <c r="I107" s="19">
        <f t="shared" si="7"/>
        <v>65</v>
      </c>
      <c r="J107" s="19">
        <f t="shared" si="8"/>
        <v>46</v>
      </c>
      <c r="K107" s="20">
        <f t="shared" si="9"/>
        <v>0.5068493151</v>
      </c>
      <c r="L107" s="21">
        <f t="shared" si="10"/>
        <v>0.2100456621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>
        <v>45033.0</v>
      </c>
      <c r="B108" s="9" t="s">
        <v>14</v>
      </c>
      <c r="C108" s="10" t="str">
        <f t="shared" si="1"/>
        <v>Hoodies</v>
      </c>
      <c r="D108" s="11" t="str">
        <f t="shared" si="2"/>
        <v>Apparel</v>
      </c>
      <c r="E108" s="11" t="str">
        <f t="shared" si="3"/>
        <v>Texas</v>
      </c>
      <c r="F108" s="12">
        <f t="shared" si="4"/>
        <v>295</v>
      </c>
      <c r="G108" s="12">
        <f t="shared" si="5"/>
        <v>111</v>
      </c>
      <c r="H108" s="12">
        <f t="shared" si="6"/>
        <v>184</v>
      </c>
      <c r="I108" s="12">
        <f t="shared" si="7"/>
        <v>73</v>
      </c>
      <c r="J108" s="12">
        <f t="shared" si="8"/>
        <v>111</v>
      </c>
      <c r="K108" s="13">
        <f t="shared" si="9"/>
        <v>0.6237288136</v>
      </c>
      <c r="L108" s="14">
        <f t="shared" si="10"/>
        <v>0.3762711864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5">
        <v>45034.0</v>
      </c>
      <c r="B109" s="16" t="s">
        <v>15</v>
      </c>
      <c r="C109" s="17" t="str">
        <f t="shared" si="1"/>
        <v>Hoodies</v>
      </c>
      <c r="D109" s="18" t="str">
        <f t="shared" si="2"/>
        <v>Apparel</v>
      </c>
      <c r="E109" s="18" t="str">
        <f t="shared" si="3"/>
        <v>Colorado</v>
      </c>
      <c r="F109" s="19">
        <f t="shared" si="4"/>
        <v>204</v>
      </c>
      <c r="G109" s="19">
        <f t="shared" si="5"/>
        <v>114</v>
      </c>
      <c r="H109" s="19">
        <f t="shared" si="6"/>
        <v>90</v>
      </c>
      <c r="I109" s="19">
        <f t="shared" si="7"/>
        <v>54</v>
      </c>
      <c r="J109" s="19">
        <f t="shared" si="8"/>
        <v>36</v>
      </c>
      <c r="K109" s="20">
        <f t="shared" si="9"/>
        <v>0.4411764706</v>
      </c>
      <c r="L109" s="21">
        <f t="shared" si="10"/>
        <v>0.1764705882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>
        <v>45035.0</v>
      </c>
      <c r="B110" s="9" t="s">
        <v>15</v>
      </c>
      <c r="C110" s="10" t="str">
        <f t="shared" si="1"/>
        <v>Phone Cases</v>
      </c>
      <c r="D110" s="11" t="str">
        <f t="shared" si="2"/>
        <v>Accessories</v>
      </c>
      <c r="E110" s="11" t="str">
        <f t="shared" si="3"/>
        <v>Texas</v>
      </c>
      <c r="F110" s="12">
        <f t="shared" si="4"/>
        <v>289</v>
      </c>
      <c r="G110" s="12">
        <f t="shared" si="5"/>
        <v>59</v>
      </c>
      <c r="H110" s="12">
        <f t="shared" si="6"/>
        <v>230</v>
      </c>
      <c r="I110" s="12">
        <f t="shared" si="7"/>
        <v>72</v>
      </c>
      <c r="J110" s="12">
        <f t="shared" si="8"/>
        <v>158</v>
      </c>
      <c r="K110" s="13">
        <f t="shared" si="9"/>
        <v>0.7958477509</v>
      </c>
      <c r="L110" s="14">
        <f t="shared" si="10"/>
        <v>0.5467128028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5">
        <v>45036.0</v>
      </c>
      <c r="B111" s="16" t="s">
        <v>16</v>
      </c>
      <c r="C111" s="17" t="str">
        <f t="shared" si="1"/>
        <v>T Shirts</v>
      </c>
      <c r="D111" s="18" t="str">
        <f t="shared" si="2"/>
        <v>Apparel</v>
      </c>
      <c r="E111" s="18" t="str">
        <f t="shared" si="3"/>
        <v>Texas</v>
      </c>
      <c r="F111" s="19">
        <f t="shared" si="4"/>
        <v>267</v>
      </c>
      <c r="G111" s="19">
        <f t="shared" si="5"/>
        <v>75</v>
      </c>
      <c r="H111" s="19">
        <f t="shared" si="6"/>
        <v>192</v>
      </c>
      <c r="I111" s="19">
        <f t="shared" si="7"/>
        <v>56</v>
      </c>
      <c r="J111" s="19">
        <f t="shared" si="8"/>
        <v>136</v>
      </c>
      <c r="K111" s="20">
        <f t="shared" si="9"/>
        <v>0.7191011236</v>
      </c>
      <c r="L111" s="21">
        <f t="shared" si="10"/>
        <v>0.5093632959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>
        <v>45037.0</v>
      </c>
      <c r="B112" s="9" t="s">
        <v>12</v>
      </c>
      <c r="C112" s="10" t="str">
        <f t="shared" si="1"/>
        <v>Phone Cases</v>
      </c>
      <c r="D112" s="11" t="str">
        <f t="shared" si="2"/>
        <v>Accessories</v>
      </c>
      <c r="E112" s="11" t="str">
        <f t="shared" si="3"/>
        <v>Florida</v>
      </c>
      <c r="F112" s="12">
        <f t="shared" si="4"/>
        <v>297</v>
      </c>
      <c r="G112" s="12">
        <f t="shared" si="5"/>
        <v>65</v>
      </c>
      <c r="H112" s="12">
        <f t="shared" si="6"/>
        <v>232</v>
      </c>
      <c r="I112" s="12">
        <f t="shared" si="7"/>
        <v>78</v>
      </c>
      <c r="J112" s="12">
        <f t="shared" si="8"/>
        <v>154</v>
      </c>
      <c r="K112" s="13">
        <f t="shared" si="9"/>
        <v>0.7811447811</v>
      </c>
      <c r="L112" s="14">
        <f t="shared" si="10"/>
        <v>0.5185185185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5">
        <v>45038.0</v>
      </c>
      <c r="B113" s="16" t="s">
        <v>15</v>
      </c>
      <c r="C113" s="17" t="str">
        <f t="shared" si="1"/>
        <v>Business Cards</v>
      </c>
      <c r="D113" s="18" t="str">
        <f t="shared" si="2"/>
        <v>Stationery</v>
      </c>
      <c r="E113" s="18" t="str">
        <f t="shared" si="3"/>
        <v>Texas</v>
      </c>
      <c r="F113" s="19">
        <f t="shared" si="4"/>
        <v>176</v>
      </c>
      <c r="G113" s="19">
        <f t="shared" si="5"/>
        <v>87</v>
      </c>
      <c r="H113" s="19">
        <f t="shared" si="6"/>
        <v>89</v>
      </c>
      <c r="I113" s="19">
        <f t="shared" si="7"/>
        <v>54</v>
      </c>
      <c r="J113" s="19">
        <f t="shared" si="8"/>
        <v>35</v>
      </c>
      <c r="K113" s="20">
        <f t="shared" si="9"/>
        <v>0.5056818182</v>
      </c>
      <c r="L113" s="21">
        <f t="shared" si="10"/>
        <v>0.1988636364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>
        <v>45039.0</v>
      </c>
      <c r="B114" s="9" t="s">
        <v>13</v>
      </c>
      <c r="C114" s="10" t="str">
        <f t="shared" si="1"/>
        <v>Hoodies</v>
      </c>
      <c r="D114" s="11" t="str">
        <f t="shared" si="2"/>
        <v>Apparel</v>
      </c>
      <c r="E114" s="11" t="str">
        <f t="shared" si="3"/>
        <v>Arizona</v>
      </c>
      <c r="F114" s="12">
        <f t="shared" si="4"/>
        <v>264</v>
      </c>
      <c r="G114" s="12">
        <f t="shared" si="5"/>
        <v>79</v>
      </c>
      <c r="H114" s="12">
        <f t="shared" si="6"/>
        <v>185</v>
      </c>
      <c r="I114" s="12">
        <f t="shared" si="7"/>
        <v>59</v>
      </c>
      <c r="J114" s="12">
        <f t="shared" si="8"/>
        <v>126</v>
      </c>
      <c r="K114" s="13">
        <f t="shared" si="9"/>
        <v>0.7007575758</v>
      </c>
      <c r="L114" s="14">
        <f t="shared" si="10"/>
        <v>0.4772727273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5">
        <v>45040.0</v>
      </c>
      <c r="B115" s="16" t="s">
        <v>16</v>
      </c>
      <c r="C115" s="17" t="str">
        <f t="shared" si="1"/>
        <v>T Shirts</v>
      </c>
      <c r="D115" s="18" t="str">
        <f t="shared" si="2"/>
        <v>Apparel</v>
      </c>
      <c r="E115" s="18" t="str">
        <f t="shared" si="3"/>
        <v>New Jersey</v>
      </c>
      <c r="F115" s="19">
        <f t="shared" si="4"/>
        <v>199</v>
      </c>
      <c r="G115" s="19">
        <f t="shared" si="5"/>
        <v>98</v>
      </c>
      <c r="H115" s="19">
        <f t="shared" si="6"/>
        <v>101</v>
      </c>
      <c r="I115" s="19">
        <f t="shared" si="7"/>
        <v>79</v>
      </c>
      <c r="J115" s="19">
        <f t="shared" si="8"/>
        <v>22</v>
      </c>
      <c r="K115" s="20">
        <f t="shared" si="9"/>
        <v>0.5075376884</v>
      </c>
      <c r="L115" s="21">
        <f t="shared" si="10"/>
        <v>0.1105527638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>
        <v>45041.0</v>
      </c>
      <c r="B116" s="9" t="s">
        <v>13</v>
      </c>
      <c r="C116" s="10" t="str">
        <f t="shared" si="1"/>
        <v>Phone Cases</v>
      </c>
      <c r="D116" s="11" t="str">
        <f t="shared" si="2"/>
        <v>Accessories</v>
      </c>
      <c r="E116" s="11" t="str">
        <f t="shared" si="3"/>
        <v>Arizona</v>
      </c>
      <c r="F116" s="12">
        <f t="shared" si="4"/>
        <v>299</v>
      </c>
      <c r="G116" s="12">
        <f t="shared" si="5"/>
        <v>93</v>
      </c>
      <c r="H116" s="12">
        <f t="shared" si="6"/>
        <v>206</v>
      </c>
      <c r="I116" s="12">
        <f t="shared" si="7"/>
        <v>69</v>
      </c>
      <c r="J116" s="12">
        <f t="shared" si="8"/>
        <v>137</v>
      </c>
      <c r="K116" s="13">
        <f t="shared" si="9"/>
        <v>0.6889632107</v>
      </c>
      <c r="L116" s="14">
        <f t="shared" si="10"/>
        <v>0.4581939799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5">
        <v>45042.0</v>
      </c>
      <c r="B117" s="16" t="s">
        <v>12</v>
      </c>
      <c r="C117" s="17" t="str">
        <f t="shared" si="1"/>
        <v>Business Cards</v>
      </c>
      <c r="D117" s="18" t="str">
        <f t="shared" si="2"/>
        <v>Stationery</v>
      </c>
      <c r="E117" s="18" t="str">
        <f t="shared" si="3"/>
        <v>Texas</v>
      </c>
      <c r="F117" s="19">
        <f t="shared" si="4"/>
        <v>211</v>
      </c>
      <c r="G117" s="19">
        <f t="shared" si="5"/>
        <v>104</v>
      </c>
      <c r="H117" s="19">
        <f t="shared" si="6"/>
        <v>107</v>
      </c>
      <c r="I117" s="19">
        <f t="shared" si="7"/>
        <v>79</v>
      </c>
      <c r="J117" s="19">
        <f t="shared" si="8"/>
        <v>28</v>
      </c>
      <c r="K117" s="20">
        <f t="shared" si="9"/>
        <v>0.5071090047</v>
      </c>
      <c r="L117" s="21">
        <f t="shared" si="10"/>
        <v>0.1327014218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>
        <v>45043.0</v>
      </c>
      <c r="B118" s="9" t="s">
        <v>12</v>
      </c>
      <c r="C118" s="10" t="str">
        <f t="shared" si="1"/>
        <v>Business Cards</v>
      </c>
      <c r="D118" s="11" t="str">
        <f t="shared" si="2"/>
        <v>Stationery</v>
      </c>
      <c r="E118" s="11" t="str">
        <f t="shared" si="3"/>
        <v>Colorado</v>
      </c>
      <c r="F118" s="12">
        <f t="shared" si="4"/>
        <v>242</v>
      </c>
      <c r="G118" s="12">
        <f t="shared" si="5"/>
        <v>70</v>
      </c>
      <c r="H118" s="12">
        <f t="shared" si="6"/>
        <v>172</v>
      </c>
      <c r="I118" s="12">
        <f t="shared" si="7"/>
        <v>64</v>
      </c>
      <c r="J118" s="12">
        <f t="shared" si="8"/>
        <v>108</v>
      </c>
      <c r="K118" s="13">
        <f t="shared" si="9"/>
        <v>0.7107438017</v>
      </c>
      <c r="L118" s="14">
        <f t="shared" si="10"/>
        <v>0.4462809917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5">
        <v>45044.0</v>
      </c>
      <c r="B119" s="16" t="s">
        <v>15</v>
      </c>
      <c r="C119" s="17" t="str">
        <f t="shared" si="1"/>
        <v>Business Cards</v>
      </c>
      <c r="D119" s="18" t="str">
        <f t="shared" si="2"/>
        <v>Stationery</v>
      </c>
      <c r="E119" s="18" t="str">
        <f t="shared" si="3"/>
        <v>Arizona</v>
      </c>
      <c r="F119" s="19">
        <f t="shared" si="4"/>
        <v>162</v>
      </c>
      <c r="G119" s="19">
        <f t="shared" si="5"/>
        <v>100</v>
      </c>
      <c r="H119" s="19">
        <f t="shared" si="6"/>
        <v>62</v>
      </c>
      <c r="I119" s="19">
        <f t="shared" si="7"/>
        <v>62</v>
      </c>
      <c r="J119" s="19">
        <f t="shared" si="8"/>
        <v>0</v>
      </c>
      <c r="K119" s="20">
        <f t="shared" si="9"/>
        <v>0.3827160494</v>
      </c>
      <c r="L119" s="21">
        <f t="shared" si="10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>
        <v>45045.0</v>
      </c>
      <c r="B120" s="9" t="s">
        <v>16</v>
      </c>
      <c r="C120" s="10" t="str">
        <f t="shared" si="1"/>
        <v>Phone Cases</v>
      </c>
      <c r="D120" s="11" t="str">
        <f t="shared" si="2"/>
        <v>Accessories</v>
      </c>
      <c r="E120" s="11" t="str">
        <f t="shared" si="3"/>
        <v>Arizona</v>
      </c>
      <c r="F120" s="12">
        <f t="shared" si="4"/>
        <v>237</v>
      </c>
      <c r="G120" s="12">
        <f t="shared" si="5"/>
        <v>109</v>
      </c>
      <c r="H120" s="12">
        <f t="shared" si="6"/>
        <v>128</v>
      </c>
      <c r="I120" s="12">
        <f t="shared" si="7"/>
        <v>58</v>
      </c>
      <c r="J120" s="12">
        <f t="shared" si="8"/>
        <v>70</v>
      </c>
      <c r="K120" s="13">
        <f t="shared" si="9"/>
        <v>0.5400843882</v>
      </c>
      <c r="L120" s="14">
        <f t="shared" si="10"/>
        <v>0.2953586498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5">
        <v>45046.0</v>
      </c>
      <c r="B121" s="16" t="s">
        <v>15</v>
      </c>
      <c r="C121" s="17" t="str">
        <f t="shared" si="1"/>
        <v>Business Cards</v>
      </c>
      <c r="D121" s="18" t="str">
        <f t="shared" si="2"/>
        <v>Stationery</v>
      </c>
      <c r="E121" s="18" t="str">
        <f t="shared" si="3"/>
        <v>New Jersey</v>
      </c>
      <c r="F121" s="19">
        <f t="shared" si="4"/>
        <v>231</v>
      </c>
      <c r="G121" s="19">
        <f t="shared" si="5"/>
        <v>114</v>
      </c>
      <c r="H121" s="19">
        <f t="shared" si="6"/>
        <v>117</v>
      </c>
      <c r="I121" s="19">
        <f t="shared" si="7"/>
        <v>67</v>
      </c>
      <c r="J121" s="19">
        <f t="shared" si="8"/>
        <v>50</v>
      </c>
      <c r="K121" s="20">
        <f t="shared" si="9"/>
        <v>0.5064935065</v>
      </c>
      <c r="L121" s="21">
        <f t="shared" si="10"/>
        <v>0.2164502165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8">
        <v>45047.0</v>
      </c>
      <c r="B122" s="9" t="s">
        <v>16</v>
      </c>
      <c r="C122" s="10" t="str">
        <f t="shared" si="1"/>
        <v>Phone Cases</v>
      </c>
      <c r="D122" s="11" t="str">
        <f t="shared" si="2"/>
        <v>Accessories</v>
      </c>
      <c r="E122" s="11" t="str">
        <f t="shared" si="3"/>
        <v>New Jersey</v>
      </c>
      <c r="F122" s="12">
        <f t="shared" si="4"/>
        <v>207</v>
      </c>
      <c r="G122" s="12">
        <f t="shared" si="5"/>
        <v>117</v>
      </c>
      <c r="H122" s="12">
        <f t="shared" si="6"/>
        <v>90</v>
      </c>
      <c r="I122" s="12">
        <f t="shared" si="7"/>
        <v>65</v>
      </c>
      <c r="J122" s="12">
        <f t="shared" si="8"/>
        <v>25</v>
      </c>
      <c r="K122" s="13">
        <f t="shared" si="9"/>
        <v>0.4347826087</v>
      </c>
      <c r="L122" s="14">
        <f t="shared" si="10"/>
        <v>0.1207729469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5">
        <v>45048.0</v>
      </c>
      <c r="B123" s="23" t="s">
        <v>12</v>
      </c>
      <c r="C123" s="17" t="str">
        <f t="shared" si="1"/>
        <v>T Shirts</v>
      </c>
      <c r="D123" s="18" t="str">
        <f t="shared" si="2"/>
        <v>Apparel</v>
      </c>
      <c r="E123" s="18" t="str">
        <f t="shared" si="3"/>
        <v>Texas</v>
      </c>
      <c r="F123" s="19">
        <f t="shared" si="4"/>
        <v>292</v>
      </c>
      <c r="G123" s="19">
        <f t="shared" si="5"/>
        <v>98</v>
      </c>
      <c r="H123" s="19">
        <f t="shared" si="6"/>
        <v>194</v>
      </c>
      <c r="I123" s="19">
        <f t="shared" si="7"/>
        <v>76</v>
      </c>
      <c r="J123" s="19">
        <f t="shared" si="8"/>
        <v>118</v>
      </c>
      <c r="K123" s="20">
        <f t="shared" si="9"/>
        <v>0.6643835616</v>
      </c>
      <c r="L123" s="21">
        <f t="shared" si="10"/>
        <v>0.404109589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>
        <v>45049.0</v>
      </c>
      <c r="B124" s="9" t="s">
        <v>12</v>
      </c>
      <c r="C124" s="10" t="str">
        <f t="shared" si="1"/>
        <v>Hoodies</v>
      </c>
      <c r="D124" s="11" t="str">
        <f t="shared" si="2"/>
        <v>Apparel</v>
      </c>
      <c r="E124" s="11" t="str">
        <f t="shared" si="3"/>
        <v>Texas</v>
      </c>
      <c r="F124" s="12">
        <f t="shared" si="4"/>
        <v>200</v>
      </c>
      <c r="G124" s="12">
        <f t="shared" si="5"/>
        <v>57</v>
      </c>
      <c r="H124" s="12">
        <f t="shared" si="6"/>
        <v>143</v>
      </c>
      <c r="I124" s="12">
        <f t="shared" si="7"/>
        <v>66</v>
      </c>
      <c r="J124" s="12">
        <f t="shared" si="8"/>
        <v>77</v>
      </c>
      <c r="K124" s="13">
        <f t="shared" si="9"/>
        <v>0.715</v>
      </c>
      <c r="L124" s="14">
        <f t="shared" si="10"/>
        <v>0.385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5">
        <v>45050.0</v>
      </c>
      <c r="B125" s="23" t="s">
        <v>16</v>
      </c>
      <c r="C125" s="17" t="str">
        <f t="shared" si="1"/>
        <v>Phone Cases</v>
      </c>
      <c r="D125" s="18" t="str">
        <f t="shared" si="2"/>
        <v>Accessories</v>
      </c>
      <c r="E125" s="18" t="str">
        <f t="shared" si="3"/>
        <v>Texas</v>
      </c>
      <c r="F125" s="19">
        <f t="shared" si="4"/>
        <v>266</v>
      </c>
      <c r="G125" s="19">
        <f t="shared" si="5"/>
        <v>51</v>
      </c>
      <c r="H125" s="19">
        <f t="shared" si="6"/>
        <v>215</v>
      </c>
      <c r="I125" s="19">
        <f t="shared" si="7"/>
        <v>75</v>
      </c>
      <c r="J125" s="19">
        <f t="shared" si="8"/>
        <v>140</v>
      </c>
      <c r="K125" s="20">
        <f t="shared" si="9"/>
        <v>0.8082706767</v>
      </c>
      <c r="L125" s="21">
        <f t="shared" si="10"/>
        <v>0.5263157895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>
        <v>45051.0</v>
      </c>
      <c r="B126" s="9" t="s">
        <v>12</v>
      </c>
      <c r="C126" s="10" t="str">
        <f t="shared" si="1"/>
        <v>Phone Cases</v>
      </c>
      <c r="D126" s="11" t="str">
        <f t="shared" si="2"/>
        <v>Accessories</v>
      </c>
      <c r="E126" s="11" t="str">
        <f t="shared" si="3"/>
        <v>New Jersey</v>
      </c>
      <c r="F126" s="12">
        <f t="shared" si="4"/>
        <v>230</v>
      </c>
      <c r="G126" s="12">
        <f t="shared" si="5"/>
        <v>74</v>
      </c>
      <c r="H126" s="12">
        <f t="shared" si="6"/>
        <v>156</v>
      </c>
      <c r="I126" s="12">
        <f t="shared" si="7"/>
        <v>79</v>
      </c>
      <c r="J126" s="12">
        <f t="shared" si="8"/>
        <v>77</v>
      </c>
      <c r="K126" s="13">
        <f t="shared" si="9"/>
        <v>0.6782608696</v>
      </c>
      <c r="L126" s="14">
        <f t="shared" si="10"/>
        <v>0.3347826087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5">
        <v>45052.0</v>
      </c>
      <c r="B127" s="16" t="s">
        <v>12</v>
      </c>
      <c r="C127" s="17" t="str">
        <f t="shared" si="1"/>
        <v>Hoodies</v>
      </c>
      <c r="D127" s="18" t="str">
        <f t="shared" si="2"/>
        <v>Apparel</v>
      </c>
      <c r="E127" s="18" t="str">
        <f t="shared" si="3"/>
        <v>Colorado</v>
      </c>
      <c r="F127" s="19">
        <f t="shared" si="4"/>
        <v>248</v>
      </c>
      <c r="G127" s="19">
        <f t="shared" si="5"/>
        <v>65</v>
      </c>
      <c r="H127" s="19">
        <f t="shared" si="6"/>
        <v>183</v>
      </c>
      <c r="I127" s="19">
        <f t="shared" si="7"/>
        <v>70</v>
      </c>
      <c r="J127" s="19">
        <f t="shared" si="8"/>
        <v>113</v>
      </c>
      <c r="K127" s="20">
        <f t="shared" si="9"/>
        <v>0.7379032258</v>
      </c>
      <c r="L127" s="21">
        <f t="shared" si="10"/>
        <v>0.4556451613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>
        <v>45053.0</v>
      </c>
      <c r="B128" s="25" t="s">
        <v>17</v>
      </c>
      <c r="C128" s="10" t="str">
        <f t="shared" si="1"/>
        <v>Mouse Pads</v>
      </c>
      <c r="D128" s="11" t="str">
        <f t="shared" si="2"/>
        <v>Accessories</v>
      </c>
      <c r="E128" s="11" t="str">
        <f t="shared" si="3"/>
        <v>Texas</v>
      </c>
      <c r="F128" s="12">
        <f t="shared" si="4"/>
        <v>202</v>
      </c>
      <c r="G128" s="12">
        <f t="shared" si="5"/>
        <v>50</v>
      </c>
      <c r="H128" s="12">
        <f t="shared" si="6"/>
        <v>152</v>
      </c>
      <c r="I128" s="12">
        <f t="shared" si="7"/>
        <v>73</v>
      </c>
      <c r="J128" s="12">
        <f t="shared" si="8"/>
        <v>79</v>
      </c>
      <c r="K128" s="13">
        <f t="shared" si="9"/>
        <v>0.7524752475</v>
      </c>
      <c r="L128" s="14">
        <f t="shared" si="10"/>
        <v>0.3910891089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5">
        <v>45054.0</v>
      </c>
      <c r="B129" s="24" t="s">
        <v>18</v>
      </c>
      <c r="C129" s="17" t="str">
        <f t="shared" si="1"/>
        <v>Phone Cases</v>
      </c>
      <c r="D129" s="18" t="str">
        <f t="shared" si="2"/>
        <v>Accessories</v>
      </c>
      <c r="E129" s="18" t="str">
        <f t="shared" si="3"/>
        <v>New Jersey</v>
      </c>
      <c r="F129" s="19">
        <f t="shared" si="4"/>
        <v>227</v>
      </c>
      <c r="G129" s="19">
        <f t="shared" si="5"/>
        <v>79</v>
      </c>
      <c r="H129" s="19">
        <f t="shared" si="6"/>
        <v>148</v>
      </c>
      <c r="I129" s="19">
        <f t="shared" si="7"/>
        <v>79</v>
      </c>
      <c r="J129" s="19">
        <f t="shared" si="8"/>
        <v>69</v>
      </c>
      <c r="K129" s="20">
        <f t="shared" si="9"/>
        <v>0.6519823789</v>
      </c>
      <c r="L129" s="21">
        <f t="shared" si="10"/>
        <v>0.3039647577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>
        <v>45055.0</v>
      </c>
      <c r="B130" s="26" t="s">
        <v>19</v>
      </c>
      <c r="C130" s="10" t="str">
        <f t="shared" si="1"/>
        <v>Letterheads</v>
      </c>
      <c r="D130" s="11" t="str">
        <f t="shared" si="2"/>
        <v>Stationery</v>
      </c>
      <c r="E130" s="11" t="str">
        <f t="shared" si="3"/>
        <v>Texas</v>
      </c>
      <c r="F130" s="12">
        <f t="shared" si="4"/>
        <v>181</v>
      </c>
      <c r="G130" s="12">
        <f t="shared" si="5"/>
        <v>90</v>
      </c>
      <c r="H130" s="12">
        <f t="shared" si="6"/>
        <v>91</v>
      </c>
      <c r="I130" s="12">
        <f t="shared" si="7"/>
        <v>73</v>
      </c>
      <c r="J130" s="12">
        <f t="shared" si="8"/>
        <v>18</v>
      </c>
      <c r="K130" s="13">
        <f t="shared" si="9"/>
        <v>0.5027624309</v>
      </c>
      <c r="L130" s="14">
        <f t="shared" si="10"/>
        <v>0.09944751381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5">
        <v>45056.0</v>
      </c>
      <c r="B131" s="24" t="s">
        <v>20</v>
      </c>
      <c r="C131" s="17" t="str">
        <f t="shared" si="1"/>
        <v>Phone Cases</v>
      </c>
      <c r="D131" s="18" t="str">
        <f t="shared" si="2"/>
        <v>Accessories</v>
      </c>
      <c r="E131" s="18" t="str">
        <f t="shared" si="3"/>
        <v>Florida</v>
      </c>
      <c r="F131" s="19">
        <f t="shared" si="4"/>
        <v>295</v>
      </c>
      <c r="G131" s="19">
        <f t="shared" si="5"/>
        <v>57</v>
      </c>
      <c r="H131" s="19">
        <f t="shared" si="6"/>
        <v>238</v>
      </c>
      <c r="I131" s="19">
        <f t="shared" si="7"/>
        <v>58</v>
      </c>
      <c r="J131" s="19">
        <f t="shared" si="8"/>
        <v>180</v>
      </c>
      <c r="K131" s="20">
        <f t="shared" si="9"/>
        <v>0.806779661</v>
      </c>
      <c r="L131" s="21">
        <f t="shared" si="10"/>
        <v>0.6101694915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>
        <v>45057.0</v>
      </c>
      <c r="B132" s="25" t="s">
        <v>21</v>
      </c>
      <c r="C132" s="10" t="str">
        <f t="shared" si="1"/>
        <v>Letterheads</v>
      </c>
      <c r="D132" s="11" t="str">
        <f t="shared" si="2"/>
        <v>Stationery</v>
      </c>
      <c r="E132" s="11" t="str">
        <f t="shared" si="3"/>
        <v>Colorado</v>
      </c>
      <c r="F132" s="12">
        <f t="shared" si="4"/>
        <v>282</v>
      </c>
      <c r="G132" s="12">
        <f t="shared" si="5"/>
        <v>86</v>
      </c>
      <c r="H132" s="12">
        <f t="shared" si="6"/>
        <v>196</v>
      </c>
      <c r="I132" s="12">
        <f t="shared" si="7"/>
        <v>56</v>
      </c>
      <c r="J132" s="12">
        <f t="shared" si="8"/>
        <v>140</v>
      </c>
      <c r="K132" s="13">
        <f t="shared" si="9"/>
        <v>0.695035461</v>
      </c>
      <c r="L132" s="14">
        <f t="shared" si="10"/>
        <v>0.4964539007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5">
        <v>45058.0</v>
      </c>
      <c r="B133" s="27" t="s">
        <v>22</v>
      </c>
      <c r="C133" s="17" t="str">
        <f t="shared" si="1"/>
        <v>Letterheads</v>
      </c>
      <c r="D133" s="18" t="str">
        <f t="shared" si="2"/>
        <v>Stationery</v>
      </c>
      <c r="E133" s="18" t="str">
        <f t="shared" si="3"/>
        <v>New Jersey</v>
      </c>
      <c r="F133" s="19">
        <f t="shared" si="4"/>
        <v>206</v>
      </c>
      <c r="G133" s="19">
        <f t="shared" si="5"/>
        <v>68</v>
      </c>
      <c r="H133" s="19">
        <f t="shared" si="6"/>
        <v>138</v>
      </c>
      <c r="I133" s="19">
        <f t="shared" si="7"/>
        <v>60</v>
      </c>
      <c r="J133" s="19">
        <f t="shared" si="8"/>
        <v>78</v>
      </c>
      <c r="K133" s="20">
        <f t="shared" si="9"/>
        <v>0.6699029126</v>
      </c>
      <c r="L133" s="21">
        <f t="shared" si="10"/>
        <v>0.3786407767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8">
        <v>45059.0</v>
      </c>
      <c r="B134" s="25" t="s">
        <v>23</v>
      </c>
      <c r="C134" s="10" t="str">
        <f t="shared" si="1"/>
        <v>Letterheads</v>
      </c>
      <c r="D134" s="11" t="str">
        <f t="shared" si="2"/>
        <v>Stationery</v>
      </c>
      <c r="E134" s="11" t="str">
        <f t="shared" si="3"/>
        <v>Florida</v>
      </c>
      <c r="F134" s="12">
        <f t="shared" si="4"/>
        <v>200</v>
      </c>
      <c r="G134" s="12">
        <f t="shared" si="5"/>
        <v>118</v>
      </c>
      <c r="H134" s="12">
        <f t="shared" si="6"/>
        <v>82</v>
      </c>
      <c r="I134" s="12">
        <f t="shared" si="7"/>
        <v>80</v>
      </c>
      <c r="J134" s="12">
        <f t="shared" si="8"/>
        <v>2</v>
      </c>
      <c r="K134" s="13">
        <f t="shared" si="9"/>
        <v>0.41</v>
      </c>
      <c r="L134" s="14">
        <f t="shared" si="10"/>
        <v>0.01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5">
        <v>45060.0</v>
      </c>
      <c r="B135" s="24" t="s">
        <v>24</v>
      </c>
      <c r="C135" s="17" t="str">
        <f t="shared" si="1"/>
        <v>Hoodies</v>
      </c>
      <c r="D135" s="18" t="str">
        <f t="shared" si="2"/>
        <v>Apparel</v>
      </c>
      <c r="E135" s="18" t="str">
        <f t="shared" si="3"/>
        <v>Arizona</v>
      </c>
      <c r="F135" s="19">
        <f t="shared" si="4"/>
        <v>180</v>
      </c>
      <c r="G135" s="19">
        <f t="shared" si="5"/>
        <v>109</v>
      </c>
      <c r="H135" s="19">
        <f t="shared" si="6"/>
        <v>71</v>
      </c>
      <c r="I135" s="19">
        <f t="shared" si="7"/>
        <v>59</v>
      </c>
      <c r="J135" s="19">
        <f t="shared" si="8"/>
        <v>12</v>
      </c>
      <c r="K135" s="20">
        <f t="shared" si="9"/>
        <v>0.3944444444</v>
      </c>
      <c r="L135" s="21">
        <f t="shared" si="10"/>
        <v>0.06666666667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>
        <v>45061.0</v>
      </c>
      <c r="B136" s="25" t="s">
        <v>25</v>
      </c>
      <c r="C136" s="10" t="str">
        <f t="shared" si="1"/>
        <v>T Shirts</v>
      </c>
      <c r="D136" s="11" t="str">
        <f t="shared" si="2"/>
        <v>Apparel</v>
      </c>
      <c r="E136" s="11" t="str">
        <f t="shared" si="3"/>
        <v>Colorado</v>
      </c>
      <c r="F136" s="12">
        <f t="shared" si="4"/>
        <v>195</v>
      </c>
      <c r="G136" s="12">
        <f t="shared" si="5"/>
        <v>86</v>
      </c>
      <c r="H136" s="12">
        <f t="shared" si="6"/>
        <v>109</v>
      </c>
      <c r="I136" s="12">
        <f t="shared" si="7"/>
        <v>71</v>
      </c>
      <c r="J136" s="12">
        <f t="shared" si="8"/>
        <v>38</v>
      </c>
      <c r="K136" s="13">
        <f t="shared" si="9"/>
        <v>0.558974359</v>
      </c>
      <c r="L136" s="14">
        <f t="shared" si="10"/>
        <v>0.1948717949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5">
        <v>45062.0</v>
      </c>
      <c r="B137" s="24" t="s">
        <v>26</v>
      </c>
      <c r="C137" s="17" t="str">
        <f t="shared" si="1"/>
        <v>Business Cards</v>
      </c>
      <c r="D137" s="18" t="str">
        <f t="shared" si="2"/>
        <v>Stationery</v>
      </c>
      <c r="E137" s="18" t="str">
        <f t="shared" si="3"/>
        <v>New Jersey</v>
      </c>
      <c r="F137" s="19">
        <f t="shared" si="4"/>
        <v>169</v>
      </c>
      <c r="G137" s="19">
        <f t="shared" si="5"/>
        <v>114</v>
      </c>
      <c r="H137" s="19">
        <f t="shared" si="6"/>
        <v>55</v>
      </c>
      <c r="I137" s="19">
        <f t="shared" si="7"/>
        <v>60</v>
      </c>
      <c r="J137" s="19">
        <f t="shared" si="8"/>
        <v>-5</v>
      </c>
      <c r="K137" s="20">
        <f t="shared" si="9"/>
        <v>0.325443787</v>
      </c>
      <c r="L137" s="21">
        <f t="shared" si="10"/>
        <v>-0.02958579882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8">
        <v>45063.0</v>
      </c>
      <c r="B138" s="25" t="s">
        <v>23</v>
      </c>
      <c r="C138" s="10" t="str">
        <f t="shared" si="1"/>
        <v>Letterheads</v>
      </c>
      <c r="D138" s="11" t="str">
        <f t="shared" si="2"/>
        <v>Stationery</v>
      </c>
      <c r="E138" s="11" t="str">
        <f t="shared" si="3"/>
        <v>Colorado</v>
      </c>
      <c r="F138" s="12">
        <f t="shared" si="4"/>
        <v>289</v>
      </c>
      <c r="G138" s="12">
        <f t="shared" si="5"/>
        <v>74</v>
      </c>
      <c r="H138" s="12">
        <f t="shared" si="6"/>
        <v>215</v>
      </c>
      <c r="I138" s="12">
        <f t="shared" si="7"/>
        <v>69</v>
      </c>
      <c r="J138" s="12">
        <f t="shared" si="8"/>
        <v>146</v>
      </c>
      <c r="K138" s="13">
        <f t="shared" si="9"/>
        <v>0.7439446367</v>
      </c>
      <c r="L138" s="14">
        <f t="shared" si="10"/>
        <v>0.5051903114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5">
        <v>45064.0</v>
      </c>
      <c r="B139" s="27" t="s">
        <v>27</v>
      </c>
      <c r="C139" s="17" t="str">
        <f t="shared" si="1"/>
        <v>Hoodies</v>
      </c>
      <c r="D139" s="18" t="str">
        <f t="shared" si="2"/>
        <v>Apparel</v>
      </c>
      <c r="E139" s="18" t="str">
        <f t="shared" si="3"/>
        <v>Arizona</v>
      </c>
      <c r="F139" s="19">
        <f t="shared" si="4"/>
        <v>199</v>
      </c>
      <c r="G139" s="19">
        <f t="shared" si="5"/>
        <v>60</v>
      </c>
      <c r="H139" s="19">
        <f t="shared" si="6"/>
        <v>139</v>
      </c>
      <c r="I139" s="19">
        <f t="shared" si="7"/>
        <v>58</v>
      </c>
      <c r="J139" s="19">
        <f t="shared" si="8"/>
        <v>81</v>
      </c>
      <c r="K139" s="20">
        <f t="shared" si="9"/>
        <v>0.6984924623</v>
      </c>
      <c r="L139" s="21">
        <f t="shared" si="10"/>
        <v>0.4070351759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>
        <v>45065.0</v>
      </c>
      <c r="B140" s="25" t="s">
        <v>28</v>
      </c>
      <c r="C140" s="10" t="str">
        <f t="shared" si="1"/>
        <v>Hoodies</v>
      </c>
      <c r="D140" s="11" t="str">
        <f t="shared" si="2"/>
        <v>Apparel</v>
      </c>
      <c r="E140" s="11" t="str">
        <f t="shared" si="3"/>
        <v>Florida</v>
      </c>
      <c r="F140" s="12">
        <f t="shared" si="4"/>
        <v>221</v>
      </c>
      <c r="G140" s="12">
        <f t="shared" si="5"/>
        <v>52</v>
      </c>
      <c r="H140" s="12">
        <f t="shared" si="6"/>
        <v>169</v>
      </c>
      <c r="I140" s="12">
        <f t="shared" si="7"/>
        <v>63</v>
      </c>
      <c r="J140" s="12">
        <f t="shared" si="8"/>
        <v>106</v>
      </c>
      <c r="K140" s="13">
        <f t="shared" si="9"/>
        <v>0.7647058824</v>
      </c>
      <c r="L140" s="14">
        <f t="shared" si="10"/>
        <v>0.479638009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5">
        <v>45066.0</v>
      </c>
      <c r="B141" s="24" t="s">
        <v>21</v>
      </c>
      <c r="C141" s="17" t="str">
        <f t="shared" si="1"/>
        <v>Phone Cases</v>
      </c>
      <c r="D141" s="18" t="str">
        <f t="shared" si="2"/>
        <v>Accessories</v>
      </c>
      <c r="E141" s="18" t="str">
        <f t="shared" si="3"/>
        <v>Texas</v>
      </c>
      <c r="F141" s="19">
        <f t="shared" si="4"/>
        <v>252</v>
      </c>
      <c r="G141" s="19">
        <f t="shared" si="5"/>
        <v>109</v>
      </c>
      <c r="H141" s="19">
        <f t="shared" si="6"/>
        <v>143</v>
      </c>
      <c r="I141" s="19">
        <f t="shared" si="7"/>
        <v>68</v>
      </c>
      <c r="J141" s="19">
        <f t="shared" si="8"/>
        <v>75</v>
      </c>
      <c r="K141" s="20">
        <f t="shared" si="9"/>
        <v>0.5674603175</v>
      </c>
      <c r="L141" s="21">
        <f t="shared" si="10"/>
        <v>0.2976190476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>
        <v>45067.0</v>
      </c>
      <c r="B142" s="25" t="s">
        <v>29</v>
      </c>
      <c r="C142" s="10" t="str">
        <f t="shared" si="1"/>
        <v>Hoodies</v>
      </c>
      <c r="D142" s="11" t="str">
        <f t="shared" si="2"/>
        <v>Apparel</v>
      </c>
      <c r="E142" s="11" t="str">
        <f t="shared" si="3"/>
        <v>Florida</v>
      </c>
      <c r="F142" s="12">
        <f t="shared" si="4"/>
        <v>196</v>
      </c>
      <c r="G142" s="12">
        <f t="shared" si="5"/>
        <v>116</v>
      </c>
      <c r="H142" s="12">
        <f t="shared" si="6"/>
        <v>80</v>
      </c>
      <c r="I142" s="12">
        <f t="shared" si="7"/>
        <v>66</v>
      </c>
      <c r="J142" s="12">
        <f t="shared" si="8"/>
        <v>14</v>
      </c>
      <c r="K142" s="13">
        <f t="shared" si="9"/>
        <v>0.4081632653</v>
      </c>
      <c r="L142" s="14">
        <f t="shared" si="10"/>
        <v>0.07142857143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5">
        <v>45068.0</v>
      </c>
      <c r="B143" s="24" t="s">
        <v>17</v>
      </c>
      <c r="C143" s="17" t="str">
        <f t="shared" si="1"/>
        <v>T Shirts</v>
      </c>
      <c r="D143" s="18" t="str">
        <f t="shared" si="2"/>
        <v>Apparel</v>
      </c>
      <c r="E143" s="18" t="str">
        <f t="shared" si="3"/>
        <v>Colorado</v>
      </c>
      <c r="F143" s="19">
        <f t="shared" si="4"/>
        <v>150</v>
      </c>
      <c r="G143" s="19">
        <f t="shared" si="5"/>
        <v>113</v>
      </c>
      <c r="H143" s="19">
        <f t="shared" si="6"/>
        <v>37</v>
      </c>
      <c r="I143" s="19">
        <f t="shared" si="7"/>
        <v>69</v>
      </c>
      <c r="J143" s="19">
        <f t="shared" si="8"/>
        <v>-32</v>
      </c>
      <c r="K143" s="20">
        <f t="shared" si="9"/>
        <v>0.2466666667</v>
      </c>
      <c r="L143" s="21">
        <f t="shared" si="10"/>
        <v>-0.2133333333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>
        <v>45069.0</v>
      </c>
      <c r="B144" s="25" t="s">
        <v>18</v>
      </c>
      <c r="C144" s="10" t="str">
        <f t="shared" si="1"/>
        <v>Hoodies</v>
      </c>
      <c r="D144" s="11" t="str">
        <f t="shared" si="2"/>
        <v>Apparel</v>
      </c>
      <c r="E144" s="11" t="str">
        <f t="shared" si="3"/>
        <v>Texas</v>
      </c>
      <c r="F144" s="12">
        <f t="shared" si="4"/>
        <v>265</v>
      </c>
      <c r="G144" s="12">
        <f t="shared" si="5"/>
        <v>68</v>
      </c>
      <c r="H144" s="12">
        <f t="shared" si="6"/>
        <v>197</v>
      </c>
      <c r="I144" s="12">
        <f t="shared" si="7"/>
        <v>61</v>
      </c>
      <c r="J144" s="12">
        <f t="shared" si="8"/>
        <v>136</v>
      </c>
      <c r="K144" s="13">
        <f t="shared" si="9"/>
        <v>0.7433962264</v>
      </c>
      <c r="L144" s="14">
        <f t="shared" si="10"/>
        <v>0.5132075472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5">
        <v>45070.0</v>
      </c>
      <c r="B145" s="27" t="s">
        <v>22</v>
      </c>
      <c r="C145" s="17" t="str">
        <f t="shared" si="1"/>
        <v>Mouse Pads</v>
      </c>
      <c r="D145" s="18" t="str">
        <f t="shared" si="2"/>
        <v>Accessories</v>
      </c>
      <c r="E145" s="18" t="str">
        <f t="shared" si="3"/>
        <v>Texas</v>
      </c>
      <c r="F145" s="19">
        <f t="shared" si="4"/>
        <v>255</v>
      </c>
      <c r="G145" s="19">
        <f t="shared" si="5"/>
        <v>57</v>
      </c>
      <c r="H145" s="19">
        <f t="shared" si="6"/>
        <v>198</v>
      </c>
      <c r="I145" s="19">
        <f t="shared" si="7"/>
        <v>65</v>
      </c>
      <c r="J145" s="19">
        <f t="shared" si="8"/>
        <v>133</v>
      </c>
      <c r="K145" s="20">
        <f t="shared" si="9"/>
        <v>0.7764705882</v>
      </c>
      <c r="L145" s="21">
        <f t="shared" si="10"/>
        <v>0.5215686275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>
        <v>45071.0</v>
      </c>
      <c r="B146" s="25" t="s">
        <v>30</v>
      </c>
      <c r="C146" s="10" t="str">
        <f t="shared" si="1"/>
        <v>Letterheads</v>
      </c>
      <c r="D146" s="11" t="str">
        <f t="shared" si="2"/>
        <v>Stationery</v>
      </c>
      <c r="E146" s="11" t="str">
        <f t="shared" si="3"/>
        <v>Texas</v>
      </c>
      <c r="F146" s="12">
        <f t="shared" si="4"/>
        <v>256</v>
      </c>
      <c r="G146" s="12">
        <f t="shared" si="5"/>
        <v>109</v>
      </c>
      <c r="H146" s="12">
        <f t="shared" si="6"/>
        <v>147</v>
      </c>
      <c r="I146" s="12">
        <f t="shared" si="7"/>
        <v>79</v>
      </c>
      <c r="J146" s="12">
        <f t="shared" si="8"/>
        <v>68</v>
      </c>
      <c r="K146" s="13">
        <f t="shared" si="9"/>
        <v>0.57421875</v>
      </c>
      <c r="L146" s="14">
        <f t="shared" si="10"/>
        <v>0.265625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5">
        <v>45072.0</v>
      </c>
      <c r="B147" s="24" t="s">
        <v>28</v>
      </c>
      <c r="C147" s="17" t="str">
        <f t="shared" si="1"/>
        <v>Phone Cases</v>
      </c>
      <c r="D147" s="18" t="str">
        <f t="shared" si="2"/>
        <v>Accessories</v>
      </c>
      <c r="E147" s="18" t="str">
        <f t="shared" si="3"/>
        <v>Texas</v>
      </c>
      <c r="F147" s="19">
        <f t="shared" si="4"/>
        <v>245</v>
      </c>
      <c r="G147" s="19">
        <f t="shared" si="5"/>
        <v>88</v>
      </c>
      <c r="H147" s="19">
        <f t="shared" si="6"/>
        <v>157</v>
      </c>
      <c r="I147" s="19">
        <f t="shared" si="7"/>
        <v>67</v>
      </c>
      <c r="J147" s="19">
        <f t="shared" si="8"/>
        <v>90</v>
      </c>
      <c r="K147" s="20">
        <f t="shared" si="9"/>
        <v>0.6408163265</v>
      </c>
      <c r="L147" s="21">
        <f t="shared" si="10"/>
        <v>0.3673469388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>
        <v>45073.0</v>
      </c>
      <c r="B148" s="25" t="s">
        <v>17</v>
      </c>
      <c r="C148" s="10" t="str">
        <f t="shared" si="1"/>
        <v>Mouse Pads</v>
      </c>
      <c r="D148" s="11" t="str">
        <f t="shared" si="2"/>
        <v>Accessories</v>
      </c>
      <c r="E148" s="11" t="str">
        <f t="shared" si="3"/>
        <v>New Jersey</v>
      </c>
      <c r="F148" s="12">
        <f t="shared" si="4"/>
        <v>155</v>
      </c>
      <c r="G148" s="12">
        <f t="shared" si="5"/>
        <v>117</v>
      </c>
      <c r="H148" s="12">
        <f t="shared" si="6"/>
        <v>38</v>
      </c>
      <c r="I148" s="12">
        <f t="shared" si="7"/>
        <v>77</v>
      </c>
      <c r="J148" s="12">
        <f t="shared" si="8"/>
        <v>-39</v>
      </c>
      <c r="K148" s="13">
        <f t="shared" si="9"/>
        <v>0.2451612903</v>
      </c>
      <c r="L148" s="14">
        <f t="shared" si="10"/>
        <v>-0.2516129032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5">
        <v>45074.0</v>
      </c>
      <c r="B149" s="24" t="s">
        <v>28</v>
      </c>
      <c r="C149" s="17" t="str">
        <f t="shared" si="1"/>
        <v>Business Cards</v>
      </c>
      <c r="D149" s="18" t="str">
        <f t="shared" si="2"/>
        <v>Stationery</v>
      </c>
      <c r="E149" s="18" t="str">
        <f t="shared" si="3"/>
        <v>Texas</v>
      </c>
      <c r="F149" s="19">
        <f t="shared" si="4"/>
        <v>295</v>
      </c>
      <c r="G149" s="19">
        <f t="shared" si="5"/>
        <v>55</v>
      </c>
      <c r="H149" s="19">
        <f t="shared" si="6"/>
        <v>240</v>
      </c>
      <c r="I149" s="19">
        <f t="shared" si="7"/>
        <v>74</v>
      </c>
      <c r="J149" s="19">
        <f t="shared" si="8"/>
        <v>166</v>
      </c>
      <c r="K149" s="20">
        <f t="shared" si="9"/>
        <v>0.813559322</v>
      </c>
      <c r="L149" s="21">
        <f t="shared" si="10"/>
        <v>0.5627118644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>
        <v>45075.0</v>
      </c>
      <c r="B150" s="25" t="s">
        <v>31</v>
      </c>
      <c r="C150" s="10" t="str">
        <f t="shared" si="1"/>
        <v>Letterheads</v>
      </c>
      <c r="D150" s="11" t="str">
        <f t="shared" si="2"/>
        <v>Stationery</v>
      </c>
      <c r="E150" s="11" t="str">
        <f t="shared" si="3"/>
        <v>Texas</v>
      </c>
      <c r="F150" s="12">
        <f t="shared" si="4"/>
        <v>259</v>
      </c>
      <c r="G150" s="12">
        <f t="shared" si="5"/>
        <v>86</v>
      </c>
      <c r="H150" s="12">
        <f t="shared" si="6"/>
        <v>173</v>
      </c>
      <c r="I150" s="12">
        <f t="shared" si="7"/>
        <v>78</v>
      </c>
      <c r="J150" s="12">
        <f t="shared" si="8"/>
        <v>95</v>
      </c>
      <c r="K150" s="13">
        <f t="shared" si="9"/>
        <v>0.667953668</v>
      </c>
      <c r="L150" s="14">
        <f t="shared" si="10"/>
        <v>0.3667953668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5">
        <v>45076.0</v>
      </c>
      <c r="B151" s="24" t="s">
        <v>32</v>
      </c>
      <c r="C151" s="17" t="str">
        <f t="shared" si="1"/>
        <v>Letterheads</v>
      </c>
      <c r="D151" s="18" t="str">
        <f t="shared" si="2"/>
        <v>Stationery</v>
      </c>
      <c r="E151" s="18" t="str">
        <f t="shared" si="3"/>
        <v>Arizona</v>
      </c>
      <c r="F151" s="19">
        <f t="shared" si="4"/>
        <v>154</v>
      </c>
      <c r="G151" s="19">
        <f t="shared" si="5"/>
        <v>51</v>
      </c>
      <c r="H151" s="19">
        <f t="shared" si="6"/>
        <v>103</v>
      </c>
      <c r="I151" s="19">
        <f t="shared" si="7"/>
        <v>56</v>
      </c>
      <c r="J151" s="19">
        <f t="shared" si="8"/>
        <v>47</v>
      </c>
      <c r="K151" s="20">
        <f t="shared" si="9"/>
        <v>0.6688311688</v>
      </c>
      <c r="L151" s="21">
        <f t="shared" si="10"/>
        <v>0.3051948052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>
        <v>45077.0</v>
      </c>
      <c r="B152" s="25" t="s">
        <v>17</v>
      </c>
      <c r="C152" s="10" t="str">
        <f t="shared" si="1"/>
        <v>Letterheads</v>
      </c>
      <c r="D152" s="11" t="str">
        <f t="shared" si="2"/>
        <v>Stationery</v>
      </c>
      <c r="E152" s="11" t="str">
        <f t="shared" si="3"/>
        <v>Colorado</v>
      </c>
      <c r="F152" s="12">
        <f t="shared" si="4"/>
        <v>286</v>
      </c>
      <c r="G152" s="12">
        <f t="shared" si="5"/>
        <v>100</v>
      </c>
      <c r="H152" s="12">
        <f t="shared" si="6"/>
        <v>186</v>
      </c>
      <c r="I152" s="12">
        <f t="shared" si="7"/>
        <v>79</v>
      </c>
      <c r="J152" s="12">
        <f t="shared" si="8"/>
        <v>107</v>
      </c>
      <c r="K152" s="13">
        <f t="shared" si="9"/>
        <v>0.6503496503</v>
      </c>
      <c r="L152" s="14">
        <f t="shared" si="10"/>
        <v>0.3741258741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5">
        <v>45078.0</v>
      </c>
      <c r="B153" s="24" t="s">
        <v>24</v>
      </c>
      <c r="C153" s="17" t="str">
        <f t="shared" si="1"/>
        <v>Hoodies</v>
      </c>
      <c r="D153" s="18" t="str">
        <f t="shared" si="2"/>
        <v>Apparel</v>
      </c>
      <c r="E153" s="18" t="str">
        <f t="shared" si="3"/>
        <v>New Jersey</v>
      </c>
      <c r="F153" s="19">
        <f t="shared" si="4"/>
        <v>156</v>
      </c>
      <c r="G153" s="19">
        <f t="shared" si="5"/>
        <v>66</v>
      </c>
      <c r="H153" s="19">
        <f t="shared" si="6"/>
        <v>90</v>
      </c>
      <c r="I153" s="19">
        <f t="shared" si="7"/>
        <v>58</v>
      </c>
      <c r="J153" s="19">
        <f t="shared" si="8"/>
        <v>32</v>
      </c>
      <c r="K153" s="20">
        <f t="shared" si="9"/>
        <v>0.5769230769</v>
      </c>
      <c r="L153" s="21">
        <f t="shared" si="10"/>
        <v>0.2051282051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8">
        <v>45079.0</v>
      </c>
      <c r="B154" s="25" t="s">
        <v>33</v>
      </c>
      <c r="C154" s="10" t="str">
        <f t="shared" si="1"/>
        <v>T Shirts</v>
      </c>
      <c r="D154" s="11" t="str">
        <f t="shared" si="2"/>
        <v>Apparel</v>
      </c>
      <c r="E154" s="11" t="str">
        <f t="shared" si="3"/>
        <v>Texas</v>
      </c>
      <c r="F154" s="12">
        <f t="shared" si="4"/>
        <v>191</v>
      </c>
      <c r="G154" s="12">
        <f t="shared" si="5"/>
        <v>97</v>
      </c>
      <c r="H154" s="12">
        <f t="shared" si="6"/>
        <v>94</v>
      </c>
      <c r="I154" s="12">
        <f t="shared" si="7"/>
        <v>74</v>
      </c>
      <c r="J154" s="12">
        <f t="shared" si="8"/>
        <v>20</v>
      </c>
      <c r="K154" s="13">
        <f t="shared" si="9"/>
        <v>0.4921465969</v>
      </c>
      <c r="L154" s="14">
        <f t="shared" si="10"/>
        <v>0.1047120419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5">
        <v>45080.0</v>
      </c>
      <c r="B155" s="24" t="s">
        <v>34</v>
      </c>
      <c r="C155" s="17" t="str">
        <f t="shared" si="1"/>
        <v>Business Cards</v>
      </c>
      <c r="D155" s="18" t="str">
        <f t="shared" si="2"/>
        <v>Stationery</v>
      </c>
      <c r="E155" s="18" t="str">
        <f t="shared" si="3"/>
        <v>Arizona</v>
      </c>
      <c r="F155" s="19">
        <f t="shared" si="4"/>
        <v>286</v>
      </c>
      <c r="G155" s="19">
        <f t="shared" si="5"/>
        <v>87</v>
      </c>
      <c r="H155" s="19">
        <f t="shared" si="6"/>
        <v>199</v>
      </c>
      <c r="I155" s="19">
        <f t="shared" si="7"/>
        <v>60</v>
      </c>
      <c r="J155" s="19">
        <f t="shared" si="8"/>
        <v>139</v>
      </c>
      <c r="K155" s="20">
        <f t="shared" si="9"/>
        <v>0.6958041958</v>
      </c>
      <c r="L155" s="21">
        <f t="shared" si="10"/>
        <v>0.486013986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>
        <v>45081.0</v>
      </c>
      <c r="B156" s="25" t="s">
        <v>18</v>
      </c>
      <c r="C156" s="10" t="str">
        <f t="shared" si="1"/>
        <v>Business Cards</v>
      </c>
      <c r="D156" s="11" t="str">
        <f t="shared" si="2"/>
        <v>Stationery</v>
      </c>
      <c r="E156" s="11" t="str">
        <f t="shared" si="3"/>
        <v>Arizona</v>
      </c>
      <c r="F156" s="12">
        <f t="shared" si="4"/>
        <v>180</v>
      </c>
      <c r="G156" s="12">
        <f t="shared" si="5"/>
        <v>83</v>
      </c>
      <c r="H156" s="12">
        <f t="shared" si="6"/>
        <v>97</v>
      </c>
      <c r="I156" s="12">
        <f t="shared" si="7"/>
        <v>64</v>
      </c>
      <c r="J156" s="12">
        <f t="shared" si="8"/>
        <v>33</v>
      </c>
      <c r="K156" s="13">
        <f t="shared" si="9"/>
        <v>0.5388888889</v>
      </c>
      <c r="L156" s="14">
        <f t="shared" si="10"/>
        <v>0.1833333333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5">
        <v>45082.0</v>
      </c>
      <c r="B157" s="24" t="s">
        <v>35</v>
      </c>
      <c r="C157" s="17" t="str">
        <f t="shared" si="1"/>
        <v>Letterheads</v>
      </c>
      <c r="D157" s="18" t="str">
        <f t="shared" si="2"/>
        <v>Stationery</v>
      </c>
      <c r="E157" s="18" t="str">
        <f t="shared" si="3"/>
        <v>Florida</v>
      </c>
      <c r="F157" s="19">
        <f t="shared" si="4"/>
        <v>200</v>
      </c>
      <c r="G157" s="19">
        <f t="shared" si="5"/>
        <v>109</v>
      </c>
      <c r="H157" s="19">
        <f t="shared" si="6"/>
        <v>91</v>
      </c>
      <c r="I157" s="19">
        <f t="shared" si="7"/>
        <v>55</v>
      </c>
      <c r="J157" s="19">
        <f t="shared" si="8"/>
        <v>36</v>
      </c>
      <c r="K157" s="20">
        <f t="shared" si="9"/>
        <v>0.455</v>
      </c>
      <c r="L157" s="21">
        <f t="shared" si="10"/>
        <v>0.18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>
        <v>45083.0</v>
      </c>
      <c r="B158" s="25" t="s">
        <v>29</v>
      </c>
      <c r="C158" s="10" t="str">
        <f t="shared" si="1"/>
        <v>Mouse Pads</v>
      </c>
      <c r="D158" s="11" t="str">
        <f t="shared" si="2"/>
        <v>Accessories</v>
      </c>
      <c r="E158" s="11" t="str">
        <f t="shared" si="3"/>
        <v>Florida</v>
      </c>
      <c r="F158" s="12">
        <f t="shared" si="4"/>
        <v>244</v>
      </c>
      <c r="G158" s="12">
        <f t="shared" si="5"/>
        <v>81</v>
      </c>
      <c r="H158" s="12">
        <f t="shared" si="6"/>
        <v>163</v>
      </c>
      <c r="I158" s="12">
        <f t="shared" si="7"/>
        <v>59</v>
      </c>
      <c r="J158" s="12">
        <f t="shared" si="8"/>
        <v>104</v>
      </c>
      <c r="K158" s="13">
        <f t="shared" si="9"/>
        <v>0.6680327869</v>
      </c>
      <c r="L158" s="14">
        <f t="shared" si="10"/>
        <v>0.4262295082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5">
        <v>45084.0</v>
      </c>
      <c r="B159" s="24" t="s">
        <v>18</v>
      </c>
      <c r="C159" s="17" t="str">
        <f t="shared" si="1"/>
        <v>Phone Cases</v>
      </c>
      <c r="D159" s="18" t="str">
        <f t="shared" si="2"/>
        <v>Accessories</v>
      </c>
      <c r="E159" s="18" t="str">
        <f t="shared" si="3"/>
        <v>New Jersey</v>
      </c>
      <c r="F159" s="19">
        <f t="shared" si="4"/>
        <v>195</v>
      </c>
      <c r="G159" s="19">
        <f t="shared" si="5"/>
        <v>96</v>
      </c>
      <c r="H159" s="19">
        <f t="shared" si="6"/>
        <v>99</v>
      </c>
      <c r="I159" s="19">
        <f t="shared" si="7"/>
        <v>58</v>
      </c>
      <c r="J159" s="19">
        <f t="shared" si="8"/>
        <v>41</v>
      </c>
      <c r="K159" s="20">
        <f t="shared" si="9"/>
        <v>0.5076923077</v>
      </c>
      <c r="L159" s="21">
        <f t="shared" si="10"/>
        <v>0.2102564103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>
        <v>45085.0</v>
      </c>
      <c r="B160" s="25" t="s">
        <v>36</v>
      </c>
      <c r="C160" s="10" t="str">
        <f t="shared" si="1"/>
        <v>T Shirts</v>
      </c>
      <c r="D160" s="11" t="str">
        <f t="shared" si="2"/>
        <v>Apparel</v>
      </c>
      <c r="E160" s="11" t="str">
        <f t="shared" si="3"/>
        <v>Florida</v>
      </c>
      <c r="F160" s="12">
        <f t="shared" si="4"/>
        <v>215</v>
      </c>
      <c r="G160" s="12">
        <f t="shared" si="5"/>
        <v>113</v>
      </c>
      <c r="H160" s="12">
        <f t="shared" si="6"/>
        <v>102</v>
      </c>
      <c r="I160" s="12">
        <f t="shared" si="7"/>
        <v>61</v>
      </c>
      <c r="J160" s="12">
        <f t="shared" si="8"/>
        <v>41</v>
      </c>
      <c r="K160" s="13">
        <f t="shared" si="9"/>
        <v>0.4744186047</v>
      </c>
      <c r="L160" s="14">
        <f t="shared" si="10"/>
        <v>0.1906976744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5">
        <v>45086.0</v>
      </c>
      <c r="B161" s="24" t="s">
        <v>29</v>
      </c>
      <c r="C161" s="17" t="str">
        <f t="shared" si="1"/>
        <v>T Shirts</v>
      </c>
      <c r="D161" s="18" t="str">
        <f t="shared" si="2"/>
        <v>Apparel</v>
      </c>
      <c r="E161" s="18" t="str">
        <f t="shared" si="3"/>
        <v>Colorado</v>
      </c>
      <c r="F161" s="19">
        <f t="shared" si="4"/>
        <v>205</v>
      </c>
      <c r="G161" s="19">
        <f t="shared" si="5"/>
        <v>103</v>
      </c>
      <c r="H161" s="19">
        <f t="shared" si="6"/>
        <v>102</v>
      </c>
      <c r="I161" s="19">
        <f t="shared" si="7"/>
        <v>73</v>
      </c>
      <c r="J161" s="19">
        <f t="shared" si="8"/>
        <v>29</v>
      </c>
      <c r="K161" s="20">
        <f t="shared" si="9"/>
        <v>0.4975609756</v>
      </c>
      <c r="L161" s="21">
        <f t="shared" si="10"/>
        <v>0.1414634146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>
        <v>45087.0</v>
      </c>
      <c r="B162" s="25" t="s">
        <v>37</v>
      </c>
      <c r="C162" s="10" t="str">
        <f t="shared" si="1"/>
        <v>Hoodies</v>
      </c>
      <c r="D162" s="11" t="str">
        <f t="shared" si="2"/>
        <v>Apparel</v>
      </c>
      <c r="E162" s="11" t="str">
        <f t="shared" si="3"/>
        <v>Colorado</v>
      </c>
      <c r="F162" s="12">
        <f t="shared" si="4"/>
        <v>264</v>
      </c>
      <c r="G162" s="12">
        <f t="shared" si="5"/>
        <v>118</v>
      </c>
      <c r="H162" s="12">
        <f t="shared" si="6"/>
        <v>146</v>
      </c>
      <c r="I162" s="12">
        <f t="shared" si="7"/>
        <v>68</v>
      </c>
      <c r="J162" s="12">
        <f t="shared" si="8"/>
        <v>78</v>
      </c>
      <c r="K162" s="13">
        <f t="shared" si="9"/>
        <v>0.553030303</v>
      </c>
      <c r="L162" s="14">
        <f t="shared" si="10"/>
        <v>0.2954545455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5">
        <v>45088.0</v>
      </c>
      <c r="B163" s="24" t="s">
        <v>28</v>
      </c>
      <c r="C163" s="17" t="str">
        <f t="shared" si="1"/>
        <v>Business Cards</v>
      </c>
      <c r="D163" s="18" t="str">
        <f t="shared" si="2"/>
        <v>Stationery</v>
      </c>
      <c r="E163" s="18" t="str">
        <f t="shared" si="3"/>
        <v>Colorado</v>
      </c>
      <c r="F163" s="19">
        <f t="shared" si="4"/>
        <v>229</v>
      </c>
      <c r="G163" s="19">
        <f t="shared" si="5"/>
        <v>109</v>
      </c>
      <c r="H163" s="19">
        <f t="shared" si="6"/>
        <v>120</v>
      </c>
      <c r="I163" s="19">
        <f t="shared" si="7"/>
        <v>71</v>
      </c>
      <c r="J163" s="19">
        <f t="shared" si="8"/>
        <v>49</v>
      </c>
      <c r="K163" s="20">
        <f t="shared" si="9"/>
        <v>0.5240174672</v>
      </c>
      <c r="L163" s="21">
        <f t="shared" si="10"/>
        <v>0.2139737991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>
        <v>45089.0</v>
      </c>
      <c r="B164" s="25" t="s">
        <v>26</v>
      </c>
      <c r="C164" s="10" t="str">
        <f t="shared" si="1"/>
        <v>Hoodies</v>
      </c>
      <c r="D164" s="11" t="str">
        <f t="shared" si="2"/>
        <v>Apparel</v>
      </c>
      <c r="E164" s="11" t="str">
        <f t="shared" si="3"/>
        <v>Colorado</v>
      </c>
      <c r="F164" s="12">
        <f t="shared" si="4"/>
        <v>278</v>
      </c>
      <c r="G164" s="12">
        <f t="shared" si="5"/>
        <v>54</v>
      </c>
      <c r="H164" s="12">
        <f t="shared" si="6"/>
        <v>224</v>
      </c>
      <c r="I164" s="12">
        <f t="shared" si="7"/>
        <v>66</v>
      </c>
      <c r="J164" s="12">
        <f t="shared" si="8"/>
        <v>158</v>
      </c>
      <c r="K164" s="13">
        <f t="shared" si="9"/>
        <v>0.8057553957</v>
      </c>
      <c r="L164" s="14">
        <f t="shared" si="10"/>
        <v>0.5683453237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5">
        <v>45090.0</v>
      </c>
      <c r="B165" s="24" t="s">
        <v>38</v>
      </c>
      <c r="C165" s="17" t="str">
        <f t="shared" si="1"/>
        <v>Mouse Pads</v>
      </c>
      <c r="D165" s="18" t="str">
        <f t="shared" si="2"/>
        <v>Accessories</v>
      </c>
      <c r="E165" s="18" t="str">
        <f t="shared" si="3"/>
        <v>Colorado</v>
      </c>
      <c r="F165" s="19">
        <f t="shared" si="4"/>
        <v>214</v>
      </c>
      <c r="G165" s="19">
        <f t="shared" si="5"/>
        <v>53</v>
      </c>
      <c r="H165" s="19">
        <f t="shared" si="6"/>
        <v>161</v>
      </c>
      <c r="I165" s="19">
        <f t="shared" si="7"/>
        <v>73</v>
      </c>
      <c r="J165" s="19">
        <f t="shared" si="8"/>
        <v>88</v>
      </c>
      <c r="K165" s="20">
        <f t="shared" si="9"/>
        <v>0.7523364486</v>
      </c>
      <c r="L165" s="21">
        <f t="shared" si="10"/>
        <v>0.4112149533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>
        <v>45091.0</v>
      </c>
      <c r="B166" s="25" t="s">
        <v>20</v>
      </c>
      <c r="C166" s="10" t="str">
        <f t="shared" si="1"/>
        <v>Phone Cases</v>
      </c>
      <c r="D166" s="11" t="str">
        <f t="shared" si="2"/>
        <v>Accessories</v>
      </c>
      <c r="E166" s="11" t="str">
        <f t="shared" si="3"/>
        <v>Texas</v>
      </c>
      <c r="F166" s="12">
        <f t="shared" si="4"/>
        <v>206</v>
      </c>
      <c r="G166" s="12">
        <f t="shared" si="5"/>
        <v>52</v>
      </c>
      <c r="H166" s="12">
        <f t="shared" si="6"/>
        <v>154</v>
      </c>
      <c r="I166" s="12">
        <f t="shared" si="7"/>
        <v>52</v>
      </c>
      <c r="J166" s="12">
        <f t="shared" si="8"/>
        <v>102</v>
      </c>
      <c r="K166" s="13">
        <f t="shared" si="9"/>
        <v>0.7475728155</v>
      </c>
      <c r="L166" s="14">
        <f t="shared" si="10"/>
        <v>0.4951456311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5">
        <v>45092.0</v>
      </c>
      <c r="B167" s="24" t="s">
        <v>39</v>
      </c>
      <c r="C167" s="17" t="str">
        <f t="shared" si="1"/>
        <v>Letterheads</v>
      </c>
      <c r="D167" s="18" t="str">
        <f t="shared" si="2"/>
        <v>Stationery</v>
      </c>
      <c r="E167" s="18" t="str">
        <f t="shared" si="3"/>
        <v>Colorado</v>
      </c>
      <c r="F167" s="19">
        <f t="shared" si="4"/>
        <v>174</v>
      </c>
      <c r="G167" s="19">
        <f t="shared" si="5"/>
        <v>82</v>
      </c>
      <c r="H167" s="19">
        <f t="shared" si="6"/>
        <v>92</v>
      </c>
      <c r="I167" s="19">
        <f t="shared" si="7"/>
        <v>67</v>
      </c>
      <c r="J167" s="19">
        <f t="shared" si="8"/>
        <v>25</v>
      </c>
      <c r="K167" s="20">
        <f t="shared" si="9"/>
        <v>0.5287356322</v>
      </c>
      <c r="L167" s="21">
        <f t="shared" si="10"/>
        <v>0.1436781609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>
        <v>45093.0</v>
      </c>
      <c r="B168" s="25" t="s">
        <v>40</v>
      </c>
      <c r="C168" s="10" t="str">
        <f t="shared" si="1"/>
        <v>Hoodies</v>
      </c>
      <c r="D168" s="11" t="str">
        <f t="shared" si="2"/>
        <v>Apparel</v>
      </c>
      <c r="E168" s="11" t="str">
        <f t="shared" si="3"/>
        <v>New Jersey</v>
      </c>
      <c r="F168" s="12">
        <f t="shared" si="4"/>
        <v>289</v>
      </c>
      <c r="G168" s="12">
        <f t="shared" si="5"/>
        <v>111</v>
      </c>
      <c r="H168" s="12">
        <f t="shared" si="6"/>
        <v>178</v>
      </c>
      <c r="I168" s="12">
        <f t="shared" si="7"/>
        <v>54</v>
      </c>
      <c r="J168" s="12">
        <f t="shared" si="8"/>
        <v>124</v>
      </c>
      <c r="K168" s="13">
        <f t="shared" si="9"/>
        <v>0.615916955</v>
      </c>
      <c r="L168" s="14">
        <f t="shared" si="10"/>
        <v>0.4290657439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5">
        <v>45094.0</v>
      </c>
      <c r="B169" s="24" t="s">
        <v>18</v>
      </c>
      <c r="C169" s="17" t="str">
        <f t="shared" si="1"/>
        <v>Business Cards</v>
      </c>
      <c r="D169" s="18" t="str">
        <f t="shared" si="2"/>
        <v>Stationery</v>
      </c>
      <c r="E169" s="18" t="str">
        <f t="shared" si="3"/>
        <v>Florida</v>
      </c>
      <c r="F169" s="19">
        <f t="shared" si="4"/>
        <v>153</v>
      </c>
      <c r="G169" s="19">
        <f t="shared" si="5"/>
        <v>70</v>
      </c>
      <c r="H169" s="19">
        <f t="shared" si="6"/>
        <v>83</v>
      </c>
      <c r="I169" s="19">
        <f t="shared" si="7"/>
        <v>74</v>
      </c>
      <c r="J169" s="19">
        <f t="shared" si="8"/>
        <v>9</v>
      </c>
      <c r="K169" s="20">
        <f t="shared" si="9"/>
        <v>0.5424836601</v>
      </c>
      <c r="L169" s="21">
        <f t="shared" si="10"/>
        <v>0.05882352941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>
        <v>45095.0</v>
      </c>
      <c r="B170" s="25" t="s">
        <v>39</v>
      </c>
      <c r="C170" s="10" t="str">
        <f t="shared" si="1"/>
        <v>Mouse Pads</v>
      </c>
      <c r="D170" s="11" t="str">
        <f t="shared" si="2"/>
        <v>Accessories</v>
      </c>
      <c r="E170" s="11" t="str">
        <f t="shared" si="3"/>
        <v>New Jersey</v>
      </c>
      <c r="F170" s="12">
        <f t="shared" si="4"/>
        <v>170</v>
      </c>
      <c r="G170" s="12">
        <f t="shared" si="5"/>
        <v>61</v>
      </c>
      <c r="H170" s="12">
        <f t="shared" si="6"/>
        <v>109</v>
      </c>
      <c r="I170" s="12">
        <f t="shared" si="7"/>
        <v>50</v>
      </c>
      <c r="J170" s="12">
        <f t="shared" si="8"/>
        <v>59</v>
      </c>
      <c r="K170" s="13">
        <f t="shared" si="9"/>
        <v>0.6411764706</v>
      </c>
      <c r="L170" s="14">
        <f t="shared" si="10"/>
        <v>0.3470588235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5">
        <v>45096.0</v>
      </c>
      <c r="B171" s="24" t="s">
        <v>41</v>
      </c>
      <c r="C171" s="17" t="str">
        <f t="shared" si="1"/>
        <v>Mouse Pads</v>
      </c>
      <c r="D171" s="18" t="str">
        <f t="shared" si="2"/>
        <v>Accessories</v>
      </c>
      <c r="E171" s="18" t="str">
        <f t="shared" si="3"/>
        <v>Arizona</v>
      </c>
      <c r="F171" s="19">
        <f t="shared" si="4"/>
        <v>294</v>
      </c>
      <c r="G171" s="19">
        <f t="shared" si="5"/>
        <v>73</v>
      </c>
      <c r="H171" s="19">
        <f t="shared" si="6"/>
        <v>221</v>
      </c>
      <c r="I171" s="19">
        <f t="shared" si="7"/>
        <v>53</v>
      </c>
      <c r="J171" s="19">
        <f t="shared" si="8"/>
        <v>168</v>
      </c>
      <c r="K171" s="20">
        <f t="shared" si="9"/>
        <v>0.7517006803</v>
      </c>
      <c r="L171" s="21">
        <f t="shared" si="10"/>
        <v>0.5714285714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>
        <v>45097.0</v>
      </c>
      <c r="B172" s="25" t="s">
        <v>25</v>
      </c>
      <c r="C172" s="10" t="str">
        <f t="shared" si="1"/>
        <v>Hoodies</v>
      </c>
      <c r="D172" s="11" t="str">
        <f t="shared" si="2"/>
        <v>Apparel</v>
      </c>
      <c r="E172" s="11" t="str">
        <f t="shared" si="3"/>
        <v>Texas</v>
      </c>
      <c r="F172" s="12">
        <f t="shared" si="4"/>
        <v>165</v>
      </c>
      <c r="G172" s="12">
        <f t="shared" si="5"/>
        <v>82</v>
      </c>
      <c r="H172" s="12">
        <f t="shared" si="6"/>
        <v>83</v>
      </c>
      <c r="I172" s="12">
        <f t="shared" si="7"/>
        <v>54</v>
      </c>
      <c r="J172" s="12">
        <f t="shared" si="8"/>
        <v>29</v>
      </c>
      <c r="K172" s="13">
        <f t="shared" si="9"/>
        <v>0.503030303</v>
      </c>
      <c r="L172" s="14">
        <f t="shared" si="10"/>
        <v>0.1757575758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5">
        <v>45098.0</v>
      </c>
      <c r="B173" s="27" t="s">
        <v>27</v>
      </c>
      <c r="C173" s="17" t="str">
        <f t="shared" si="1"/>
        <v>Phone Cases</v>
      </c>
      <c r="D173" s="18" t="str">
        <f t="shared" si="2"/>
        <v>Accessories</v>
      </c>
      <c r="E173" s="18" t="str">
        <f t="shared" si="3"/>
        <v>Arizona</v>
      </c>
      <c r="F173" s="19">
        <f t="shared" si="4"/>
        <v>188</v>
      </c>
      <c r="G173" s="19">
        <f t="shared" si="5"/>
        <v>79</v>
      </c>
      <c r="H173" s="19">
        <f t="shared" si="6"/>
        <v>109</v>
      </c>
      <c r="I173" s="19">
        <f t="shared" si="7"/>
        <v>63</v>
      </c>
      <c r="J173" s="19">
        <f t="shared" si="8"/>
        <v>46</v>
      </c>
      <c r="K173" s="20">
        <f t="shared" si="9"/>
        <v>0.579787234</v>
      </c>
      <c r="L173" s="21">
        <f t="shared" si="10"/>
        <v>0.2446808511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>
        <v>45099.0</v>
      </c>
      <c r="B174" s="25" t="s">
        <v>39</v>
      </c>
      <c r="C174" s="10" t="str">
        <f t="shared" si="1"/>
        <v>Business Cards</v>
      </c>
      <c r="D174" s="11" t="str">
        <f t="shared" si="2"/>
        <v>Stationery</v>
      </c>
      <c r="E174" s="11" t="str">
        <f t="shared" si="3"/>
        <v>New Jersey</v>
      </c>
      <c r="F174" s="12">
        <f t="shared" si="4"/>
        <v>177</v>
      </c>
      <c r="G174" s="12">
        <f t="shared" si="5"/>
        <v>108</v>
      </c>
      <c r="H174" s="12">
        <f t="shared" si="6"/>
        <v>69</v>
      </c>
      <c r="I174" s="12">
        <f t="shared" si="7"/>
        <v>53</v>
      </c>
      <c r="J174" s="12">
        <f t="shared" si="8"/>
        <v>16</v>
      </c>
      <c r="K174" s="13">
        <f t="shared" si="9"/>
        <v>0.3898305085</v>
      </c>
      <c r="L174" s="14">
        <f t="shared" si="10"/>
        <v>0.09039548023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5">
        <v>45100.0</v>
      </c>
      <c r="B175" s="24" t="s">
        <v>28</v>
      </c>
      <c r="C175" s="17" t="str">
        <f t="shared" si="1"/>
        <v>T Shirts</v>
      </c>
      <c r="D175" s="18" t="str">
        <f t="shared" si="2"/>
        <v>Apparel</v>
      </c>
      <c r="E175" s="18" t="str">
        <f t="shared" si="3"/>
        <v>Colorado</v>
      </c>
      <c r="F175" s="19">
        <f t="shared" si="4"/>
        <v>234</v>
      </c>
      <c r="G175" s="19">
        <f t="shared" si="5"/>
        <v>71</v>
      </c>
      <c r="H175" s="19">
        <f t="shared" si="6"/>
        <v>163</v>
      </c>
      <c r="I175" s="19">
        <f t="shared" si="7"/>
        <v>62</v>
      </c>
      <c r="J175" s="19">
        <f t="shared" si="8"/>
        <v>101</v>
      </c>
      <c r="K175" s="20">
        <f t="shared" si="9"/>
        <v>0.6965811966</v>
      </c>
      <c r="L175" s="21">
        <f t="shared" si="10"/>
        <v>0.4316239316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>
        <v>45101.0</v>
      </c>
      <c r="B176" s="25" t="s">
        <v>34</v>
      </c>
      <c r="C176" s="10" t="str">
        <f t="shared" si="1"/>
        <v>Business Cards</v>
      </c>
      <c r="D176" s="11" t="str">
        <f t="shared" si="2"/>
        <v>Stationery</v>
      </c>
      <c r="E176" s="11" t="str">
        <f t="shared" si="3"/>
        <v>Florida</v>
      </c>
      <c r="F176" s="12">
        <f t="shared" si="4"/>
        <v>293</v>
      </c>
      <c r="G176" s="12">
        <f t="shared" si="5"/>
        <v>95</v>
      </c>
      <c r="H176" s="12">
        <f t="shared" si="6"/>
        <v>198</v>
      </c>
      <c r="I176" s="12">
        <f t="shared" si="7"/>
        <v>65</v>
      </c>
      <c r="J176" s="12">
        <f t="shared" si="8"/>
        <v>133</v>
      </c>
      <c r="K176" s="13">
        <f t="shared" si="9"/>
        <v>0.6757679181</v>
      </c>
      <c r="L176" s="14">
        <f t="shared" si="10"/>
        <v>0.4539249147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5">
        <v>45102.0</v>
      </c>
      <c r="B177" s="24" t="s">
        <v>42</v>
      </c>
      <c r="C177" s="17" t="str">
        <f t="shared" si="1"/>
        <v>T Shirts</v>
      </c>
      <c r="D177" s="18" t="str">
        <f t="shared" si="2"/>
        <v>Apparel</v>
      </c>
      <c r="E177" s="18" t="str">
        <f t="shared" si="3"/>
        <v>Florida</v>
      </c>
      <c r="F177" s="19">
        <f t="shared" si="4"/>
        <v>247</v>
      </c>
      <c r="G177" s="19">
        <f t="shared" si="5"/>
        <v>111</v>
      </c>
      <c r="H177" s="19">
        <f t="shared" si="6"/>
        <v>136</v>
      </c>
      <c r="I177" s="19">
        <f t="shared" si="7"/>
        <v>67</v>
      </c>
      <c r="J177" s="19">
        <f t="shared" si="8"/>
        <v>69</v>
      </c>
      <c r="K177" s="20">
        <f t="shared" si="9"/>
        <v>0.5506072874</v>
      </c>
      <c r="L177" s="21">
        <f t="shared" si="10"/>
        <v>0.2793522267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>
        <v>45103.0</v>
      </c>
      <c r="B178" s="25" t="s">
        <v>42</v>
      </c>
      <c r="C178" s="10" t="str">
        <f t="shared" si="1"/>
        <v>T Shirts</v>
      </c>
      <c r="D178" s="11" t="str">
        <f t="shared" si="2"/>
        <v>Apparel</v>
      </c>
      <c r="E178" s="11" t="str">
        <f t="shared" si="3"/>
        <v>Florida</v>
      </c>
      <c r="F178" s="12">
        <f t="shared" si="4"/>
        <v>226</v>
      </c>
      <c r="G178" s="12">
        <f t="shared" si="5"/>
        <v>111</v>
      </c>
      <c r="H178" s="12">
        <f t="shared" si="6"/>
        <v>115</v>
      </c>
      <c r="I178" s="12">
        <f t="shared" si="7"/>
        <v>74</v>
      </c>
      <c r="J178" s="12">
        <f t="shared" si="8"/>
        <v>41</v>
      </c>
      <c r="K178" s="13">
        <f t="shared" si="9"/>
        <v>0.5088495575</v>
      </c>
      <c r="L178" s="14">
        <f t="shared" si="10"/>
        <v>0.1814159292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5">
        <v>45104.0</v>
      </c>
      <c r="B179" s="24" t="s">
        <v>28</v>
      </c>
      <c r="C179" s="17" t="str">
        <f t="shared" si="1"/>
        <v>T Shirts</v>
      </c>
      <c r="D179" s="18" t="str">
        <f t="shared" si="2"/>
        <v>Apparel</v>
      </c>
      <c r="E179" s="18" t="str">
        <f t="shared" si="3"/>
        <v>Arizona</v>
      </c>
      <c r="F179" s="19">
        <f t="shared" si="4"/>
        <v>176</v>
      </c>
      <c r="G179" s="19">
        <f t="shared" si="5"/>
        <v>110</v>
      </c>
      <c r="H179" s="19">
        <f t="shared" si="6"/>
        <v>66</v>
      </c>
      <c r="I179" s="19">
        <f t="shared" si="7"/>
        <v>70</v>
      </c>
      <c r="J179" s="19">
        <f t="shared" si="8"/>
        <v>-4</v>
      </c>
      <c r="K179" s="20">
        <f t="shared" si="9"/>
        <v>0.375</v>
      </c>
      <c r="L179" s="21">
        <f t="shared" si="10"/>
        <v>-0.02272727273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>
        <v>45105.0</v>
      </c>
      <c r="B180" s="25" t="s">
        <v>28</v>
      </c>
      <c r="C180" s="10" t="str">
        <f t="shared" si="1"/>
        <v>Phone Cases</v>
      </c>
      <c r="D180" s="11" t="str">
        <f t="shared" si="2"/>
        <v>Accessories</v>
      </c>
      <c r="E180" s="11" t="str">
        <f t="shared" si="3"/>
        <v>Florida</v>
      </c>
      <c r="F180" s="12">
        <f t="shared" si="4"/>
        <v>295</v>
      </c>
      <c r="G180" s="12">
        <f t="shared" si="5"/>
        <v>57</v>
      </c>
      <c r="H180" s="12">
        <f t="shared" si="6"/>
        <v>238</v>
      </c>
      <c r="I180" s="12">
        <f t="shared" si="7"/>
        <v>68</v>
      </c>
      <c r="J180" s="12">
        <f t="shared" si="8"/>
        <v>170</v>
      </c>
      <c r="K180" s="13">
        <f t="shared" si="9"/>
        <v>0.806779661</v>
      </c>
      <c r="L180" s="14">
        <f t="shared" si="10"/>
        <v>0.5762711864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5">
        <v>45106.0</v>
      </c>
      <c r="B181" s="24" t="s">
        <v>37</v>
      </c>
      <c r="C181" s="17" t="str">
        <f t="shared" si="1"/>
        <v>T Shirts</v>
      </c>
      <c r="D181" s="18" t="str">
        <f t="shared" si="2"/>
        <v>Apparel</v>
      </c>
      <c r="E181" s="18" t="str">
        <f t="shared" si="3"/>
        <v>New Jersey</v>
      </c>
      <c r="F181" s="19">
        <f t="shared" si="4"/>
        <v>188</v>
      </c>
      <c r="G181" s="19">
        <f t="shared" si="5"/>
        <v>112</v>
      </c>
      <c r="H181" s="19">
        <f t="shared" si="6"/>
        <v>76</v>
      </c>
      <c r="I181" s="19">
        <f t="shared" si="7"/>
        <v>77</v>
      </c>
      <c r="J181" s="19">
        <f t="shared" si="8"/>
        <v>-1</v>
      </c>
      <c r="K181" s="20">
        <f t="shared" si="9"/>
        <v>0.4042553191</v>
      </c>
      <c r="L181" s="21">
        <f t="shared" si="10"/>
        <v>-0.005319148936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>
        <v>45107.0</v>
      </c>
      <c r="B182" s="25" t="s">
        <v>32</v>
      </c>
      <c r="C182" s="10" t="str">
        <f t="shared" si="1"/>
        <v>Mouse Pads</v>
      </c>
      <c r="D182" s="11" t="str">
        <f t="shared" si="2"/>
        <v>Accessories</v>
      </c>
      <c r="E182" s="11" t="str">
        <f t="shared" si="3"/>
        <v>Florida</v>
      </c>
      <c r="F182" s="12">
        <f t="shared" si="4"/>
        <v>157</v>
      </c>
      <c r="G182" s="12">
        <f t="shared" si="5"/>
        <v>79</v>
      </c>
      <c r="H182" s="12">
        <f t="shared" si="6"/>
        <v>78</v>
      </c>
      <c r="I182" s="12">
        <f t="shared" si="7"/>
        <v>75</v>
      </c>
      <c r="J182" s="12">
        <f t="shared" si="8"/>
        <v>3</v>
      </c>
      <c r="K182" s="13">
        <f t="shared" si="9"/>
        <v>0.4968152866</v>
      </c>
      <c r="L182" s="14">
        <f t="shared" si="10"/>
        <v>0.01910828025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5">
        <v>45108.0</v>
      </c>
      <c r="B183" s="24" t="s">
        <v>38</v>
      </c>
      <c r="C183" s="17" t="str">
        <f t="shared" si="1"/>
        <v>Business Cards</v>
      </c>
      <c r="D183" s="18" t="str">
        <f t="shared" si="2"/>
        <v>Stationery</v>
      </c>
      <c r="E183" s="18" t="str">
        <f t="shared" si="3"/>
        <v>New Jersey</v>
      </c>
      <c r="F183" s="19">
        <f t="shared" ref="F183:F366" si="11">RANDBETWEEN(200,350)</f>
        <v>307</v>
      </c>
      <c r="G183" s="19">
        <f t="shared" si="5"/>
        <v>64</v>
      </c>
      <c r="H183" s="19">
        <f t="shared" si="6"/>
        <v>243</v>
      </c>
      <c r="I183" s="19">
        <f t="shared" si="7"/>
        <v>60</v>
      </c>
      <c r="J183" s="19">
        <f t="shared" si="8"/>
        <v>183</v>
      </c>
      <c r="K183" s="20">
        <f t="shared" si="9"/>
        <v>0.7915309446</v>
      </c>
      <c r="L183" s="21">
        <f t="shared" si="10"/>
        <v>0.5960912052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>
        <v>45109.0</v>
      </c>
      <c r="B184" s="25" t="s">
        <v>30</v>
      </c>
      <c r="C184" s="10" t="str">
        <f t="shared" si="1"/>
        <v>Hoodies</v>
      </c>
      <c r="D184" s="11" t="str">
        <f t="shared" si="2"/>
        <v>Apparel</v>
      </c>
      <c r="E184" s="11" t="str">
        <f t="shared" si="3"/>
        <v>Texas</v>
      </c>
      <c r="F184" s="12">
        <f t="shared" si="11"/>
        <v>348</v>
      </c>
      <c r="G184" s="12">
        <f t="shared" si="5"/>
        <v>93</v>
      </c>
      <c r="H184" s="12">
        <f t="shared" si="6"/>
        <v>255</v>
      </c>
      <c r="I184" s="12">
        <f t="shared" si="7"/>
        <v>71</v>
      </c>
      <c r="J184" s="12">
        <f t="shared" si="8"/>
        <v>184</v>
      </c>
      <c r="K184" s="13">
        <f t="shared" si="9"/>
        <v>0.7327586207</v>
      </c>
      <c r="L184" s="14">
        <f t="shared" si="10"/>
        <v>0.5287356322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5">
        <v>45110.0</v>
      </c>
      <c r="B185" s="27" t="s">
        <v>19</v>
      </c>
      <c r="C185" s="17" t="str">
        <f t="shared" si="1"/>
        <v>Mouse Pads</v>
      </c>
      <c r="D185" s="18" t="str">
        <f t="shared" si="2"/>
        <v>Accessories</v>
      </c>
      <c r="E185" s="18" t="str">
        <f t="shared" si="3"/>
        <v>Arizona</v>
      </c>
      <c r="F185" s="19">
        <f t="shared" si="11"/>
        <v>232</v>
      </c>
      <c r="G185" s="19">
        <f t="shared" si="5"/>
        <v>50</v>
      </c>
      <c r="H185" s="19">
        <f t="shared" si="6"/>
        <v>182</v>
      </c>
      <c r="I185" s="19">
        <f t="shared" si="7"/>
        <v>55</v>
      </c>
      <c r="J185" s="19">
        <f t="shared" si="8"/>
        <v>127</v>
      </c>
      <c r="K185" s="20">
        <f t="shared" si="9"/>
        <v>0.7844827586</v>
      </c>
      <c r="L185" s="21">
        <f t="shared" si="10"/>
        <v>0.5474137931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>
        <v>45111.0</v>
      </c>
      <c r="B186" s="25" t="s">
        <v>28</v>
      </c>
      <c r="C186" s="10" t="str">
        <f t="shared" si="1"/>
        <v>Mouse Pads</v>
      </c>
      <c r="D186" s="11" t="str">
        <f t="shared" si="2"/>
        <v>Accessories</v>
      </c>
      <c r="E186" s="11" t="str">
        <f t="shared" si="3"/>
        <v>Arizona</v>
      </c>
      <c r="F186" s="12">
        <f t="shared" si="11"/>
        <v>322</v>
      </c>
      <c r="G186" s="12">
        <f t="shared" si="5"/>
        <v>80</v>
      </c>
      <c r="H186" s="12">
        <f t="shared" si="6"/>
        <v>242</v>
      </c>
      <c r="I186" s="12">
        <f t="shared" si="7"/>
        <v>80</v>
      </c>
      <c r="J186" s="12">
        <f t="shared" si="8"/>
        <v>162</v>
      </c>
      <c r="K186" s="13">
        <f t="shared" si="9"/>
        <v>0.751552795</v>
      </c>
      <c r="L186" s="14">
        <f t="shared" si="10"/>
        <v>0.5031055901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5">
        <v>45112.0</v>
      </c>
      <c r="B187" s="27" t="s">
        <v>27</v>
      </c>
      <c r="C187" s="17" t="str">
        <f t="shared" si="1"/>
        <v>Business Cards</v>
      </c>
      <c r="D187" s="18" t="str">
        <f t="shared" si="2"/>
        <v>Stationery</v>
      </c>
      <c r="E187" s="18" t="str">
        <f t="shared" si="3"/>
        <v>New Jersey</v>
      </c>
      <c r="F187" s="19">
        <f t="shared" si="11"/>
        <v>245</v>
      </c>
      <c r="G187" s="19">
        <f t="shared" si="5"/>
        <v>110</v>
      </c>
      <c r="H187" s="19">
        <f t="shared" si="6"/>
        <v>135</v>
      </c>
      <c r="I187" s="19">
        <f t="shared" si="7"/>
        <v>54</v>
      </c>
      <c r="J187" s="19">
        <f t="shared" si="8"/>
        <v>81</v>
      </c>
      <c r="K187" s="20">
        <f t="shared" si="9"/>
        <v>0.5510204082</v>
      </c>
      <c r="L187" s="21">
        <f t="shared" si="10"/>
        <v>0.3306122449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>
        <v>45113.0</v>
      </c>
      <c r="B188" s="25" t="s">
        <v>43</v>
      </c>
      <c r="C188" s="10" t="str">
        <f t="shared" si="1"/>
        <v>Mouse Pads</v>
      </c>
      <c r="D188" s="11" t="str">
        <f t="shared" si="2"/>
        <v>Accessories</v>
      </c>
      <c r="E188" s="11" t="str">
        <f t="shared" si="3"/>
        <v>Florida</v>
      </c>
      <c r="F188" s="12">
        <f t="shared" si="11"/>
        <v>220</v>
      </c>
      <c r="G188" s="12">
        <f t="shared" si="5"/>
        <v>74</v>
      </c>
      <c r="H188" s="12">
        <f t="shared" si="6"/>
        <v>146</v>
      </c>
      <c r="I188" s="12">
        <f t="shared" si="7"/>
        <v>63</v>
      </c>
      <c r="J188" s="12">
        <f t="shared" si="8"/>
        <v>83</v>
      </c>
      <c r="K188" s="13">
        <f t="shared" si="9"/>
        <v>0.6636363636</v>
      </c>
      <c r="L188" s="14">
        <f t="shared" si="10"/>
        <v>0.3772727273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5">
        <v>45114.0</v>
      </c>
      <c r="B189" s="24" t="s">
        <v>32</v>
      </c>
      <c r="C189" s="17" t="str">
        <f t="shared" si="1"/>
        <v>T Shirts</v>
      </c>
      <c r="D189" s="18" t="str">
        <f t="shared" si="2"/>
        <v>Apparel</v>
      </c>
      <c r="E189" s="18" t="str">
        <f t="shared" si="3"/>
        <v>New Jersey</v>
      </c>
      <c r="F189" s="19">
        <f t="shared" si="11"/>
        <v>346</v>
      </c>
      <c r="G189" s="19">
        <f t="shared" si="5"/>
        <v>103</v>
      </c>
      <c r="H189" s="19">
        <f t="shared" si="6"/>
        <v>243</v>
      </c>
      <c r="I189" s="19">
        <f t="shared" si="7"/>
        <v>52</v>
      </c>
      <c r="J189" s="19">
        <f t="shared" si="8"/>
        <v>191</v>
      </c>
      <c r="K189" s="20">
        <f t="shared" si="9"/>
        <v>0.7023121387</v>
      </c>
      <c r="L189" s="21">
        <f t="shared" si="10"/>
        <v>0.5520231214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>
        <v>45115.0</v>
      </c>
      <c r="B190" s="25" t="s">
        <v>33</v>
      </c>
      <c r="C190" s="10" t="str">
        <f t="shared" si="1"/>
        <v>Mouse Pads</v>
      </c>
      <c r="D190" s="11" t="str">
        <f t="shared" si="2"/>
        <v>Accessories</v>
      </c>
      <c r="E190" s="11" t="str">
        <f t="shared" si="3"/>
        <v>Florida</v>
      </c>
      <c r="F190" s="12">
        <f t="shared" si="11"/>
        <v>301</v>
      </c>
      <c r="G190" s="12">
        <f t="shared" si="5"/>
        <v>79</v>
      </c>
      <c r="H190" s="12">
        <f t="shared" si="6"/>
        <v>222</v>
      </c>
      <c r="I190" s="12">
        <f t="shared" si="7"/>
        <v>64</v>
      </c>
      <c r="J190" s="12">
        <f t="shared" si="8"/>
        <v>158</v>
      </c>
      <c r="K190" s="13">
        <f t="shared" si="9"/>
        <v>0.7375415282</v>
      </c>
      <c r="L190" s="14">
        <f t="shared" si="10"/>
        <v>0.5249169435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5">
        <v>45116.0</v>
      </c>
      <c r="B191" s="24" t="s">
        <v>41</v>
      </c>
      <c r="C191" s="17" t="str">
        <f t="shared" si="1"/>
        <v>T Shirts</v>
      </c>
      <c r="D191" s="18" t="str">
        <f t="shared" si="2"/>
        <v>Apparel</v>
      </c>
      <c r="E191" s="18" t="str">
        <f t="shared" si="3"/>
        <v>Florida</v>
      </c>
      <c r="F191" s="19">
        <f t="shared" si="11"/>
        <v>209</v>
      </c>
      <c r="G191" s="19">
        <f t="shared" si="5"/>
        <v>93</v>
      </c>
      <c r="H191" s="19">
        <f t="shared" si="6"/>
        <v>116</v>
      </c>
      <c r="I191" s="19">
        <f t="shared" si="7"/>
        <v>53</v>
      </c>
      <c r="J191" s="19">
        <f t="shared" si="8"/>
        <v>63</v>
      </c>
      <c r="K191" s="20">
        <f t="shared" si="9"/>
        <v>0.5550239234</v>
      </c>
      <c r="L191" s="21">
        <f t="shared" si="10"/>
        <v>0.3014354067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>
        <v>45117.0</v>
      </c>
      <c r="B192" s="25" t="s">
        <v>24</v>
      </c>
      <c r="C192" s="10" t="str">
        <f t="shared" si="1"/>
        <v>Hoodies</v>
      </c>
      <c r="D192" s="11" t="str">
        <f t="shared" si="2"/>
        <v>Apparel</v>
      </c>
      <c r="E192" s="11" t="str">
        <f t="shared" si="3"/>
        <v>Arizona</v>
      </c>
      <c r="F192" s="12">
        <f t="shared" si="11"/>
        <v>233</v>
      </c>
      <c r="G192" s="12">
        <f t="shared" si="5"/>
        <v>112</v>
      </c>
      <c r="H192" s="12">
        <f t="shared" si="6"/>
        <v>121</v>
      </c>
      <c r="I192" s="12">
        <f t="shared" si="7"/>
        <v>66</v>
      </c>
      <c r="J192" s="12">
        <f t="shared" si="8"/>
        <v>55</v>
      </c>
      <c r="K192" s="13">
        <f t="shared" si="9"/>
        <v>0.5193133047</v>
      </c>
      <c r="L192" s="14">
        <f t="shared" si="10"/>
        <v>0.2360515021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5">
        <v>45118.0</v>
      </c>
      <c r="B193" s="24" t="s">
        <v>18</v>
      </c>
      <c r="C193" s="17" t="str">
        <f t="shared" si="1"/>
        <v>Business Cards</v>
      </c>
      <c r="D193" s="18" t="str">
        <f t="shared" si="2"/>
        <v>Stationery</v>
      </c>
      <c r="E193" s="18" t="str">
        <f t="shared" si="3"/>
        <v>Colorado</v>
      </c>
      <c r="F193" s="19">
        <f t="shared" si="11"/>
        <v>278</v>
      </c>
      <c r="G193" s="19">
        <f t="shared" si="5"/>
        <v>116</v>
      </c>
      <c r="H193" s="19">
        <f t="shared" si="6"/>
        <v>162</v>
      </c>
      <c r="I193" s="19">
        <f t="shared" si="7"/>
        <v>71</v>
      </c>
      <c r="J193" s="19">
        <f t="shared" si="8"/>
        <v>91</v>
      </c>
      <c r="K193" s="20">
        <f t="shared" si="9"/>
        <v>0.5827338129</v>
      </c>
      <c r="L193" s="21">
        <f t="shared" si="10"/>
        <v>0.3273381295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>
        <v>45119.0</v>
      </c>
      <c r="B194" s="25" t="s">
        <v>28</v>
      </c>
      <c r="C194" s="10" t="str">
        <f t="shared" si="1"/>
        <v>T Shirts</v>
      </c>
      <c r="D194" s="11" t="str">
        <f t="shared" si="2"/>
        <v>Apparel</v>
      </c>
      <c r="E194" s="11" t="str">
        <f t="shared" si="3"/>
        <v>Florida</v>
      </c>
      <c r="F194" s="12">
        <f t="shared" si="11"/>
        <v>256</v>
      </c>
      <c r="G194" s="12">
        <f t="shared" si="5"/>
        <v>116</v>
      </c>
      <c r="H194" s="12">
        <f t="shared" si="6"/>
        <v>140</v>
      </c>
      <c r="I194" s="12">
        <f t="shared" si="7"/>
        <v>56</v>
      </c>
      <c r="J194" s="12">
        <f t="shared" si="8"/>
        <v>84</v>
      </c>
      <c r="K194" s="13">
        <f t="shared" si="9"/>
        <v>0.546875</v>
      </c>
      <c r="L194" s="14">
        <f t="shared" si="10"/>
        <v>0.328125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5">
        <v>45120.0</v>
      </c>
      <c r="B195" s="24" t="s">
        <v>34</v>
      </c>
      <c r="C195" s="17" t="str">
        <f t="shared" si="1"/>
        <v>Hoodies</v>
      </c>
      <c r="D195" s="18" t="str">
        <f t="shared" si="2"/>
        <v>Apparel</v>
      </c>
      <c r="E195" s="18" t="str">
        <f t="shared" si="3"/>
        <v>Colorado</v>
      </c>
      <c r="F195" s="19">
        <f t="shared" si="11"/>
        <v>327</v>
      </c>
      <c r="G195" s="19">
        <f t="shared" si="5"/>
        <v>102</v>
      </c>
      <c r="H195" s="19">
        <f t="shared" si="6"/>
        <v>225</v>
      </c>
      <c r="I195" s="19">
        <f t="shared" si="7"/>
        <v>69</v>
      </c>
      <c r="J195" s="19">
        <f t="shared" si="8"/>
        <v>156</v>
      </c>
      <c r="K195" s="20">
        <f t="shared" si="9"/>
        <v>0.6880733945</v>
      </c>
      <c r="L195" s="21">
        <f t="shared" si="10"/>
        <v>0.4770642202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8">
        <v>45121.0</v>
      </c>
      <c r="B196" s="25" t="s">
        <v>36</v>
      </c>
      <c r="C196" s="10" t="str">
        <f t="shared" si="1"/>
        <v>Hoodies</v>
      </c>
      <c r="D196" s="11" t="str">
        <f t="shared" si="2"/>
        <v>Apparel</v>
      </c>
      <c r="E196" s="11" t="str">
        <f t="shared" si="3"/>
        <v>Texas</v>
      </c>
      <c r="F196" s="12">
        <f t="shared" si="11"/>
        <v>235</v>
      </c>
      <c r="G196" s="12">
        <f t="shared" si="5"/>
        <v>50</v>
      </c>
      <c r="H196" s="12">
        <f t="shared" si="6"/>
        <v>185</v>
      </c>
      <c r="I196" s="12">
        <f t="shared" si="7"/>
        <v>70</v>
      </c>
      <c r="J196" s="12">
        <f t="shared" si="8"/>
        <v>115</v>
      </c>
      <c r="K196" s="13">
        <f t="shared" si="9"/>
        <v>0.7872340426</v>
      </c>
      <c r="L196" s="14">
        <f t="shared" si="10"/>
        <v>0.4893617021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5">
        <v>45122.0</v>
      </c>
      <c r="B197" s="24" t="s">
        <v>44</v>
      </c>
      <c r="C197" s="17" t="str">
        <f t="shared" si="1"/>
        <v>Phone Cases</v>
      </c>
      <c r="D197" s="18" t="str">
        <f t="shared" si="2"/>
        <v>Accessories</v>
      </c>
      <c r="E197" s="18" t="str">
        <f t="shared" si="3"/>
        <v>Colorado</v>
      </c>
      <c r="F197" s="19">
        <f t="shared" si="11"/>
        <v>321</v>
      </c>
      <c r="G197" s="19">
        <f t="shared" si="5"/>
        <v>80</v>
      </c>
      <c r="H197" s="19">
        <f t="shared" si="6"/>
        <v>241</v>
      </c>
      <c r="I197" s="19">
        <f t="shared" si="7"/>
        <v>64</v>
      </c>
      <c r="J197" s="19">
        <f t="shared" si="8"/>
        <v>177</v>
      </c>
      <c r="K197" s="20">
        <f t="shared" si="9"/>
        <v>0.7507788162</v>
      </c>
      <c r="L197" s="21">
        <f t="shared" si="10"/>
        <v>0.5514018692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8">
        <v>45123.0</v>
      </c>
      <c r="B198" s="25" t="s">
        <v>41</v>
      </c>
      <c r="C198" s="10" t="str">
        <f t="shared" si="1"/>
        <v>Hoodies</v>
      </c>
      <c r="D198" s="11" t="str">
        <f t="shared" si="2"/>
        <v>Apparel</v>
      </c>
      <c r="E198" s="11" t="str">
        <f t="shared" si="3"/>
        <v>New Jersey</v>
      </c>
      <c r="F198" s="12">
        <f t="shared" si="11"/>
        <v>282</v>
      </c>
      <c r="G198" s="12">
        <f t="shared" si="5"/>
        <v>109</v>
      </c>
      <c r="H198" s="12">
        <f t="shared" si="6"/>
        <v>173</v>
      </c>
      <c r="I198" s="12">
        <f t="shared" si="7"/>
        <v>50</v>
      </c>
      <c r="J198" s="12">
        <f t="shared" si="8"/>
        <v>123</v>
      </c>
      <c r="K198" s="13">
        <f t="shared" si="9"/>
        <v>0.6134751773</v>
      </c>
      <c r="L198" s="14">
        <f t="shared" si="10"/>
        <v>0.4361702128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5">
        <v>45124.0</v>
      </c>
      <c r="B199" s="24" t="s">
        <v>32</v>
      </c>
      <c r="C199" s="17" t="str">
        <f t="shared" si="1"/>
        <v>Mouse Pads</v>
      </c>
      <c r="D199" s="18" t="str">
        <f t="shared" si="2"/>
        <v>Accessories</v>
      </c>
      <c r="E199" s="18" t="str">
        <f t="shared" si="3"/>
        <v>Colorado</v>
      </c>
      <c r="F199" s="19">
        <f t="shared" si="11"/>
        <v>291</v>
      </c>
      <c r="G199" s="19">
        <f t="shared" si="5"/>
        <v>66</v>
      </c>
      <c r="H199" s="19">
        <f t="shared" si="6"/>
        <v>225</v>
      </c>
      <c r="I199" s="19">
        <f t="shared" si="7"/>
        <v>65</v>
      </c>
      <c r="J199" s="19">
        <f t="shared" si="8"/>
        <v>160</v>
      </c>
      <c r="K199" s="20">
        <f t="shared" si="9"/>
        <v>0.7731958763</v>
      </c>
      <c r="L199" s="21">
        <f t="shared" si="10"/>
        <v>0.5498281787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8">
        <v>45125.0</v>
      </c>
      <c r="B200" s="25" t="s">
        <v>32</v>
      </c>
      <c r="C200" s="10" t="str">
        <f t="shared" si="1"/>
        <v>Phone Cases</v>
      </c>
      <c r="D200" s="11" t="str">
        <f t="shared" si="2"/>
        <v>Accessories</v>
      </c>
      <c r="E200" s="11" t="str">
        <f t="shared" si="3"/>
        <v>Texas</v>
      </c>
      <c r="F200" s="12">
        <f t="shared" si="11"/>
        <v>214</v>
      </c>
      <c r="G200" s="12">
        <f t="shared" si="5"/>
        <v>69</v>
      </c>
      <c r="H200" s="12">
        <f t="shared" si="6"/>
        <v>145</v>
      </c>
      <c r="I200" s="12">
        <f t="shared" si="7"/>
        <v>79</v>
      </c>
      <c r="J200" s="12">
        <f t="shared" si="8"/>
        <v>66</v>
      </c>
      <c r="K200" s="13">
        <f t="shared" si="9"/>
        <v>0.6775700935</v>
      </c>
      <c r="L200" s="14">
        <f t="shared" si="10"/>
        <v>0.308411215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5">
        <v>45126.0</v>
      </c>
      <c r="B201" s="27" t="s">
        <v>27</v>
      </c>
      <c r="C201" s="17" t="str">
        <f t="shared" si="1"/>
        <v>Phone Cases</v>
      </c>
      <c r="D201" s="18" t="str">
        <f t="shared" si="2"/>
        <v>Accessories</v>
      </c>
      <c r="E201" s="18" t="str">
        <f t="shared" si="3"/>
        <v>Arizona</v>
      </c>
      <c r="F201" s="19">
        <f t="shared" si="11"/>
        <v>229</v>
      </c>
      <c r="G201" s="19">
        <f t="shared" si="5"/>
        <v>60</v>
      </c>
      <c r="H201" s="19">
        <f t="shared" si="6"/>
        <v>169</v>
      </c>
      <c r="I201" s="19">
        <f t="shared" si="7"/>
        <v>76</v>
      </c>
      <c r="J201" s="19">
        <f t="shared" si="8"/>
        <v>93</v>
      </c>
      <c r="K201" s="20">
        <f t="shared" si="9"/>
        <v>0.7379912664</v>
      </c>
      <c r="L201" s="21">
        <f t="shared" si="10"/>
        <v>0.4061135371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8">
        <v>45127.0</v>
      </c>
      <c r="B202" s="25" t="s">
        <v>29</v>
      </c>
      <c r="C202" s="10" t="str">
        <f t="shared" si="1"/>
        <v>Business Cards</v>
      </c>
      <c r="D202" s="11" t="str">
        <f t="shared" si="2"/>
        <v>Stationery</v>
      </c>
      <c r="E202" s="11" t="str">
        <f t="shared" si="3"/>
        <v>Texas</v>
      </c>
      <c r="F202" s="12">
        <f t="shared" si="11"/>
        <v>319</v>
      </c>
      <c r="G202" s="12">
        <f t="shared" si="5"/>
        <v>90</v>
      </c>
      <c r="H202" s="12">
        <f t="shared" si="6"/>
        <v>229</v>
      </c>
      <c r="I202" s="12">
        <f t="shared" si="7"/>
        <v>77</v>
      </c>
      <c r="J202" s="12">
        <f t="shared" si="8"/>
        <v>152</v>
      </c>
      <c r="K202" s="13">
        <f t="shared" si="9"/>
        <v>0.7178683386</v>
      </c>
      <c r="L202" s="14">
        <f t="shared" si="10"/>
        <v>0.4764890282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5">
        <v>45128.0</v>
      </c>
      <c r="B203" s="24" t="s">
        <v>45</v>
      </c>
      <c r="C203" s="17" t="str">
        <f t="shared" si="1"/>
        <v>Phone Cases</v>
      </c>
      <c r="D203" s="18" t="str">
        <f t="shared" si="2"/>
        <v>Accessories</v>
      </c>
      <c r="E203" s="18" t="str">
        <f t="shared" si="3"/>
        <v>Arizona</v>
      </c>
      <c r="F203" s="19">
        <f t="shared" si="11"/>
        <v>214</v>
      </c>
      <c r="G203" s="19">
        <f t="shared" si="5"/>
        <v>65</v>
      </c>
      <c r="H203" s="19">
        <f t="shared" si="6"/>
        <v>149</v>
      </c>
      <c r="I203" s="19">
        <f t="shared" si="7"/>
        <v>66</v>
      </c>
      <c r="J203" s="19">
        <f t="shared" si="8"/>
        <v>83</v>
      </c>
      <c r="K203" s="20">
        <f t="shared" si="9"/>
        <v>0.6962616822</v>
      </c>
      <c r="L203" s="21">
        <f t="shared" si="10"/>
        <v>0.3878504673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8">
        <v>45129.0</v>
      </c>
      <c r="B204" s="25" t="s">
        <v>35</v>
      </c>
      <c r="C204" s="10" t="str">
        <f t="shared" si="1"/>
        <v>Business Cards</v>
      </c>
      <c r="D204" s="11" t="str">
        <f t="shared" si="2"/>
        <v>Stationery</v>
      </c>
      <c r="E204" s="11" t="str">
        <f t="shared" si="3"/>
        <v>Texas</v>
      </c>
      <c r="F204" s="12">
        <f t="shared" si="11"/>
        <v>329</v>
      </c>
      <c r="G204" s="12">
        <f t="shared" si="5"/>
        <v>85</v>
      </c>
      <c r="H204" s="12">
        <f t="shared" si="6"/>
        <v>244</v>
      </c>
      <c r="I204" s="12">
        <f t="shared" si="7"/>
        <v>78</v>
      </c>
      <c r="J204" s="12">
        <f t="shared" si="8"/>
        <v>166</v>
      </c>
      <c r="K204" s="13">
        <f t="shared" si="9"/>
        <v>0.7416413374</v>
      </c>
      <c r="L204" s="14">
        <f t="shared" si="10"/>
        <v>0.5045592705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5">
        <v>45130.0</v>
      </c>
      <c r="B205" s="24" t="s">
        <v>41</v>
      </c>
      <c r="C205" s="17" t="str">
        <f t="shared" si="1"/>
        <v>Mouse Pads</v>
      </c>
      <c r="D205" s="18" t="str">
        <f t="shared" si="2"/>
        <v>Accessories</v>
      </c>
      <c r="E205" s="18" t="str">
        <f t="shared" si="3"/>
        <v>Florida</v>
      </c>
      <c r="F205" s="19">
        <f t="shared" si="11"/>
        <v>216</v>
      </c>
      <c r="G205" s="19">
        <f t="shared" si="5"/>
        <v>64</v>
      </c>
      <c r="H205" s="19">
        <f t="shared" si="6"/>
        <v>152</v>
      </c>
      <c r="I205" s="19">
        <f t="shared" si="7"/>
        <v>60</v>
      </c>
      <c r="J205" s="19">
        <f t="shared" si="8"/>
        <v>92</v>
      </c>
      <c r="K205" s="20">
        <f t="shared" si="9"/>
        <v>0.7037037037</v>
      </c>
      <c r="L205" s="21">
        <f t="shared" si="10"/>
        <v>0.4259259259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>
        <v>45131.0</v>
      </c>
      <c r="B206" s="25" t="s">
        <v>20</v>
      </c>
      <c r="C206" s="10" t="str">
        <f t="shared" si="1"/>
        <v>Business Cards</v>
      </c>
      <c r="D206" s="11" t="str">
        <f t="shared" si="2"/>
        <v>Stationery</v>
      </c>
      <c r="E206" s="11" t="str">
        <f t="shared" si="3"/>
        <v>Texas</v>
      </c>
      <c r="F206" s="12">
        <f t="shared" si="11"/>
        <v>250</v>
      </c>
      <c r="G206" s="12">
        <f t="shared" si="5"/>
        <v>101</v>
      </c>
      <c r="H206" s="12">
        <f t="shared" si="6"/>
        <v>149</v>
      </c>
      <c r="I206" s="12">
        <f t="shared" si="7"/>
        <v>50</v>
      </c>
      <c r="J206" s="12">
        <f t="shared" si="8"/>
        <v>99</v>
      </c>
      <c r="K206" s="13">
        <f t="shared" si="9"/>
        <v>0.596</v>
      </c>
      <c r="L206" s="14">
        <f t="shared" si="10"/>
        <v>0.396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5">
        <v>45132.0</v>
      </c>
      <c r="B207" s="24" t="s">
        <v>25</v>
      </c>
      <c r="C207" s="17" t="str">
        <f t="shared" si="1"/>
        <v>Business Cards</v>
      </c>
      <c r="D207" s="18" t="str">
        <f t="shared" si="2"/>
        <v>Stationery</v>
      </c>
      <c r="E207" s="18" t="str">
        <f t="shared" si="3"/>
        <v>Arizona</v>
      </c>
      <c r="F207" s="19">
        <f t="shared" si="11"/>
        <v>229</v>
      </c>
      <c r="G207" s="19">
        <f t="shared" si="5"/>
        <v>104</v>
      </c>
      <c r="H207" s="19">
        <f t="shared" si="6"/>
        <v>125</v>
      </c>
      <c r="I207" s="19">
        <f t="shared" si="7"/>
        <v>51</v>
      </c>
      <c r="J207" s="19">
        <f t="shared" si="8"/>
        <v>74</v>
      </c>
      <c r="K207" s="20">
        <f t="shared" si="9"/>
        <v>0.5458515284</v>
      </c>
      <c r="L207" s="21">
        <f t="shared" si="10"/>
        <v>0.3231441048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8">
        <v>45133.0</v>
      </c>
      <c r="B208" s="25" t="s">
        <v>35</v>
      </c>
      <c r="C208" s="10" t="str">
        <f t="shared" si="1"/>
        <v>T Shirts</v>
      </c>
      <c r="D208" s="11" t="str">
        <f t="shared" si="2"/>
        <v>Apparel</v>
      </c>
      <c r="E208" s="11" t="str">
        <f t="shared" si="3"/>
        <v>Florida</v>
      </c>
      <c r="F208" s="12">
        <f t="shared" si="11"/>
        <v>226</v>
      </c>
      <c r="G208" s="12">
        <f t="shared" si="5"/>
        <v>88</v>
      </c>
      <c r="H208" s="12">
        <f t="shared" si="6"/>
        <v>138</v>
      </c>
      <c r="I208" s="12">
        <f t="shared" si="7"/>
        <v>63</v>
      </c>
      <c r="J208" s="12">
        <f t="shared" si="8"/>
        <v>75</v>
      </c>
      <c r="K208" s="13">
        <f t="shared" si="9"/>
        <v>0.610619469</v>
      </c>
      <c r="L208" s="14">
        <f t="shared" si="10"/>
        <v>0.3318584071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5">
        <v>45134.0</v>
      </c>
      <c r="B209" s="24" t="s">
        <v>37</v>
      </c>
      <c r="C209" s="17" t="str">
        <f t="shared" si="1"/>
        <v>T Shirts</v>
      </c>
      <c r="D209" s="18" t="str">
        <f t="shared" si="2"/>
        <v>Apparel</v>
      </c>
      <c r="E209" s="18" t="str">
        <f t="shared" si="3"/>
        <v>New Jersey</v>
      </c>
      <c r="F209" s="19">
        <f t="shared" si="11"/>
        <v>205</v>
      </c>
      <c r="G209" s="19">
        <f t="shared" si="5"/>
        <v>87</v>
      </c>
      <c r="H209" s="19">
        <f t="shared" si="6"/>
        <v>118</v>
      </c>
      <c r="I209" s="19">
        <f t="shared" si="7"/>
        <v>64</v>
      </c>
      <c r="J209" s="19">
        <f t="shared" si="8"/>
        <v>54</v>
      </c>
      <c r="K209" s="20">
        <f t="shared" si="9"/>
        <v>0.5756097561</v>
      </c>
      <c r="L209" s="21">
        <f t="shared" si="10"/>
        <v>0.2634146341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>
        <v>45135.0</v>
      </c>
      <c r="B210" s="25" t="s">
        <v>23</v>
      </c>
      <c r="C210" s="10" t="str">
        <f t="shared" si="1"/>
        <v>Letterheads</v>
      </c>
      <c r="D210" s="11" t="str">
        <f t="shared" si="2"/>
        <v>Stationery</v>
      </c>
      <c r="E210" s="11" t="str">
        <f t="shared" si="3"/>
        <v>Florida</v>
      </c>
      <c r="F210" s="12">
        <f t="shared" si="11"/>
        <v>290</v>
      </c>
      <c r="G210" s="12">
        <f t="shared" si="5"/>
        <v>103</v>
      </c>
      <c r="H210" s="12">
        <f t="shared" si="6"/>
        <v>187</v>
      </c>
      <c r="I210" s="12">
        <f t="shared" si="7"/>
        <v>61</v>
      </c>
      <c r="J210" s="12">
        <f t="shared" si="8"/>
        <v>126</v>
      </c>
      <c r="K210" s="13">
        <f t="shared" si="9"/>
        <v>0.6448275862</v>
      </c>
      <c r="L210" s="14">
        <f t="shared" si="10"/>
        <v>0.4344827586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5">
        <v>45136.0</v>
      </c>
      <c r="B211" s="24" t="s">
        <v>33</v>
      </c>
      <c r="C211" s="17" t="str">
        <f t="shared" si="1"/>
        <v>T Shirts</v>
      </c>
      <c r="D211" s="18" t="str">
        <f t="shared" si="2"/>
        <v>Apparel</v>
      </c>
      <c r="E211" s="18" t="str">
        <f t="shared" si="3"/>
        <v>Arizona</v>
      </c>
      <c r="F211" s="19">
        <f t="shared" si="11"/>
        <v>294</v>
      </c>
      <c r="G211" s="19">
        <f t="shared" si="5"/>
        <v>101</v>
      </c>
      <c r="H211" s="19">
        <f t="shared" si="6"/>
        <v>193</v>
      </c>
      <c r="I211" s="19">
        <f t="shared" si="7"/>
        <v>56</v>
      </c>
      <c r="J211" s="19">
        <f t="shared" si="8"/>
        <v>137</v>
      </c>
      <c r="K211" s="20">
        <f t="shared" si="9"/>
        <v>0.656462585</v>
      </c>
      <c r="L211" s="21">
        <f t="shared" si="10"/>
        <v>0.4659863946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>
        <v>45137.0</v>
      </c>
      <c r="B212" s="25" t="s">
        <v>34</v>
      </c>
      <c r="C212" s="10" t="str">
        <f t="shared" si="1"/>
        <v>Phone Cases</v>
      </c>
      <c r="D212" s="11" t="str">
        <f t="shared" si="2"/>
        <v>Accessories</v>
      </c>
      <c r="E212" s="11" t="str">
        <f t="shared" si="3"/>
        <v>Florida</v>
      </c>
      <c r="F212" s="12">
        <f t="shared" si="11"/>
        <v>275</v>
      </c>
      <c r="G212" s="12">
        <f t="shared" si="5"/>
        <v>53</v>
      </c>
      <c r="H212" s="12">
        <f t="shared" si="6"/>
        <v>222</v>
      </c>
      <c r="I212" s="12">
        <f t="shared" si="7"/>
        <v>56</v>
      </c>
      <c r="J212" s="12">
        <f t="shared" si="8"/>
        <v>166</v>
      </c>
      <c r="K212" s="13">
        <f t="shared" si="9"/>
        <v>0.8072727273</v>
      </c>
      <c r="L212" s="14">
        <f t="shared" si="10"/>
        <v>0.6036363636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5">
        <v>45138.0</v>
      </c>
      <c r="B213" s="24" t="s">
        <v>29</v>
      </c>
      <c r="C213" s="17" t="str">
        <f t="shared" si="1"/>
        <v>T Shirts</v>
      </c>
      <c r="D213" s="18" t="str">
        <f t="shared" si="2"/>
        <v>Apparel</v>
      </c>
      <c r="E213" s="18" t="str">
        <f t="shared" si="3"/>
        <v>Colorado</v>
      </c>
      <c r="F213" s="19">
        <f t="shared" si="11"/>
        <v>264</v>
      </c>
      <c r="G213" s="19">
        <f t="shared" si="5"/>
        <v>55</v>
      </c>
      <c r="H213" s="19">
        <f t="shared" si="6"/>
        <v>209</v>
      </c>
      <c r="I213" s="19">
        <f t="shared" si="7"/>
        <v>77</v>
      </c>
      <c r="J213" s="19">
        <f t="shared" si="8"/>
        <v>132</v>
      </c>
      <c r="K213" s="20">
        <f t="shared" si="9"/>
        <v>0.7916666667</v>
      </c>
      <c r="L213" s="21">
        <f t="shared" si="10"/>
        <v>0.5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>
        <v>45139.0</v>
      </c>
      <c r="B214" s="25" t="s">
        <v>37</v>
      </c>
      <c r="C214" s="10" t="str">
        <f t="shared" si="1"/>
        <v>Hoodies</v>
      </c>
      <c r="D214" s="11" t="str">
        <f t="shared" si="2"/>
        <v>Apparel</v>
      </c>
      <c r="E214" s="11" t="str">
        <f t="shared" si="3"/>
        <v>Colorado</v>
      </c>
      <c r="F214" s="12">
        <f t="shared" si="11"/>
        <v>308</v>
      </c>
      <c r="G214" s="12">
        <f t="shared" si="5"/>
        <v>64</v>
      </c>
      <c r="H214" s="12">
        <f t="shared" si="6"/>
        <v>244</v>
      </c>
      <c r="I214" s="12">
        <f t="shared" si="7"/>
        <v>66</v>
      </c>
      <c r="J214" s="12">
        <f t="shared" si="8"/>
        <v>178</v>
      </c>
      <c r="K214" s="13">
        <f t="shared" si="9"/>
        <v>0.7922077922</v>
      </c>
      <c r="L214" s="14">
        <f t="shared" si="10"/>
        <v>0.5779220779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5">
        <v>45140.0</v>
      </c>
      <c r="B215" s="27" t="s">
        <v>27</v>
      </c>
      <c r="C215" s="17" t="str">
        <f t="shared" si="1"/>
        <v>Hoodies</v>
      </c>
      <c r="D215" s="18" t="str">
        <f t="shared" si="2"/>
        <v>Apparel</v>
      </c>
      <c r="E215" s="18" t="str">
        <f t="shared" si="3"/>
        <v>Texas</v>
      </c>
      <c r="F215" s="19">
        <f t="shared" si="11"/>
        <v>289</v>
      </c>
      <c r="G215" s="19">
        <f t="shared" si="5"/>
        <v>105</v>
      </c>
      <c r="H215" s="19">
        <f t="shared" si="6"/>
        <v>184</v>
      </c>
      <c r="I215" s="19">
        <f t="shared" si="7"/>
        <v>67</v>
      </c>
      <c r="J215" s="19">
        <f t="shared" si="8"/>
        <v>117</v>
      </c>
      <c r="K215" s="20">
        <f t="shared" si="9"/>
        <v>0.6366782007</v>
      </c>
      <c r="L215" s="21">
        <f t="shared" si="10"/>
        <v>0.4048442907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>
        <v>45141.0</v>
      </c>
      <c r="B216" s="26" t="s">
        <v>19</v>
      </c>
      <c r="C216" s="10" t="str">
        <f t="shared" si="1"/>
        <v>Hoodies</v>
      </c>
      <c r="D216" s="11" t="str">
        <f t="shared" si="2"/>
        <v>Apparel</v>
      </c>
      <c r="E216" s="11" t="str">
        <f t="shared" si="3"/>
        <v>Colorado</v>
      </c>
      <c r="F216" s="12">
        <f t="shared" si="11"/>
        <v>319</v>
      </c>
      <c r="G216" s="12">
        <f t="shared" si="5"/>
        <v>114</v>
      </c>
      <c r="H216" s="12">
        <f t="shared" si="6"/>
        <v>205</v>
      </c>
      <c r="I216" s="12">
        <f t="shared" si="7"/>
        <v>72</v>
      </c>
      <c r="J216" s="12">
        <f t="shared" si="8"/>
        <v>133</v>
      </c>
      <c r="K216" s="13">
        <f t="shared" si="9"/>
        <v>0.6426332288</v>
      </c>
      <c r="L216" s="14">
        <f t="shared" si="10"/>
        <v>0.4169278997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5">
        <v>45142.0</v>
      </c>
      <c r="B217" s="24" t="s">
        <v>20</v>
      </c>
      <c r="C217" s="17" t="str">
        <f t="shared" si="1"/>
        <v>Mouse Pads</v>
      </c>
      <c r="D217" s="18" t="str">
        <f t="shared" si="2"/>
        <v>Accessories</v>
      </c>
      <c r="E217" s="18" t="str">
        <f t="shared" si="3"/>
        <v>Colorado</v>
      </c>
      <c r="F217" s="19">
        <f t="shared" si="11"/>
        <v>280</v>
      </c>
      <c r="G217" s="19">
        <f t="shared" si="5"/>
        <v>63</v>
      </c>
      <c r="H217" s="19">
        <f t="shared" si="6"/>
        <v>217</v>
      </c>
      <c r="I217" s="19">
        <f t="shared" si="7"/>
        <v>69</v>
      </c>
      <c r="J217" s="19">
        <f t="shared" si="8"/>
        <v>148</v>
      </c>
      <c r="K217" s="20">
        <f t="shared" si="9"/>
        <v>0.775</v>
      </c>
      <c r="L217" s="21">
        <f t="shared" si="10"/>
        <v>0.5285714286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>
        <v>45143.0</v>
      </c>
      <c r="B218" s="25" t="s">
        <v>38</v>
      </c>
      <c r="C218" s="10" t="str">
        <f t="shared" si="1"/>
        <v>Phone Cases</v>
      </c>
      <c r="D218" s="11" t="str">
        <f t="shared" si="2"/>
        <v>Accessories</v>
      </c>
      <c r="E218" s="11" t="str">
        <f t="shared" si="3"/>
        <v>New Jersey</v>
      </c>
      <c r="F218" s="12">
        <f t="shared" si="11"/>
        <v>247</v>
      </c>
      <c r="G218" s="12">
        <f t="shared" si="5"/>
        <v>118</v>
      </c>
      <c r="H218" s="12">
        <f t="shared" si="6"/>
        <v>129</v>
      </c>
      <c r="I218" s="12">
        <f t="shared" si="7"/>
        <v>50</v>
      </c>
      <c r="J218" s="12">
        <f t="shared" si="8"/>
        <v>79</v>
      </c>
      <c r="K218" s="13">
        <f t="shared" si="9"/>
        <v>0.5222672065</v>
      </c>
      <c r="L218" s="14">
        <f t="shared" si="10"/>
        <v>0.3198380567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5">
        <v>45144.0</v>
      </c>
      <c r="B219" s="24" t="s">
        <v>41</v>
      </c>
      <c r="C219" s="17" t="str">
        <f t="shared" si="1"/>
        <v>Letterheads</v>
      </c>
      <c r="D219" s="18" t="str">
        <f t="shared" si="2"/>
        <v>Stationery</v>
      </c>
      <c r="E219" s="18" t="str">
        <f t="shared" si="3"/>
        <v>Arizona</v>
      </c>
      <c r="F219" s="19">
        <f t="shared" si="11"/>
        <v>201</v>
      </c>
      <c r="G219" s="19">
        <f t="shared" si="5"/>
        <v>78</v>
      </c>
      <c r="H219" s="19">
        <f t="shared" si="6"/>
        <v>123</v>
      </c>
      <c r="I219" s="19">
        <f t="shared" si="7"/>
        <v>73</v>
      </c>
      <c r="J219" s="19">
        <f t="shared" si="8"/>
        <v>50</v>
      </c>
      <c r="K219" s="20">
        <f t="shared" si="9"/>
        <v>0.6119402985</v>
      </c>
      <c r="L219" s="21">
        <f t="shared" si="10"/>
        <v>0.2487562189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>
        <v>45145.0</v>
      </c>
      <c r="B220" s="25" t="s">
        <v>24</v>
      </c>
      <c r="C220" s="10" t="str">
        <f t="shared" si="1"/>
        <v>Hoodies</v>
      </c>
      <c r="D220" s="11" t="str">
        <f t="shared" si="2"/>
        <v>Apparel</v>
      </c>
      <c r="E220" s="11" t="str">
        <f t="shared" si="3"/>
        <v>New Jersey</v>
      </c>
      <c r="F220" s="12">
        <f t="shared" si="11"/>
        <v>330</v>
      </c>
      <c r="G220" s="12">
        <f t="shared" si="5"/>
        <v>54</v>
      </c>
      <c r="H220" s="12">
        <f t="shared" si="6"/>
        <v>276</v>
      </c>
      <c r="I220" s="12">
        <f t="shared" si="7"/>
        <v>72</v>
      </c>
      <c r="J220" s="12">
        <f t="shared" si="8"/>
        <v>204</v>
      </c>
      <c r="K220" s="13">
        <f t="shared" si="9"/>
        <v>0.8363636364</v>
      </c>
      <c r="L220" s="14">
        <f t="shared" si="10"/>
        <v>0.6181818182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5">
        <v>45146.0</v>
      </c>
      <c r="B221" s="27" t="s">
        <v>22</v>
      </c>
      <c r="C221" s="17" t="str">
        <f t="shared" si="1"/>
        <v>Letterheads</v>
      </c>
      <c r="D221" s="18" t="str">
        <f t="shared" si="2"/>
        <v>Stationery</v>
      </c>
      <c r="E221" s="18" t="str">
        <f t="shared" si="3"/>
        <v>Texas</v>
      </c>
      <c r="F221" s="19">
        <f t="shared" si="11"/>
        <v>214</v>
      </c>
      <c r="G221" s="19">
        <f t="shared" si="5"/>
        <v>66</v>
      </c>
      <c r="H221" s="19">
        <f t="shared" si="6"/>
        <v>148</v>
      </c>
      <c r="I221" s="19">
        <f t="shared" si="7"/>
        <v>72</v>
      </c>
      <c r="J221" s="19">
        <f t="shared" si="8"/>
        <v>76</v>
      </c>
      <c r="K221" s="20">
        <f t="shared" si="9"/>
        <v>0.691588785</v>
      </c>
      <c r="L221" s="21">
        <f t="shared" si="10"/>
        <v>0.3551401869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>
        <v>45147.0</v>
      </c>
      <c r="B222" s="25" t="s">
        <v>34</v>
      </c>
      <c r="C222" s="10" t="str">
        <f t="shared" si="1"/>
        <v>Letterheads</v>
      </c>
      <c r="D222" s="11" t="str">
        <f t="shared" si="2"/>
        <v>Stationery</v>
      </c>
      <c r="E222" s="11" t="str">
        <f t="shared" si="3"/>
        <v>Texas</v>
      </c>
      <c r="F222" s="12">
        <f t="shared" si="11"/>
        <v>306</v>
      </c>
      <c r="G222" s="12">
        <f t="shared" si="5"/>
        <v>64</v>
      </c>
      <c r="H222" s="12">
        <f t="shared" si="6"/>
        <v>242</v>
      </c>
      <c r="I222" s="12">
        <f t="shared" si="7"/>
        <v>55</v>
      </c>
      <c r="J222" s="12">
        <f t="shared" si="8"/>
        <v>187</v>
      </c>
      <c r="K222" s="13">
        <f t="shared" si="9"/>
        <v>0.7908496732</v>
      </c>
      <c r="L222" s="14">
        <f t="shared" si="10"/>
        <v>0.6111111111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5">
        <v>45148.0</v>
      </c>
      <c r="B223" s="24" t="s">
        <v>35</v>
      </c>
      <c r="C223" s="17" t="str">
        <f t="shared" si="1"/>
        <v>Phone Cases</v>
      </c>
      <c r="D223" s="18" t="str">
        <f t="shared" si="2"/>
        <v>Accessories</v>
      </c>
      <c r="E223" s="18" t="str">
        <f t="shared" si="3"/>
        <v>Arizona</v>
      </c>
      <c r="F223" s="19">
        <f t="shared" si="11"/>
        <v>335</v>
      </c>
      <c r="G223" s="19">
        <f t="shared" si="5"/>
        <v>80</v>
      </c>
      <c r="H223" s="19">
        <f t="shared" si="6"/>
        <v>255</v>
      </c>
      <c r="I223" s="19">
        <f t="shared" si="7"/>
        <v>58</v>
      </c>
      <c r="J223" s="19">
        <f t="shared" si="8"/>
        <v>197</v>
      </c>
      <c r="K223" s="20">
        <f t="shared" si="9"/>
        <v>0.7611940299</v>
      </c>
      <c r="L223" s="21">
        <f t="shared" si="10"/>
        <v>0.5880597015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>
        <v>45149.0</v>
      </c>
      <c r="B224" s="25" t="s">
        <v>44</v>
      </c>
      <c r="C224" s="10" t="str">
        <f t="shared" si="1"/>
        <v>Letterheads</v>
      </c>
      <c r="D224" s="11" t="str">
        <f t="shared" si="2"/>
        <v>Stationery</v>
      </c>
      <c r="E224" s="11" t="str">
        <f t="shared" si="3"/>
        <v>New Jersey</v>
      </c>
      <c r="F224" s="12">
        <f t="shared" si="11"/>
        <v>244</v>
      </c>
      <c r="G224" s="12">
        <f t="shared" si="5"/>
        <v>96</v>
      </c>
      <c r="H224" s="12">
        <f t="shared" si="6"/>
        <v>148</v>
      </c>
      <c r="I224" s="12">
        <f t="shared" si="7"/>
        <v>50</v>
      </c>
      <c r="J224" s="12">
        <f t="shared" si="8"/>
        <v>98</v>
      </c>
      <c r="K224" s="13">
        <f t="shared" si="9"/>
        <v>0.606557377</v>
      </c>
      <c r="L224" s="14">
        <f t="shared" si="10"/>
        <v>0.4016393443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5">
        <v>45150.0</v>
      </c>
      <c r="B225" s="24" t="s">
        <v>28</v>
      </c>
      <c r="C225" s="17" t="str">
        <f t="shared" si="1"/>
        <v>Mouse Pads</v>
      </c>
      <c r="D225" s="18" t="str">
        <f t="shared" si="2"/>
        <v>Accessories</v>
      </c>
      <c r="E225" s="18" t="str">
        <f t="shared" si="3"/>
        <v>Florida</v>
      </c>
      <c r="F225" s="19">
        <f t="shared" si="11"/>
        <v>229</v>
      </c>
      <c r="G225" s="19">
        <f t="shared" si="5"/>
        <v>68</v>
      </c>
      <c r="H225" s="19">
        <f t="shared" si="6"/>
        <v>161</v>
      </c>
      <c r="I225" s="19">
        <f t="shared" si="7"/>
        <v>80</v>
      </c>
      <c r="J225" s="19">
        <f t="shared" si="8"/>
        <v>81</v>
      </c>
      <c r="K225" s="20">
        <f t="shared" si="9"/>
        <v>0.7030567686</v>
      </c>
      <c r="L225" s="21">
        <f t="shared" si="10"/>
        <v>0.3537117904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>
        <v>45151.0</v>
      </c>
      <c r="B226" s="25" t="s">
        <v>21</v>
      </c>
      <c r="C226" s="10" t="str">
        <f t="shared" si="1"/>
        <v>T Shirts</v>
      </c>
      <c r="D226" s="11" t="str">
        <f t="shared" si="2"/>
        <v>Apparel</v>
      </c>
      <c r="E226" s="11" t="str">
        <f t="shared" si="3"/>
        <v>Texas</v>
      </c>
      <c r="F226" s="12">
        <f t="shared" si="11"/>
        <v>218</v>
      </c>
      <c r="G226" s="12">
        <f t="shared" si="5"/>
        <v>104</v>
      </c>
      <c r="H226" s="12">
        <f t="shared" si="6"/>
        <v>114</v>
      </c>
      <c r="I226" s="12">
        <f t="shared" si="7"/>
        <v>57</v>
      </c>
      <c r="J226" s="12">
        <f t="shared" si="8"/>
        <v>57</v>
      </c>
      <c r="K226" s="13">
        <f t="shared" si="9"/>
        <v>0.5229357798</v>
      </c>
      <c r="L226" s="14">
        <f t="shared" si="10"/>
        <v>0.2614678899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5">
        <v>45152.0</v>
      </c>
      <c r="B227" s="24" t="s">
        <v>31</v>
      </c>
      <c r="C227" s="17" t="str">
        <f t="shared" si="1"/>
        <v>Business Cards</v>
      </c>
      <c r="D227" s="18" t="str">
        <f t="shared" si="2"/>
        <v>Stationery</v>
      </c>
      <c r="E227" s="18" t="str">
        <f t="shared" si="3"/>
        <v>Arizona</v>
      </c>
      <c r="F227" s="19">
        <f t="shared" si="11"/>
        <v>258</v>
      </c>
      <c r="G227" s="19">
        <f t="shared" si="5"/>
        <v>92</v>
      </c>
      <c r="H227" s="19">
        <f t="shared" si="6"/>
        <v>166</v>
      </c>
      <c r="I227" s="19">
        <f t="shared" si="7"/>
        <v>60</v>
      </c>
      <c r="J227" s="19">
        <f t="shared" si="8"/>
        <v>106</v>
      </c>
      <c r="K227" s="20">
        <f t="shared" si="9"/>
        <v>0.6434108527</v>
      </c>
      <c r="L227" s="21">
        <f t="shared" si="10"/>
        <v>0.4108527132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>
        <v>45153.0</v>
      </c>
      <c r="B228" s="26" t="s">
        <v>19</v>
      </c>
      <c r="C228" s="10" t="str">
        <f t="shared" si="1"/>
        <v>Business Cards</v>
      </c>
      <c r="D228" s="11" t="str">
        <f t="shared" si="2"/>
        <v>Stationery</v>
      </c>
      <c r="E228" s="11" t="str">
        <f t="shared" si="3"/>
        <v>Colorado</v>
      </c>
      <c r="F228" s="12">
        <f t="shared" si="11"/>
        <v>320</v>
      </c>
      <c r="G228" s="12">
        <f t="shared" si="5"/>
        <v>90</v>
      </c>
      <c r="H228" s="12">
        <f t="shared" si="6"/>
        <v>230</v>
      </c>
      <c r="I228" s="12">
        <f t="shared" si="7"/>
        <v>63</v>
      </c>
      <c r="J228" s="12">
        <f t="shared" si="8"/>
        <v>167</v>
      </c>
      <c r="K228" s="13">
        <f t="shared" si="9"/>
        <v>0.71875</v>
      </c>
      <c r="L228" s="14">
        <f t="shared" si="10"/>
        <v>0.521875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5">
        <v>45154.0</v>
      </c>
      <c r="B229" s="24" t="s">
        <v>20</v>
      </c>
      <c r="C229" s="17" t="str">
        <f t="shared" si="1"/>
        <v>Business Cards</v>
      </c>
      <c r="D229" s="18" t="str">
        <f t="shared" si="2"/>
        <v>Stationery</v>
      </c>
      <c r="E229" s="18" t="str">
        <f t="shared" si="3"/>
        <v>Arizona</v>
      </c>
      <c r="F229" s="19">
        <f t="shared" si="11"/>
        <v>288</v>
      </c>
      <c r="G229" s="19">
        <f t="shared" si="5"/>
        <v>106</v>
      </c>
      <c r="H229" s="19">
        <f t="shared" si="6"/>
        <v>182</v>
      </c>
      <c r="I229" s="19">
        <f t="shared" si="7"/>
        <v>66</v>
      </c>
      <c r="J229" s="19">
        <f t="shared" si="8"/>
        <v>116</v>
      </c>
      <c r="K229" s="20">
        <f t="shared" si="9"/>
        <v>0.6319444444</v>
      </c>
      <c r="L229" s="21">
        <f t="shared" si="10"/>
        <v>0.4027777778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>
        <v>45155.0</v>
      </c>
      <c r="B230" s="25" t="s">
        <v>42</v>
      </c>
      <c r="C230" s="10" t="str">
        <f t="shared" si="1"/>
        <v>Business Cards</v>
      </c>
      <c r="D230" s="11" t="str">
        <f t="shared" si="2"/>
        <v>Stationery</v>
      </c>
      <c r="E230" s="11" t="str">
        <f t="shared" si="3"/>
        <v>Florida</v>
      </c>
      <c r="F230" s="12">
        <f t="shared" si="11"/>
        <v>253</v>
      </c>
      <c r="G230" s="12">
        <f t="shared" si="5"/>
        <v>87</v>
      </c>
      <c r="H230" s="12">
        <f t="shared" si="6"/>
        <v>166</v>
      </c>
      <c r="I230" s="12">
        <f t="shared" si="7"/>
        <v>54</v>
      </c>
      <c r="J230" s="12">
        <f t="shared" si="8"/>
        <v>112</v>
      </c>
      <c r="K230" s="13">
        <f t="shared" si="9"/>
        <v>0.6561264822</v>
      </c>
      <c r="L230" s="14">
        <f t="shared" si="10"/>
        <v>0.442687747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5">
        <v>45156.0</v>
      </c>
      <c r="B231" s="24" t="s">
        <v>34</v>
      </c>
      <c r="C231" s="17" t="str">
        <f t="shared" si="1"/>
        <v>T Shirts</v>
      </c>
      <c r="D231" s="18" t="str">
        <f t="shared" si="2"/>
        <v>Apparel</v>
      </c>
      <c r="E231" s="18" t="str">
        <f t="shared" si="3"/>
        <v>Florida</v>
      </c>
      <c r="F231" s="19">
        <f t="shared" si="11"/>
        <v>255</v>
      </c>
      <c r="G231" s="19">
        <f t="shared" si="5"/>
        <v>106</v>
      </c>
      <c r="H231" s="19">
        <f t="shared" si="6"/>
        <v>149</v>
      </c>
      <c r="I231" s="19">
        <f t="shared" si="7"/>
        <v>61</v>
      </c>
      <c r="J231" s="19">
        <f t="shared" si="8"/>
        <v>88</v>
      </c>
      <c r="K231" s="20">
        <f t="shared" si="9"/>
        <v>0.5843137255</v>
      </c>
      <c r="L231" s="21">
        <f t="shared" si="10"/>
        <v>0.3450980392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>
        <v>45157.0</v>
      </c>
      <c r="B232" s="25" t="s">
        <v>39</v>
      </c>
      <c r="C232" s="10" t="str">
        <f t="shared" si="1"/>
        <v>Phone Cases</v>
      </c>
      <c r="D232" s="11" t="str">
        <f t="shared" si="2"/>
        <v>Accessories</v>
      </c>
      <c r="E232" s="11" t="str">
        <f t="shared" si="3"/>
        <v>New Jersey</v>
      </c>
      <c r="F232" s="12">
        <f t="shared" si="11"/>
        <v>280</v>
      </c>
      <c r="G232" s="12">
        <f t="shared" si="5"/>
        <v>101</v>
      </c>
      <c r="H232" s="12">
        <f t="shared" si="6"/>
        <v>179</v>
      </c>
      <c r="I232" s="12">
        <f t="shared" si="7"/>
        <v>67</v>
      </c>
      <c r="J232" s="12">
        <f t="shared" si="8"/>
        <v>112</v>
      </c>
      <c r="K232" s="13">
        <f t="shared" si="9"/>
        <v>0.6392857143</v>
      </c>
      <c r="L232" s="14">
        <f t="shared" si="10"/>
        <v>0.4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5">
        <v>45158.0</v>
      </c>
      <c r="B233" s="24" t="s">
        <v>20</v>
      </c>
      <c r="C233" s="17" t="str">
        <f t="shared" si="1"/>
        <v>Business Cards</v>
      </c>
      <c r="D233" s="18" t="str">
        <f t="shared" si="2"/>
        <v>Stationery</v>
      </c>
      <c r="E233" s="18" t="str">
        <f t="shared" si="3"/>
        <v>Texas</v>
      </c>
      <c r="F233" s="19">
        <f t="shared" si="11"/>
        <v>229</v>
      </c>
      <c r="G233" s="19">
        <f t="shared" si="5"/>
        <v>111</v>
      </c>
      <c r="H233" s="19">
        <f t="shared" si="6"/>
        <v>118</v>
      </c>
      <c r="I233" s="19">
        <f t="shared" si="7"/>
        <v>73</v>
      </c>
      <c r="J233" s="19">
        <f t="shared" si="8"/>
        <v>45</v>
      </c>
      <c r="K233" s="20">
        <f t="shared" si="9"/>
        <v>0.5152838428</v>
      </c>
      <c r="L233" s="21">
        <f t="shared" si="10"/>
        <v>0.1965065502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>
        <v>45159.0</v>
      </c>
      <c r="B234" s="25" t="s">
        <v>40</v>
      </c>
      <c r="C234" s="10" t="str">
        <f t="shared" si="1"/>
        <v>Mouse Pads</v>
      </c>
      <c r="D234" s="11" t="str">
        <f t="shared" si="2"/>
        <v>Accessories</v>
      </c>
      <c r="E234" s="11" t="str">
        <f t="shared" si="3"/>
        <v>Colorado</v>
      </c>
      <c r="F234" s="12">
        <f t="shared" si="11"/>
        <v>348</v>
      </c>
      <c r="G234" s="12">
        <f t="shared" si="5"/>
        <v>70</v>
      </c>
      <c r="H234" s="12">
        <f t="shared" si="6"/>
        <v>278</v>
      </c>
      <c r="I234" s="12">
        <f t="shared" si="7"/>
        <v>66</v>
      </c>
      <c r="J234" s="12">
        <f t="shared" si="8"/>
        <v>212</v>
      </c>
      <c r="K234" s="13">
        <f t="shared" si="9"/>
        <v>0.7988505747</v>
      </c>
      <c r="L234" s="14">
        <f t="shared" si="10"/>
        <v>0.6091954023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5">
        <v>45160.0</v>
      </c>
      <c r="B235" s="27" t="s">
        <v>22</v>
      </c>
      <c r="C235" s="17" t="str">
        <f t="shared" si="1"/>
        <v>T Shirts</v>
      </c>
      <c r="D235" s="18" t="str">
        <f t="shared" si="2"/>
        <v>Apparel</v>
      </c>
      <c r="E235" s="18" t="str">
        <f t="shared" si="3"/>
        <v>Texas</v>
      </c>
      <c r="F235" s="19">
        <f t="shared" si="11"/>
        <v>279</v>
      </c>
      <c r="G235" s="19">
        <f t="shared" si="5"/>
        <v>89</v>
      </c>
      <c r="H235" s="19">
        <f t="shared" si="6"/>
        <v>190</v>
      </c>
      <c r="I235" s="19">
        <f t="shared" si="7"/>
        <v>79</v>
      </c>
      <c r="J235" s="19">
        <f t="shared" si="8"/>
        <v>111</v>
      </c>
      <c r="K235" s="20">
        <f t="shared" si="9"/>
        <v>0.6810035842</v>
      </c>
      <c r="L235" s="21">
        <f t="shared" si="10"/>
        <v>0.3978494624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>
        <v>45161.0</v>
      </c>
      <c r="B236" s="25" t="s">
        <v>33</v>
      </c>
      <c r="C236" s="10" t="str">
        <f t="shared" si="1"/>
        <v>Mouse Pads</v>
      </c>
      <c r="D236" s="11" t="str">
        <f t="shared" si="2"/>
        <v>Accessories</v>
      </c>
      <c r="E236" s="11" t="str">
        <f t="shared" si="3"/>
        <v>Florida</v>
      </c>
      <c r="F236" s="12">
        <f t="shared" si="11"/>
        <v>304</v>
      </c>
      <c r="G236" s="12">
        <f t="shared" si="5"/>
        <v>72</v>
      </c>
      <c r="H236" s="12">
        <f t="shared" si="6"/>
        <v>232</v>
      </c>
      <c r="I236" s="12">
        <f t="shared" si="7"/>
        <v>69</v>
      </c>
      <c r="J236" s="12">
        <f t="shared" si="8"/>
        <v>163</v>
      </c>
      <c r="K236" s="13">
        <f t="shared" si="9"/>
        <v>0.7631578947</v>
      </c>
      <c r="L236" s="14">
        <f t="shared" si="10"/>
        <v>0.5361842105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5">
        <v>45162.0</v>
      </c>
      <c r="B237" s="24" t="s">
        <v>28</v>
      </c>
      <c r="C237" s="17" t="str">
        <f t="shared" si="1"/>
        <v>Mouse Pads</v>
      </c>
      <c r="D237" s="18" t="str">
        <f t="shared" si="2"/>
        <v>Accessories</v>
      </c>
      <c r="E237" s="18" t="str">
        <f t="shared" si="3"/>
        <v>Florida</v>
      </c>
      <c r="F237" s="19">
        <f t="shared" si="11"/>
        <v>214</v>
      </c>
      <c r="G237" s="19">
        <f t="shared" si="5"/>
        <v>119</v>
      </c>
      <c r="H237" s="19">
        <f t="shared" si="6"/>
        <v>95</v>
      </c>
      <c r="I237" s="19">
        <f t="shared" si="7"/>
        <v>77</v>
      </c>
      <c r="J237" s="19">
        <f t="shared" si="8"/>
        <v>18</v>
      </c>
      <c r="K237" s="20">
        <f t="shared" si="9"/>
        <v>0.4439252336</v>
      </c>
      <c r="L237" s="21">
        <f t="shared" si="10"/>
        <v>0.08411214953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>
        <v>45163.0</v>
      </c>
      <c r="B238" s="25" t="s">
        <v>20</v>
      </c>
      <c r="C238" s="10" t="str">
        <f t="shared" si="1"/>
        <v>Phone Cases</v>
      </c>
      <c r="D238" s="11" t="str">
        <f t="shared" si="2"/>
        <v>Accessories</v>
      </c>
      <c r="E238" s="11" t="str">
        <f t="shared" si="3"/>
        <v>Arizona</v>
      </c>
      <c r="F238" s="12">
        <f t="shared" si="11"/>
        <v>278</v>
      </c>
      <c r="G238" s="12">
        <f t="shared" si="5"/>
        <v>60</v>
      </c>
      <c r="H238" s="12">
        <f t="shared" si="6"/>
        <v>218</v>
      </c>
      <c r="I238" s="12">
        <f t="shared" si="7"/>
        <v>74</v>
      </c>
      <c r="J238" s="12">
        <f t="shared" si="8"/>
        <v>144</v>
      </c>
      <c r="K238" s="13">
        <f t="shared" si="9"/>
        <v>0.7841726619</v>
      </c>
      <c r="L238" s="14">
        <f t="shared" si="10"/>
        <v>0.5179856115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5">
        <v>45164.0</v>
      </c>
      <c r="B239" s="27" t="s">
        <v>19</v>
      </c>
      <c r="C239" s="17" t="str">
        <f t="shared" si="1"/>
        <v>Business Cards</v>
      </c>
      <c r="D239" s="18" t="str">
        <f t="shared" si="2"/>
        <v>Stationery</v>
      </c>
      <c r="E239" s="18" t="str">
        <f t="shared" si="3"/>
        <v>Colorado</v>
      </c>
      <c r="F239" s="19">
        <f t="shared" si="11"/>
        <v>339</v>
      </c>
      <c r="G239" s="19">
        <f t="shared" si="5"/>
        <v>90</v>
      </c>
      <c r="H239" s="19">
        <f t="shared" si="6"/>
        <v>249</v>
      </c>
      <c r="I239" s="19">
        <f t="shared" si="7"/>
        <v>53</v>
      </c>
      <c r="J239" s="19">
        <f t="shared" si="8"/>
        <v>196</v>
      </c>
      <c r="K239" s="20">
        <f t="shared" si="9"/>
        <v>0.7345132743</v>
      </c>
      <c r="L239" s="21">
        <f t="shared" si="10"/>
        <v>0.5781710914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>
        <v>45165.0</v>
      </c>
      <c r="B240" s="25" t="s">
        <v>28</v>
      </c>
      <c r="C240" s="10" t="str">
        <f t="shared" si="1"/>
        <v>Hoodies</v>
      </c>
      <c r="D240" s="11" t="str">
        <f t="shared" si="2"/>
        <v>Apparel</v>
      </c>
      <c r="E240" s="11" t="str">
        <f t="shared" si="3"/>
        <v>New Jersey</v>
      </c>
      <c r="F240" s="12">
        <f t="shared" si="11"/>
        <v>231</v>
      </c>
      <c r="G240" s="12">
        <f t="shared" si="5"/>
        <v>117</v>
      </c>
      <c r="H240" s="12">
        <f t="shared" si="6"/>
        <v>114</v>
      </c>
      <c r="I240" s="12">
        <f t="shared" si="7"/>
        <v>54</v>
      </c>
      <c r="J240" s="12">
        <f t="shared" si="8"/>
        <v>60</v>
      </c>
      <c r="K240" s="13">
        <f t="shared" si="9"/>
        <v>0.4935064935</v>
      </c>
      <c r="L240" s="14">
        <f t="shared" si="10"/>
        <v>0.2597402597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5">
        <v>45166.0</v>
      </c>
      <c r="B241" s="24" t="s">
        <v>33</v>
      </c>
      <c r="C241" s="17" t="str">
        <f t="shared" si="1"/>
        <v>Letterheads</v>
      </c>
      <c r="D241" s="18" t="str">
        <f t="shared" si="2"/>
        <v>Stationery</v>
      </c>
      <c r="E241" s="18" t="str">
        <f t="shared" si="3"/>
        <v>Texas</v>
      </c>
      <c r="F241" s="19">
        <f t="shared" si="11"/>
        <v>342</v>
      </c>
      <c r="G241" s="19">
        <f t="shared" si="5"/>
        <v>76</v>
      </c>
      <c r="H241" s="19">
        <f t="shared" si="6"/>
        <v>266</v>
      </c>
      <c r="I241" s="19">
        <f t="shared" si="7"/>
        <v>74</v>
      </c>
      <c r="J241" s="19">
        <f t="shared" si="8"/>
        <v>192</v>
      </c>
      <c r="K241" s="20">
        <f t="shared" si="9"/>
        <v>0.7777777778</v>
      </c>
      <c r="L241" s="21">
        <f t="shared" si="10"/>
        <v>0.5614035088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>
        <v>45167.0</v>
      </c>
      <c r="B242" s="25" t="s">
        <v>17</v>
      </c>
      <c r="C242" s="10" t="str">
        <f t="shared" si="1"/>
        <v>Letterheads</v>
      </c>
      <c r="D242" s="11" t="str">
        <f t="shared" si="2"/>
        <v>Stationery</v>
      </c>
      <c r="E242" s="11" t="str">
        <f t="shared" si="3"/>
        <v>New Jersey</v>
      </c>
      <c r="F242" s="12">
        <f t="shared" si="11"/>
        <v>258</v>
      </c>
      <c r="G242" s="12">
        <f t="shared" si="5"/>
        <v>59</v>
      </c>
      <c r="H242" s="12">
        <f t="shared" si="6"/>
        <v>199</v>
      </c>
      <c r="I242" s="12">
        <f t="shared" si="7"/>
        <v>60</v>
      </c>
      <c r="J242" s="12">
        <f t="shared" si="8"/>
        <v>139</v>
      </c>
      <c r="K242" s="13">
        <f t="shared" si="9"/>
        <v>0.7713178295</v>
      </c>
      <c r="L242" s="14">
        <f t="shared" si="10"/>
        <v>0.5387596899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5">
        <v>45168.0</v>
      </c>
      <c r="B243" s="24" t="s">
        <v>32</v>
      </c>
      <c r="C243" s="17" t="str">
        <f t="shared" si="1"/>
        <v>Letterheads</v>
      </c>
      <c r="D243" s="18" t="str">
        <f t="shared" si="2"/>
        <v>Stationery</v>
      </c>
      <c r="E243" s="18" t="str">
        <f t="shared" si="3"/>
        <v>Arizona</v>
      </c>
      <c r="F243" s="19">
        <f t="shared" si="11"/>
        <v>317</v>
      </c>
      <c r="G243" s="19">
        <f t="shared" si="5"/>
        <v>72</v>
      </c>
      <c r="H243" s="19">
        <f t="shared" si="6"/>
        <v>245</v>
      </c>
      <c r="I243" s="19">
        <f t="shared" si="7"/>
        <v>56</v>
      </c>
      <c r="J243" s="19">
        <f t="shared" si="8"/>
        <v>189</v>
      </c>
      <c r="K243" s="20">
        <f t="shared" si="9"/>
        <v>0.7728706625</v>
      </c>
      <c r="L243" s="21">
        <f t="shared" si="10"/>
        <v>0.596214511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>
        <v>45169.0</v>
      </c>
      <c r="B244" s="25" t="s">
        <v>39</v>
      </c>
      <c r="C244" s="10" t="str">
        <f t="shared" si="1"/>
        <v>Business Cards</v>
      </c>
      <c r="D244" s="11" t="str">
        <f t="shared" si="2"/>
        <v>Stationery</v>
      </c>
      <c r="E244" s="11" t="str">
        <f t="shared" si="3"/>
        <v>Arizona</v>
      </c>
      <c r="F244" s="12">
        <f t="shared" si="11"/>
        <v>228</v>
      </c>
      <c r="G244" s="12">
        <f t="shared" si="5"/>
        <v>107</v>
      </c>
      <c r="H244" s="12">
        <f t="shared" si="6"/>
        <v>121</v>
      </c>
      <c r="I244" s="12">
        <f t="shared" si="7"/>
        <v>55</v>
      </c>
      <c r="J244" s="12">
        <f t="shared" si="8"/>
        <v>66</v>
      </c>
      <c r="K244" s="13">
        <f t="shared" si="9"/>
        <v>0.5307017544</v>
      </c>
      <c r="L244" s="14">
        <f t="shared" si="10"/>
        <v>0.2894736842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5">
        <v>45170.0</v>
      </c>
      <c r="B245" s="24" t="s">
        <v>28</v>
      </c>
      <c r="C245" s="17" t="str">
        <f t="shared" si="1"/>
        <v>Letterheads</v>
      </c>
      <c r="D245" s="18" t="str">
        <f t="shared" si="2"/>
        <v>Stationery</v>
      </c>
      <c r="E245" s="18" t="str">
        <f t="shared" si="3"/>
        <v>Arizona</v>
      </c>
      <c r="F245" s="19">
        <f t="shared" si="11"/>
        <v>253</v>
      </c>
      <c r="G245" s="19">
        <f t="shared" si="5"/>
        <v>89</v>
      </c>
      <c r="H245" s="19">
        <f t="shared" si="6"/>
        <v>164</v>
      </c>
      <c r="I245" s="19">
        <f t="shared" si="7"/>
        <v>62</v>
      </c>
      <c r="J245" s="19">
        <f t="shared" si="8"/>
        <v>102</v>
      </c>
      <c r="K245" s="20">
        <f t="shared" si="9"/>
        <v>0.6482213439</v>
      </c>
      <c r="L245" s="21">
        <f t="shared" si="10"/>
        <v>0.4031620553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>
        <v>45171.0</v>
      </c>
      <c r="B246" s="26" t="s">
        <v>22</v>
      </c>
      <c r="C246" s="10" t="str">
        <f t="shared" si="1"/>
        <v>T Shirts</v>
      </c>
      <c r="D246" s="11" t="str">
        <f t="shared" si="2"/>
        <v>Apparel</v>
      </c>
      <c r="E246" s="11" t="str">
        <f t="shared" si="3"/>
        <v>Arizona</v>
      </c>
      <c r="F246" s="12">
        <f t="shared" si="11"/>
        <v>350</v>
      </c>
      <c r="G246" s="12">
        <f t="shared" si="5"/>
        <v>96</v>
      </c>
      <c r="H246" s="12">
        <f t="shared" si="6"/>
        <v>254</v>
      </c>
      <c r="I246" s="12">
        <f t="shared" si="7"/>
        <v>60</v>
      </c>
      <c r="J246" s="12">
        <f t="shared" si="8"/>
        <v>194</v>
      </c>
      <c r="K246" s="13">
        <f t="shared" si="9"/>
        <v>0.7257142857</v>
      </c>
      <c r="L246" s="14">
        <f t="shared" si="10"/>
        <v>0.5542857143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5">
        <v>45172.0</v>
      </c>
      <c r="B247" s="24" t="s">
        <v>17</v>
      </c>
      <c r="C247" s="17" t="str">
        <f t="shared" si="1"/>
        <v>T Shirts</v>
      </c>
      <c r="D247" s="18" t="str">
        <f t="shared" si="2"/>
        <v>Apparel</v>
      </c>
      <c r="E247" s="18" t="str">
        <f t="shared" si="3"/>
        <v>Florida</v>
      </c>
      <c r="F247" s="19">
        <f t="shared" si="11"/>
        <v>318</v>
      </c>
      <c r="G247" s="19">
        <f t="shared" si="5"/>
        <v>100</v>
      </c>
      <c r="H247" s="19">
        <f t="shared" si="6"/>
        <v>218</v>
      </c>
      <c r="I247" s="19">
        <f t="shared" si="7"/>
        <v>67</v>
      </c>
      <c r="J247" s="19">
        <f t="shared" si="8"/>
        <v>151</v>
      </c>
      <c r="K247" s="20">
        <f t="shared" si="9"/>
        <v>0.6855345912</v>
      </c>
      <c r="L247" s="21">
        <f t="shared" si="10"/>
        <v>0.4748427673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>
        <v>45173.0</v>
      </c>
      <c r="B248" s="25" t="s">
        <v>31</v>
      </c>
      <c r="C248" s="10" t="str">
        <f t="shared" si="1"/>
        <v>Business Cards</v>
      </c>
      <c r="D248" s="11" t="str">
        <f t="shared" si="2"/>
        <v>Stationery</v>
      </c>
      <c r="E248" s="11" t="str">
        <f t="shared" si="3"/>
        <v>Texas</v>
      </c>
      <c r="F248" s="12">
        <f t="shared" si="11"/>
        <v>329</v>
      </c>
      <c r="G248" s="12">
        <f t="shared" si="5"/>
        <v>75</v>
      </c>
      <c r="H248" s="12">
        <f t="shared" si="6"/>
        <v>254</v>
      </c>
      <c r="I248" s="12">
        <f t="shared" si="7"/>
        <v>72</v>
      </c>
      <c r="J248" s="12">
        <f t="shared" si="8"/>
        <v>182</v>
      </c>
      <c r="K248" s="13">
        <f t="shared" si="9"/>
        <v>0.7720364742</v>
      </c>
      <c r="L248" s="14">
        <f t="shared" si="10"/>
        <v>0.5531914894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5">
        <v>45174.0</v>
      </c>
      <c r="B249" s="24" t="s">
        <v>21</v>
      </c>
      <c r="C249" s="17" t="str">
        <f t="shared" si="1"/>
        <v>Hoodies</v>
      </c>
      <c r="D249" s="18" t="str">
        <f t="shared" si="2"/>
        <v>Apparel</v>
      </c>
      <c r="E249" s="18" t="str">
        <f t="shared" si="3"/>
        <v>Arizona</v>
      </c>
      <c r="F249" s="19">
        <f t="shared" si="11"/>
        <v>277</v>
      </c>
      <c r="G249" s="19">
        <f t="shared" si="5"/>
        <v>75</v>
      </c>
      <c r="H249" s="19">
        <f t="shared" si="6"/>
        <v>202</v>
      </c>
      <c r="I249" s="19">
        <f t="shared" si="7"/>
        <v>70</v>
      </c>
      <c r="J249" s="19">
        <f t="shared" si="8"/>
        <v>132</v>
      </c>
      <c r="K249" s="20">
        <f t="shared" si="9"/>
        <v>0.7292418773</v>
      </c>
      <c r="L249" s="21">
        <f t="shared" si="10"/>
        <v>0.476534296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>
        <v>45175.0</v>
      </c>
      <c r="B250" s="25" t="s">
        <v>40</v>
      </c>
      <c r="C250" s="10" t="str">
        <f t="shared" si="1"/>
        <v>Business Cards</v>
      </c>
      <c r="D250" s="11" t="str">
        <f t="shared" si="2"/>
        <v>Stationery</v>
      </c>
      <c r="E250" s="11" t="str">
        <f t="shared" si="3"/>
        <v>Arizona</v>
      </c>
      <c r="F250" s="12">
        <f t="shared" si="11"/>
        <v>293</v>
      </c>
      <c r="G250" s="12">
        <f t="shared" si="5"/>
        <v>52</v>
      </c>
      <c r="H250" s="12">
        <f t="shared" si="6"/>
        <v>241</v>
      </c>
      <c r="I250" s="12">
        <f t="shared" si="7"/>
        <v>79</v>
      </c>
      <c r="J250" s="12">
        <f t="shared" si="8"/>
        <v>162</v>
      </c>
      <c r="K250" s="13">
        <f t="shared" si="9"/>
        <v>0.8225255973</v>
      </c>
      <c r="L250" s="14">
        <f t="shared" si="10"/>
        <v>0.5529010239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5">
        <v>45176.0</v>
      </c>
      <c r="B251" s="24" t="s">
        <v>20</v>
      </c>
      <c r="C251" s="17" t="str">
        <f t="shared" si="1"/>
        <v>Hoodies</v>
      </c>
      <c r="D251" s="18" t="str">
        <f t="shared" si="2"/>
        <v>Apparel</v>
      </c>
      <c r="E251" s="18" t="str">
        <f t="shared" si="3"/>
        <v>Florida</v>
      </c>
      <c r="F251" s="19">
        <f t="shared" si="11"/>
        <v>321</v>
      </c>
      <c r="G251" s="19">
        <f t="shared" si="5"/>
        <v>62</v>
      </c>
      <c r="H251" s="19">
        <f t="shared" si="6"/>
        <v>259</v>
      </c>
      <c r="I251" s="19">
        <f t="shared" si="7"/>
        <v>60</v>
      </c>
      <c r="J251" s="19">
        <f t="shared" si="8"/>
        <v>199</v>
      </c>
      <c r="K251" s="20">
        <f t="shared" si="9"/>
        <v>0.8068535826</v>
      </c>
      <c r="L251" s="21">
        <f t="shared" si="10"/>
        <v>0.6199376947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>
        <v>45177.0</v>
      </c>
      <c r="B252" s="25" t="s">
        <v>31</v>
      </c>
      <c r="C252" s="10" t="str">
        <f t="shared" si="1"/>
        <v>Hoodies</v>
      </c>
      <c r="D252" s="11" t="str">
        <f t="shared" si="2"/>
        <v>Apparel</v>
      </c>
      <c r="E252" s="11" t="str">
        <f t="shared" si="3"/>
        <v>Florida</v>
      </c>
      <c r="F252" s="12">
        <f t="shared" si="11"/>
        <v>205</v>
      </c>
      <c r="G252" s="12">
        <f t="shared" si="5"/>
        <v>58</v>
      </c>
      <c r="H252" s="12">
        <f t="shared" si="6"/>
        <v>147</v>
      </c>
      <c r="I252" s="12">
        <f t="shared" si="7"/>
        <v>54</v>
      </c>
      <c r="J252" s="12">
        <f t="shared" si="8"/>
        <v>93</v>
      </c>
      <c r="K252" s="13">
        <f t="shared" si="9"/>
        <v>0.7170731707</v>
      </c>
      <c r="L252" s="14">
        <f t="shared" si="10"/>
        <v>0.4536585366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5">
        <v>45178.0</v>
      </c>
      <c r="B253" s="24" t="s">
        <v>44</v>
      </c>
      <c r="C253" s="17" t="str">
        <f t="shared" si="1"/>
        <v>T Shirts</v>
      </c>
      <c r="D253" s="18" t="str">
        <f t="shared" si="2"/>
        <v>Apparel</v>
      </c>
      <c r="E253" s="18" t="str">
        <f t="shared" si="3"/>
        <v>New Jersey</v>
      </c>
      <c r="F253" s="19">
        <f t="shared" si="11"/>
        <v>315</v>
      </c>
      <c r="G253" s="19">
        <f t="shared" si="5"/>
        <v>119</v>
      </c>
      <c r="H253" s="19">
        <f t="shared" si="6"/>
        <v>196</v>
      </c>
      <c r="I253" s="19">
        <f t="shared" si="7"/>
        <v>71</v>
      </c>
      <c r="J253" s="19">
        <f t="shared" si="8"/>
        <v>125</v>
      </c>
      <c r="K253" s="20">
        <f t="shared" si="9"/>
        <v>0.6222222222</v>
      </c>
      <c r="L253" s="21">
        <f t="shared" si="10"/>
        <v>0.3968253968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>
        <v>45179.0</v>
      </c>
      <c r="B254" s="25" t="s">
        <v>23</v>
      </c>
      <c r="C254" s="10" t="str">
        <f t="shared" si="1"/>
        <v>Mouse Pads</v>
      </c>
      <c r="D254" s="11" t="str">
        <f t="shared" si="2"/>
        <v>Accessories</v>
      </c>
      <c r="E254" s="11" t="str">
        <f t="shared" si="3"/>
        <v>New Jersey</v>
      </c>
      <c r="F254" s="12">
        <f t="shared" si="11"/>
        <v>349</v>
      </c>
      <c r="G254" s="12">
        <f t="shared" si="5"/>
        <v>98</v>
      </c>
      <c r="H254" s="12">
        <f t="shared" si="6"/>
        <v>251</v>
      </c>
      <c r="I254" s="12">
        <f t="shared" si="7"/>
        <v>75</v>
      </c>
      <c r="J254" s="12">
        <f t="shared" si="8"/>
        <v>176</v>
      </c>
      <c r="K254" s="13">
        <f t="shared" si="9"/>
        <v>0.7191977077</v>
      </c>
      <c r="L254" s="14">
        <f t="shared" si="10"/>
        <v>0.5042979943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5">
        <v>45180.0</v>
      </c>
      <c r="B255" s="27" t="s">
        <v>19</v>
      </c>
      <c r="C255" s="17" t="str">
        <f t="shared" si="1"/>
        <v>T Shirts</v>
      </c>
      <c r="D255" s="18" t="str">
        <f t="shared" si="2"/>
        <v>Apparel</v>
      </c>
      <c r="E255" s="18" t="str">
        <f t="shared" si="3"/>
        <v>New Jersey</v>
      </c>
      <c r="F255" s="19">
        <f t="shared" si="11"/>
        <v>342</v>
      </c>
      <c r="G255" s="19">
        <f t="shared" si="5"/>
        <v>60</v>
      </c>
      <c r="H255" s="19">
        <f t="shared" si="6"/>
        <v>282</v>
      </c>
      <c r="I255" s="19">
        <f t="shared" si="7"/>
        <v>61</v>
      </c>
      <c r="J255" s="19">
        <f t="shared" si="8"/>
        <v>221</v>
      </c>
      <c r="K255" s="20">
        <f t="shared" si="9"/>
        <v>0.8245614035</v>
      </c>
      <c r="L255" s="21">
        <f t="shared" si="10"/>
        <v>0.6461988304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>
        <v>45181.0</v>
      </c>
      <c r="B256" s="25" t="s">
        <v>40</v>
      </c>
      <c r="C256" s="10" t="str">
        <f t="shared" si="1"/>
        <v>T Shirts</v>
      </c>
      <c r="D256" s="11" t="str">
        <f t="shared" si="2"/>
        <v>Apparel</v>
      </c>
      <c r="E256" s="11" t="str">
        <f t="shared" si="3"/>
        <v>Texas</v>
      </c>
      <c r="F256" s="12">
        <f t="shared" si="11"/>
        <v>320</v>
      </c>
      <c r="G256" s="12">
        <f t="shared" si="5"/>
        <v>81</v>
      </c>
      <c r="H256" s="12">
        <f t="shared" si="6"/>
        <v>239</v>
      </c>
      <c r="I256" s="12">
        <f t="shared" si="7"/>
        <v>73</v>
      </c>
      <c r="J256" s="12">
        <f t="shared" si="8"/>
        <v>166</v>
      </c>
      <c r="K256" s="13">
        <f t="shared" si="9"/>
        <v>0.746875</v>
      </c>
      <c r="L256" s="14">
        <f t="shared" si="10"/>
        <v>0.51875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5">
        <v>45182.0</v>
      </c>
      <c r="B257" s="24" t="s">
        <v>42</v>
      </c>
      <c r="C257" s="17" t="str">
        <f t="shared" si="1"/>
        <v>Phone Cases</v>
      </c>
      <c r="D257" s="18" t="str">
        <f t="shared" si="2"/>
        <v>Accessories</v>
      </c>
      <c r="E257" s="18" t="str">
        <f t="shared" si="3"/>
        <v>Arizona</v>
      </c>
      <c r="F257" s="19">
        <f t="shared" si="11"/>
        <v>232</v>
      </c>
      <c r="G257" s="19">
        <f t="shared" si="5"/>
        <v>76</v>
      </c>
      <c r="H257" s="19">
        <f t="shared" si="6"/>
        <v>156</v>
      </c>
      <c r="I257" s="19">
        <f t="shared" si="7"/>
        <v>58</v>
      </c>
      <c r="J257" s="19">
        <f t="shared" si="8"/>
        <v>98</v>
      </c>
      <c r="K257" s="20">
        <f t="shared" si="9"/>
        <v>0.6724137931</v>
      </c>
      <c r="L257" s="21">
        <f t="shared" si="10"/>
        <v>0.4224137931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>
        <v>45183.0</v>
      </c>
      <c r="B258" s="25" t="s">
        <v>31</v>
      </c>
      <c r="C258" s="10" t="str">
        <f t="shared" si="1"/>
        <v>Business Cards</v>
      </c>
      <c r="D258" s="11" t="str">
        <f t="shared" si="2"/>
        <v>Stationery</v>
      </c>
      <c r="E258" s="11" t="str">
        <f t="shared" si="3"/>
        <v>Arizona</v>
      </c>
      <c r="F258" s="12">
        <f t="shared" si="11"/>
        <v>337</v>
      </c>
      <c r="G258" s="12">
        <f t="shared" si="5"/>
        <v>71</v>
      </c>
      <c r="H258" s="12">
        <f t="shared" si="6"/>
        <v>266</v>
      </c>
      <c r="I258" s="12">
        <f t="shared" si="7"/>
        <v>79</v>
      </c>
      <c r="J258" s="12">
        <f t="shared" si="8"/>
        <v>187</v>
      </c>
      <c r="K258" s="13">
        <f t="shared" si="9"/>
        <v>0.7893175074</v>
      </c>
      <c r="L258" s="14">
        <f t="shared" si="10"/>
        <v>0.5548961424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5">
        <v>45184.0</v>
      </c>
      <c r="B259" s="24" t="s">
        <v>28</v>
      </c>
      <c r="C259" s="17" t="str">
        <f t="shared" si="1"/>
        <v>T Shirts</v>
      </c>
      <c r="D259" s="18" t="str">
        <f t="shared" si="2"/>
        <v>Apparel</v>
      </c>
      <c r="E259" s="18" t="str">
        <f t="shared" si="3"/>
        <v>Arizona</v>
      </c>
      <c r="F259" s="19">
        <f t="shared" si="11"/>
        <v>206</v>
      </c>
      <c r="G259" s="19">
        <f t="shared" si="5"/>
        <v>100</v>
      </c>
      <c r="H259" s="19">
        <f t="shared" si="6"/>
        <v>106</v>
      </c>
      <c r="I259" s="19">
        <f t="shared" si="7"/>
        <v>57</v>
      </c>
      <c r="J259" s="19">
        <f t="shared" si="8"/>
        <v>49</v>
      </c>
      <c r="K259" s="20">
        <f t="shared" si="9"/>
        <v>0.5145631068</v>
      </c>
      <c r="L259" s="21">
        <f t="shared" si="10"/>
        <v>0.2378640777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>
        <v>45185.0</v>
      </c>
      <c r="B260" s="25" t="s">
        <v>39</v>
      </c>
      <c r="C260" s="10" t="str">
        <f t="shared" si="1"/>
        <v>Mouse Pads</v>
      </c>
      <c r="D260" s="11" t="str">
        <f t="shared" si="2"/>
        <v>Accessories</v>
      </c>
      <c r="E260" s="11" t="str">
        <f t="shared" si="3"/>
        <v>Florida</v>
      </c>
      <c r="F260" s="12">
        <f t="shared" si="11"/>
        <v>251</v>
      </c>
      <c r="G260" s="12">
        <f t="shared" si="5"/>
        <v>102</v>
      </c>
      <c r="H260" s="12">
        <f t="shared" si="6"/>
        <v>149</v>
      </c>
      <c r="I260" s="12">
        <f t="shared" si="7"/>
        <v>61</v>
      </c>
      <c r="J260" s="12">
        <f t="shared" si="8"/>
        <v>88</v>
      </c>
      <c r="K260" s="13">
        <f t="shared" si="9"/>
        <v>0.593625498</v>
      </c>
      <c r="L260" s="14">
        <f t="shared" si="10"/>
        <v>0.3505976096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5">
        <v>45186.0</v>
      </c>
      <c r="B261" s="24" t="s">
        <v>20</v>
      </c>
      <c r="C261" s="17" t="str">
        <f t="shared" si="1"/>
        <v>Business Cards</v>
      </c>
      <c r="D261" s="18" t="str">
        <f t="shared" si="2"/>
        <v>Stationery</v>
      </c>
      <c r="E261" s="18" t="str">
        <f t="shared" si="3"/>
        <v>Arizona</v>
      </c>
      <c r="F261" s="19">
        <f t="shared" si="11"/>
        <v>250</v>
      </c>
      <c r="G261" s="19">
        <f t="shared" si="5"/>
        <v>76</v>
      </c>
      <c r="H261" s="19">
        <f t="shared" si="6"/>
        <v>174</v>
      </c>
      <c r="I261" s="19">
        <f t="shared" si="7"/>
        <v>51</v>
      </c>
      <c r="J261" s="19">
        <f t="shared" si="8"/>
        <v>123</v>
      </c>
      <c r="K261" s="20">
        <f t="shared" si="9"/>
        <v>0.696</v>
      </c>
      <c r="L261" s="21">
        <f t="shared" si="10"/>
        <v>0.492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>
        <v>45187.0</v>
      </c>
      <c r="B262" s="25" t="s">
        <v>45</v>
      </c>
      <c r="C262" s="10" t="str">
        <f t="shared" si="1"/>
        <v>Business Cards</v>
      </c>
      <c r="D262" s="11" t="str">
        <f t="shared" si="2"/>
        <v>Stationery</v>
      </c>
      <c r="E262" s="11" t="str">
        <f t="shared" si="3"/>
        <v>Arizona</v>
      </c>
      <c r="F262" s="12">
        <f t="shared" si="11"/>
        <v>281</v>
      </c>
      <c r="G262" s="12">
        <f t="shared" si="5"/>
        <v>99</v>
      </c>
      <c r="H262" s="12">
        <f t="shared" si="6"/>
        <v>182</v>
      </c>
      <c r="I262" s="12">
        <f t="shared" si="7"/>
        <v>63</v>
      </c>
      <c r="J262" s="12">
        <f t="shared" si="8"/>
        <v>119</v>
      </c>
      <c r="K262" s="13">
        <f t="shared" si="9"/>
        <v>0.6476868327</v>
      </c>
      <c r="L262" s="14">
        <f t="shared" si="10"/>
        <v>0.4234875445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5">
        <v>45188.0</v>
      </c>
      <c r="B263" s="24" t="s">
        <v>36</v>
      </c>
      <c r="C263" s="17" t="str">
        <f t="shared" si="1"/>
        <v>Business Cards</v>
      </c>
      <c r="D263" s="18" t="str">
        <f t="shared" si="2"/>
        <v>Stationery</v>
      </c>
      <c r="E263" s="18" t="str">
        <f t="shared" si="3"/>
        <v>Florida</v>
      </c>
      <c r="F263" s="19">
        <f t="shared" si="11"/>
        <v>229</v>
      </c>
      <c r="G263" s="19">
        <f t="shared" si="5"/>
        <v>108</v>
      </c>
      <c r="H263" s="19">
        <f t="shared" si="6"/>
        <v>121</v>
      </c>
      <c r="I263" s="19">
        <f t="shared" si="7"/>
        <v>58</v>
      </c>
      <c r="J263" s="19">
        <f t="shared" si="8"/>
        <v>63</v>
      </c>
      <c r="K263" s="20">
        <f t="shared" si="9"/>
        <v>0.5283842795</v>
      </c>
      <c r="L263" s="21">
        <f t="shared" si="10"/>
        <v>0.2751091703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>
        <v>45189.0</v>
      </c>
      <c r="B264" s="25" t="s">
        <v>17</v>
      </c>
      <c r="C264" s="10" t="str">
        <f t="shared" si="1"/>
        <v>Hoodies</v>
      </c>
      <c r="D264" s="11" t="str">
        <f t="shared" si="2"/>
        <v>Apparel</v>
      </c>
      <c r="E264" s="11" t="str">
        <f t="shared" si="3"/>
        <v>Colorado</v>
      </c>
      <c r="F264" s="12">
        <f t="shared" si="11"/>
        <v>294</v>
      </c>
      <c r="G264" s="12">
        <f t="shared" si="5"/>
        <v>67</v>
      </c>
      <c r="H264" s="12">
        <f t="shared" si="6"/>
        <v>227</v>
      </c>
      <c r="I264" s="12">
        <f t="shared" si="7"/>
        <v>55</v>
      </c>
      <c r="J264" s="12">
        <f t="shared" si="8"/>
        <v>172</v>
      </c>
      <c r="K264" s="13">
        <f t="shared" si="9"/>
        <v>0.7721088435</v>
      </c>
      <c r="L264" s="14">
        <f t="shared" si="10"/>
        <v>0.5850340136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5">
        <v>45190.0</v>
      </c>
      <c r="B265" s="24" t="s">
        <v>26</v>
      </c>
      <c r="C265" s="17" t="str">
        <f t="shared" si="1"/>
        <v>Business Cards</v>
      </c>
      <c r="D265" s="18" t="str">
        <f t="shared" si="2"/>
        <v>Stationery</v>
      </c>
      <c r="E265" s="18" t="str">
        <f t="shared" si="3"/>
        <v>Texas</v>
      </c>
      <c r="F265" s="19">
        <f t="shared" si="11"/>
        <v>255</v>
      </c>
      <c r="G265" s="19">
        <f t="shared" si="5"/>
        <v>50</v>
      </c>
      <c r="H265" s="19">
        <f t="shared" si="6"/>
        <v>205</v>
      </c>
      <c r="I265" s="19">
        <f t="shared" si="7"/>
        <v>79</v>
      </c>
      <c r="J265" s="19">
        <f t="shared" si="8"/>
        <v>126</v>
      </c>
      <c r="K265" s="20">
        <f t="shared" si="9"/>
        <v>0.8039215686</v>
      </c>
      <c r="L265" s="21">
        <f t="shared" si="10"/>
        <v>0.4941176471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>
        <v>45191.0</v>
      </c>
      <c r="B266" s="26" t="s">
        <v>22</v>
      </c>
      <c r="C266" s="10" t="str">
        <f t="shared" si="1"/>
        <v>Phone Cases</v>
      </c>
      <c r="D266" s="11" t="str">
        <f t="shared" si="2"/>
        <v>Accessories</v>
      </c>
      <c r="E266" s="11" t="str">
        <f t="shared" si="3"/>
        <v>Florida</v>
      </c>
      <c r="F266" s="12">
        <f t="shared" si="11"/>
        <v>285</v>
      </c>
      <c r="G266" s="12">
        <f t="shared" si="5"/>
        <v>105</v>
      </c>
      <c r="H266" s="12">
        <f t="shared" si="6"/>
        <v>180</v>
      </c>
      <c r="I266" s="12">
        <f t="shared" si="7"/>
        <v>64</v>
      </c>
      <c r="J266" s="12">
        <f t="shared" si="8"/>
        <v>116</v>
      </c>
      <c r="K266" s="13">
        <f t="shared" si="9"/>
        <v>0.6315789474</v>
      </c>
      <c r="L266" s="14">
        <f t="shared" si="10"/>
        <v>0.4070175439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5">
        <v>45192.0</v>
      </c>
      <c r="B267" s="24" t="s">
        <v>44</v>
      </c>
      <c r="C267" s="17" t="str">
        <f t="shared" si="1"/>
        <v>Hoodies</v>
      </c>
      <c r="D267" s="18" t="str">
        <f t="shared" si="2"/>
        <v>Apparel</v>
      </c>
      <c r="E267" s="18" t="str">
        <f t="shared" si="3"/>
        <v>Texas</v>
      </c>
      <c r="F267" s="19">
        <f t="shared" si="11"/>
        <v>319</v>
      </c>
      <c r="G267" s="19">
        <f t="shared" si="5"/>
        <v>57</v>
      </c>
      <c r="H267" s="19">
        <f t="shared" si="6"/>
        <v>262</v>
      </c>
      <c r="I267" s="19">
        <f t="shared" si="7"/>
        <v>69</v>
      </c>
      <c r="J267" s="19">
        <f t="shared" si="8"/>
        <v>193</v>
      </c>
      <c r="K267" s="20">
        <f t="shared" si="9"/>
        <v>0.8213166144</v>
      </c>
      <c r="L267" s="21">
        <f t="shared" si="10"/>
        <v>0.605015674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>
        <v>45193.0</v>
      </c>
      <c r="B268" s="25" t="s">
        <v>35</v>
      </c>
      <c r="C268" s="10" t="str">
        <f t="shared" si="1"/>
        <v>T Shirts</v>
      </c>
      <c r="D268" s="11" t="str">
        <f t="shared" si="2"/>
        <v>Apparel</v>
      </c>
      <c r="E268" s="11" t="str">
        <f t="shared" si="3"/>
        <v>Texas</v>
      </c>
      <c r="F268" s="12">
        <f t="shared" si="11"/>
        <v>315</v>
      </c>
      <c r="G268" s="12">
        <f t="shared" si="5"/>
        <v>119</v>
      </c>
      <c r="H268" s="12">
        <f t="shared" si="6"/>
        <v>196</v>
      </c>
      <c r="I268" s="12">
        <f t="shared" si="7"/>
        <v>75</v>
      </c>
      <c r="J268" s="12">
        <f t="shared" si="8"/>
        <v>121</v>
      </c>
      <c r="K268" s="13">
        <f t="shared" si="9"/>
        <v>0.6222222222</v>
      </c>
      <c r="L268" s="14">
        <f t="shared" si="10"/>
        <v>0.3841269841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5">
        <v>45194.0</v>
      </c>
      <c r="B269" s="24" t="s">
        <v>28</v>
      </c>
      <c r="C269" s="17" t="str">
        <f t="shared" si="1"/>
        <v>Business Cards</v>
      </c>
      <c r="D269" s="18" t="str">
        <f t="shared" si="2"/>
        <v>Stationery</v>
      </c>
      <c r="E269" s="18" t="str">
        <f t="shared" si="3"/>
        <v>Colorado</v>
      </c>
      <c r="F269" s="19">
        <f t="shared" si="11"/>
        <v>290</v>
      </c>
      <c r="G269" s="19">
        <f t="shared" si="5"/>
        <v>68</v>
      </c>
      <c r="H269" s="19">
        <f t="shared" si="6"/>
        <v>222</v>
      </c>
      <c r="I269" s="19">
        <f t="shared" si="7"/>
        <v>67</v>
      </c>
      <c r="J269" s="19">
        <f t="shared" si="8"/>
        <v>155</v>
      </c>
      <c r="K269" s="20">
        <f t="shared" si="9"/>
        <v>0.7655172414</v>
      </c>
      <c r="L269" s="21">
        <f t="shared" si="10"/>
        <v>0.5344827586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>
        <v>45195.0</v>
      </c>
      <c r="B270" s="25" t="s">
        <v>26</v>
      </c>
      <c r="C270" s="10" t="str">
        <f t="shared" si="1"/>
        <v>Hoodies</v>
      </c>
      <c r="D270" s="11" t="str">
        <f t="shared" si="2"/>
        <v>Apparel</v>
      </c>
      <c r="E270" s="11" t="str">
        <f t="shared" si="3"/>
        <v>New Jersey</v>
      </c>
      <c r="F270" s="12">
        <f t="shared" si="11"/>
        <v>295</v>
      </c>
      <c r="G270" s="12">
        <f t="shared" si="5"/>
        <v>62</v>
      </c>
      <c r="H270" s="12">
        <f t="shared" si="6"/>
        <v>233</v>
      </c>
      <c r="I270" s="12">
        <f t="shared" si="7"/>
        <v>52</v>
      </c>
      <c r="J270" s="12">
        <f t="shared" si="8"/>
        <v>181</v>
      </c>
      <c r="K270" s="13">
        <f t="shared" si="9"/>
        <v>0.7898305085</v>
      </c>
      <c r="L270" s="14">
        <f t="shared" si="10"/>
        <v>0.613559322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5">
        <v>45196.0</v>
      </c>
      <c r="B271" s="24" t="s">
        <v>20</v>
      </c>
      <c r="C271" s="17" t="str">
        <f t="shared" si="1"/>
        <v>Letterheads</v>
      </c>
      <c r="D271" s="18" t="str">
        <f t="shared" si="2"/>
        <v>Stationery</v>
      </c>
      <c r="E271" s="18" t="str">
        <f t="shared" si="3"/>
        <v>Florida</v>
      </c>
      <c r="F271" s="19">
        <f t="shared" si="11"/>
        <v>345</v>
      </c>
      <c r="G271" s="19">
        <f t="shared" si="5"/>
        <v>57</v>
      </c>
      <c r="H271" s="19">
        <f t="shared" si="6"/>
        <v>288</v>
      </c>
      <c r="I271" s="19">
        <f t="shared" si="7"/>
        <v>73</v>
      </c>
      <c r="J271" s="19">
        <f t="shared" si="8"/>
        <v>215</v>
      </c>
      <c r="K271" s="20">
        <f t="shared" si="9"/>
        <v>0.8347826087</v>
      </c>
      <c r="L271" s="21">
        <f t="shared" si="10"/>
        <v>0.6231884058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>
        <v>45197.0</v>
      </c>
      <c r="B272" s="25" t="s">
        <v>32</v>
      </c>
      <c r="C272" s="10" t="str">
        <f t="shared" si="1"/>
        <v>Phone Cases</v>
      </c>
      <c r="D272" s="11" t="str">
        <f t="shared" si="2"/>
        <v>Accessories</v>
      </c>
      <c r="E272" s="11" t="str">
        <f t="shared" si="3"/>
        <v>New Jersey</v>
      </c>
      <c r="F272" s="12">
        <f t="shared" si="11"/>
        <v>340</v>
      </c>
      <c r="G272" s="12">
        <f t="shared" si="5"/>
        <v>52</v>
      </c>
      <c r="H272" s="12">
        <f t="shared" si="6"/>
        <v>288</v>
      </c>
      <c r="I272" s="12">
        <f t="shared" si="7"/>
        <v>51</v>
      </c>
      <c r="J272" s="12">
        <f t="shared" si="8"/>
        <v>237</v>
      </c>
      <c r="K272" s="13">
        <f t="shared" si="9"/>
        <v>0.8470588235</v>
      </c>
      <c r="L272" s="14">
        <f t="shared" si="10"/>
        <v>0.6970588235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5">
        <v>45198.0</v>
      </c>
      <c r="B273" s="24" t="s">
        <v>33</v>
      </c>
      <c r="C273" s="17" t="str">
        <f t="shared" si="1"/>
        <v>Phone Cases</v>
      </c>
      <c r="D273" s="18" t="str">
        <f t="shared" si="2"/>
        <v>Accessories</v>
      </c>
      <c r="E273" s="18" t="str">
        <f t="shared" si="3"/>
        <v>Colorado</v>
      </c>
      <c r="F273" s="19">
        <f t="shared" si="11"/>
        <v>224</v>
      </c>
      <c r="G273" s="19">
        <f t="shared" si="5"/>
        <v>89</v>
      </c>
      <c r="H273" s="19">
        <f t="shared" si="6"/>
        <v>135</v>
      </c>
      <c r="I273" s="19">
        <f t="shared" si="7"/>
        <v>71</v>
      </c>
      <c r="J273" s="19">
        <f t="shared" si="8"/>
        <v>64</v>
      </c>
      <c r="K273" s="20">
        <f t="shared" si="9"/>
        <v>0.6026785714</v>
      </c>
      <c r="L273" s="21">
        <f t="shared" si="10"/>
        <v>0.2857142857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>
        <v>45199.0</v>
      </c>
      <c r="B274" s="25" t="s">
        <v>26</v>
      </c>
      <c r="C274" s="10" t="str">
        <f t="shared" si="1"/>
        <v>Business Cards</v>
      </c>
      <c r="D274" s="11" t="str">
        <f t="shared" si="2"/>
        <v>Stationery</v>
      </c>
      <c r="E274" s="11" t="str">
        <f t="shared" si="3"/>
        <v>New Jersey</v>
      </c>
      <c r="F274" s="12">
        <f t="shared" si="11"/>
        <v>219</v>
      </c>
      <c r="G274" s="12">
        <f t="shared" si="5"/>
        <v>87</v>
      </c>
      <c r="H274" s="12">
        <f t="shared" si="6"/>
        <v>132</v>
      </c>
      <c r="I274" s="12">
        <f t="shared" si="7"/>
        <v>76</v>
      </c>
      <c r="J274" s="12">
        <f t="shared" si="8"/>
        <v>56</v>
      </c>
      <c r="K274" s="13">
        <f t="shared" si="9"/>
        <v>0.602739726</v>
      </c>
      <c r="L274" s="14">
        <f t="shared" si="10"/>
        <v>0.2557077626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5">
        <v>45200.0</v>
      </c>
      <c r="B275" s="24" t="s">
        <v>29</v>
      </c>
      <c r="C275" s="17" t="str">
        <f t="shared" si="1"/>
        <v>Letterheads</v>
      </c>
      <c r="D275" s="18" t="str">
        <f t="shared" si="2"/>
        <v>Stationery</v>
      </c>
      <c r="E275" s="18" t="str">
        <f t="shared" si="3"/>
        <v>Florida</v>
      </c>
      <c r="F275" s="19">
        <f t="shared" si="11"/>
        <v>331</v>
      </c>
      <c r="G275" s="19">
        <f t="shared" si="5"/>
        <v>85</v>
      </c>
      <c r="H275" s="19">
        <f t="shared" si="6"/>
        <v>246</v>
      </c>
      <c r="I275" s="19">
        <f t="shared" si="7"/>
        <v>60</v>
      </c>
      <c r="J275" s="19">
        <f t="shared" si="8"/>
        <v>186</v>
      </c>
      <c r="K275" s="20">
        <f t="shared" si="9"/>
        <v>0.7432024169</v>
      </c>
      <c r="L275" s="21">
        <f t="shared" si="10"/>
        <v>0.5619335347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>
        <v>45201.0</v>
      </c>
      <c r="B276" s="25" t="s">
        <v>28</v>
      </c>
      <c r="C276" s="10" t="str">
        <f t="shared" si="1"/>
        <v>T Shirts</v>
      </c>
      <c r="D276" s="11" t="str">
        <f t="shared" si="2"/>
        <v>Apparel</v>
      </c>
      <c r="E276" s="11" t="str">
        <f t="shared" si="3"/>
        <v>Colorado</v>
      </c>
      <c r="F276" s="12">
        <f t="shared" si="11"/>
        <v>350</v>
      </c>
      <c r="G276" s="12">
        <f t="shared" si="5"/>
        <v>74</v>
      </c>
      <c r="H276" s="12">
        <f t="shared" si="6"/>
        <v>276</v>
      </c>
      <c r="I276" s="12">
        <f t="shared" si="7"/>
        <v>63</v>
      </c>
      <c r="J276" s="12">
        <f t="shared" si="8"/>
        <v>213</v>
      </c>
      <c r="K276" s="13">
        <f t="shared" si="9"/>
        <v>0.7885714286</v>
      </c>
      <c r="L276" s="14">
        <f t="shared" si="10"/>
        <v>0.6085714286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5">
        <v>45202.0</v>
      </c>
      <c r="B277" s="24" t="s">
        <v>35</v>
      </c>
      <c r="C277" s="17" t="str">
        <f t="shared" si="1"/>
        <v>Mouse Pads</v>
      </c>
      <c r="D277" s="18" t="str">
        <f t="shared" si="2"/>
        <v>Accessories</v>
      </c>
      <c r="E277" s="18" t="str">
        <f t="shared" si="3"/>
        <v>Florida</v>
      </c>
      <c r="F277" s="19">
        <f t="shared" si="11"/>
        <v>263</v>
      </c>
      <c r="G277" s="19">
        <f t="shared" si="5"/>
        <v>91</v>
      </c>
      <c r="H277" s="19">
        <f t="shared" si="6"/>
        <v>172</v>
      </c>
      <c r="I277" s="19">
        <f t="shared" si="7"/>
        <v>51</v>
      </c>
      <c r="J277" s="19">
        <f t="shared" si="8"/>
        <v>121</v>
      </c>
      <c r="K277" s="20">
        <f t="shared" si="9"/>
        <v>0.6539923954</v>
      </c>
      <c r="L277" s="21">
        <f t="shared" si="10"/>
        <v>0.4600760456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>
        <v>45203.0</v>
      </c>
      <c r="B278" s="25" t="s">
        <v>38</v>
      </c>
      <c r="C278" s="10" t="str">
        <f t="shared" si="1"/>
        <v>Letterheads</v>
      </c>
      <c r="D278" s="11" t="str">
        <f t="shared" si="2"/>
        <v>Stationery</v>
      </c>
      <c r="E278" s="11" t="str">
        <f t="shared" si="3"/>
        <v>New Jersey</v>
      </c>
      <c r="F278" s="12">
        <f t="shared" si="11"/>
        <v>228</v>
      </c>
      <c r="G278" s="12">
        <f t="shared" si="5"/>
        <v>109</v>
      </c>
      <c r="H278" s="12">
        <f t="shared" si="6"/>
        <v>119</v>
      </c>
      <c r="I278" s="12">
        <f t="shared" si="7"/>
        <v>59</v>
      </c>
      <c r="J278" s="12">
        <f t="shared" si="8"/>
        <v>60</v>
      </c>
      <c r="K278" s="13">
        <f t="shared" si="9"/>
        <v>0.5219298246</v>
      </c>
      <c r="L278" s="14">
        <f t="shared" si="10"/>
        <v>0.2631578947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5">
        <v>45204.0</v>
      </c>
      <c r="B279" s="27" t="s">
        <v>19</v>
      </c>
      <c r="C279" s="17" t="str">
        <f t="shared" si="1"/>
        <v>Hoodies</v>
      </c>
      <c r="D279" s="18" t="str">
        <f t="shared" si="2"/>
        <v>Apparel</v>
      </c>
      <c r="E279" s="18" t="str">
        <f t="shared" si="3"/>
        <v>Arizona</v>
      </c>
      <c r="F279" s="19">
        <f t="shared" si="11"/>
        <v>268</v>
      </c>
      <c r="G279" s="19">
        <f t="shared" si="5"/>
        <v>90</v>
      </c>
      <c r="H279" s="19">
        <f t="shared" si="6"/>
        <v>178</v>
      </c>
      <c r="I279" s="19">
        <f t="shared" si="7"/>
        <v>59</v>
      </c>
      <c r="J279" s="19">
        <f t="shared" si="8"/>
        <v>119</v>
      </c>
      <c r="K279" s="20">
        <f t="shared" si="9"/>
        <v>0.6641791045</v>
      </c>
      <c r="L279" s="21">
        <f t="shared" si="10"/>
        <v>0.4440298507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>
        <v>45205.0</v>
      </c>
      <c r="B280" s="25" t="s">
        <v>45</v>
      </c>
      <c r="C280" s="10" t="str">
        <f t="shared" si="1"/>
        <v>Business Cards</v>
      </c>
      <c r="D280" s="11" t="str">
        <f t="shared" si="2"/>
        <v>Stationery</v>
      </c>
      <c r="E280" s="11" t="str">
        <f t="shared" si="3"/>
        <v>Colorado</v>
      </c>
      <c r="F280" s="12">
        <f t="shared" si="11"/>
        <v>218</v>
      </c>
      <c r="G280" s="12">
        <f t="shared" si="5"/>
        <v>113</v>
      </c>
      <c r="H280" s="12">
        <f t="shared" si="6"/>
        <v>105</v>
      </c>
      <c r="I280" s="12">
        <f t="shared" si="7"/>
        <v>62</v>
      </c>
      <c r="J280" s="12">
        <f t="shared" si="8"/>
        <v>43</v>
      </c>
      <c r="K280" s="13">
        <f t="shared" si="9"/>
        <v>0.4816513761</v>
      </c>
      <c r="L280" s="14">
        <f t="shared" si="10"/>
        <v>0.1972477064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5">
        <v>45206.0</v>
      </c>
      <c r="B281" s="24" t="s">
        <v>43</v>
      </c>
      <c r="C281" s="17" t="str">
        <f t="shared" si="1"/>
        <v>Business Cards</v>
      </c>
      <c r="D281" s="18" t="str">
        <f t="shared" si="2"/>
        <v>Stationery</v>
      </c>
      <c r="E281" s="18" t="str">
        <f t="shared" si="3"/>
        <v>Arizona</v>
      </c>
      <c r="F281" s="19">
        <f t="shared" si="11"/>
        <v>282</v>
      </c>
      <c r="G281" s="19">
        <f t="shared" si="5"/>
        <v>104</v>
      </c>
      <c r="H281" s="19">
        <f t="shared" si="6"/>
        <v>178</v>
      </c>
      <c r="I281" s="19">
        <f t="shared" si="7"/>
        <v>61</v>
      </c>
      <c r="J281" s="19">
        <f t="shared" si="8"/>
        <v>117</v>
      </c>
      <c r="K281" s="20">
        <f t="shared" si="9"/>
        <v>0.6312056738</v>
      </c>
      <c r="L281" s="21">
        <f t="shared" si="10"/>
        <v>0.414893617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>
        <v>45207.0</v>
      </c>
      <c r="B282" s="25" t="s">
        <v>44</v>
      </c>
      <c r="C282" s="10" t="str">
        <f t="shared" si="1"/>
        <v>Hoodies</v>
      </c>
      <c r="D282" s="11" t="str">
        <f t="shared" si="2"/>
        <v>Apparel</v>
      </c>
      <c r="E282" s="11" t="str">
        <f t="shared" si="3"/>
        <v>Florida</v>
      </c>
      <c r="F282" s="12">
        <f t="shared" si="11"/>
        <v>263</v>
      </c>
      <c r="G282" s="12">
        <f t="shared" si="5"/>
        <v>91</v>
      </c>
      <c r="H282" s="12">
        <f t="shared" si="6"/>
        <v>172</v>
      </c>
      <c r="I282" s="12">
        <f t="shared" si="7"/>
        <v>54</v>
      </c>
      <c r="J282" s="12">
        <f t="shared" si="8"/>
        <v>118</v>
      </c>
      <c r="K282" s="13">
        <f t="shared" si="9"/>
        <v>0.6539923954</v>
      </c>
      <c r="L282" s="14">
        <f t="shared" si="10"/>
        <v>0.4486692015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5">
        <v>45208.0</v>
      </c>
      <c r="B283" s="27" t="s">
        <v>19</v>
      </c>
      <c r="C283" s="17" t="str">
        <f t="shared" si="1"/>
        <v>Letterheads</v>
      </c>
      <c r="D283" s="18" t="str">
        <f t="shared" si="2"/>
        <v>Stationery</v>
      </c>
      <c r="E283" s="18" t="str">
        <f t="shared" si="3"/>
        <v>Florida</v>
      </c>
      <c r="F283" s="19">
        <f t="shared" si="11"/>
        <v>268</v>
      </c>
      <c r="G283" s="19">
        <f t="shared" si="5"/>
        <v>120</v>
      </c>
      <c r="H283" s="19">
        <f t="shared" si="6"/>
        <v>148</v>
      </c>
      <c r="I283" s="19">
        <f t="shared" si="7"/>
        <v>56</v>
      </c>
      <c r="J283" s="19">
        <f t="shared" si="8"/>
        <v>92</v>
      </c>
      <c r="K283" s="20">
        <f t="shared" si="9"/>
        <v>0.552238806</v>
      </c>
      <c r="L283" s="21">
        <f t="shared" si="10"/>
        <v>0.3432835821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>
        <v>45209.0</v>
      </c>
      <c r="B284" s="25" t="s">
        <v>32</v>
      </c>
      <c r="C284" s="10" t="str">
        <f t="shared" si="1"/>
        <v>Phone Cases</v>
      </c>
      <c r="D284" s="11" t="str">
        <f t="shared" si="2"/>
        <v>Accessories</v>
      </c>
      <c r="E284" s="11" t="str">
        <f t="shared" si="3"/>
        <v>Florida</v>
      </c>
      <c r="F284" s="12">
        <f t="shared" si="11"/>
        <v>315</v>
      </c>
      <c r="G284" s="12">
        <f t="shared" si="5"/>
        <v>113</v>
      </c>
      <c r="H284" s="12">
        <f t="shared" si="6"/>
        <v>202</v>
      </c>
      <c r="I284" s="12">
        <f t="shared" si="7"/>
        <v>60</v>
      </c>
      <c r="J284" s="12">
        <f t="shared" si="8"/>
        <v>142</v>
      </c>
      <c r="K284" s="13">
        <f t="shared" si="9"/>
        <v>0.6412698413</v>
      </c>
      <c r="L284" s="14">
        <f t="shared" si="10"/>
        <v>0.4507936508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5">
        <v>45210.0</v>
      </c>
      <c r="B285" s="24" t="s">
        <v>18</v>
      </c>
      <c r="C285" s="17" t="str">
        <f t="shared" si="1"/>
        <v>Phone Cases</v>
      </c>
      <c r="D285" s="18" t="str">
        <f t="shared" si="2"/>
        <v>Accessories</v>
      </c>
      <c r="E285" s="18" t="str">
        <f t="shared" si="3"/>
        <v>New Jersey</v>
      </c>
      <c r="F285" s="19">
        <f t="shared" si="11"/>
        <v>239</v>
      </c>
      <c r="G285" s="19">
        <f t="shared" si="5"/>
        <v>99</v>
      </c>
      <c r="H285" s="19">
        <f t="shared" si="6"/>
        <v>140</v>
      </c>
      <c r="I285" s="19">
        <f t="shared" si="7"/>
        <v>68</v>
      </c>
      <c r="J285" s="19">
        <f t="shared" si="8"/>
        <v>72</v>
      </c>
      <c r="K285" s="20">
        <f t="shared" si="9"/>
        <v>0.5857740586</v>
      </c>
      <c r="L285" s="21">
        <f t="shared" si="10"/>
        <v>0.3012552301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8">
        <v>45211.0</v>
      </c>
      <c r="B286" s="25" t="s">
        <v>41</v>
      </c>
      <c r="C286" s="10" t="str">
        <f t="shared" si="1"/>
        <v>Phone Cases</v>
      </c>
      <c r="D286" s="11" t="str">
        <f t="shared" si="2"/>
        <v>Accessories</v>
      </c>
      <c r="E286" s="11" t="str">
        <f t="shared" si="3"/>
        <v>Arizona</v>
      </c>
      <c r="F286" s="12">
        <f t="shared" si="11"/>
        <v>311</v>
      </c>
      <c r="G286" s="12">
        <f t="shared" si="5"/>
        <v>59</v>
      </c>
      <c r="H286" s="12">
        <f t="shared" si="6"/>
        <v>252</v>
      </c>
      <c r="I286" s="12">
        <f t="shared" si="7"/>
        <v>69</v>
      </c>
      <c r="J286" s="12">
        <f t="shared" si="8"/>
        <v>183</v>
      </c>
      <c r="K286" s="13">
        <f t="shared" si="9"/>
        <v>0.8102893891</v>
      </c>
      <c r="L286" s="14">
        <f t="shared" si="10"/>
        <v>0.5884244373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5">
        <v>45212.0</v>
      </c>
      <c r="B287" s="24" t="s">
        <v>41</v>
      </c>
      <c r="C287" s="17" t="str">
        <f t="shared" si="1"/>
        <v>Hoodies</v>
      </c>
      <c r="D287" s="18" t="str">
        <f t="shared" si="2"/>
        <v>Apparel</v>
      </c>
      <c r="E287" s="18" t="str">
        <f t="shared" si="3"/>
        <v>Colorado</v>
      </c>
      <c r="F287" s="19">
        <f t="shared" si="11"/>
        <v>309</v>
      </c>
      <c r="G287" s="19">
        <f t="shared" si="5"/>
        <v>96</v>
      </c>
      <c r="H287" s="19">
        <f t="shared" si="6"/>
        <v>213</v>
      </c>
      <c r="I287" s="19">
        <f t="shared" si="7"/>
        <v>63</v>
      </c>
      <c r="J287" s="19">
        <f t="shared" si="8"/>
        <v>150</v>
      </c>
      <c r="K287" s="20">
        <f t="shared" si="9"/>
        <v>0.6893203883</v>
      </c>
      <c r="L287" s="21">
        <f t="shared" si="10"/>
        <v>0.4854368932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8">
        <v>45213.0</v>
      </c>
      <c r="B288" s="25" t="s">
        <v>38</v>
      </c>
      <c r="C288" s="10" t="str">
        <f t="shared" si="1"/>
        <v>Phone Cases</v>
      </c>
      <c r="D288" s="11" t="str">
        <f t="shared" si="2"/>
        <v>Accessories</v>
      </c>
      <c r="E288" s="11" t="str">
        <f t="shared" si="3"/>
        <v>Colorado</v>
      </c>
      <c r="F288" s="12">
        <f t="shared" si="11"/>
        <v>280</v>
      </c>
      <c r="G288" s="12">
        <f t="shared" si="5"/>
        <v>56</v>
      </c>
      <c r="H288" s="12">
        <f t="shared" si="6"/>
        <v>224</v>
      </c>
      <c r="I288" s="12">
        <f t="shared" si="7"/>
        <v>64</v>
      </c>
      <c r="J288" s="12">
        <f t="shared" si="8"/>
        <v>160</v>
      </c>
      <c r="K288" s="13">
        <f t="shared" si="9"/>
        <v>0.8</v>
      </c>
      <c r="L288" s="14">
        <f t="shared" si="10"/>
        <v>0.5714285714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5">
        <v>45214.0</v>
      </c>
      <c r="B289" s="24" t="s">
        <v>34</v>
      </c>
      <c r="C289" s="17" t="str">
        <f t="shared" si="1"/>
        <v>Business Cards</v>
      </c>
      <c r="D289" s="18" t="str">
        <f t="shared" si="2"/>
        <v>Stationery</v>
      </c>
      <c r="E289" s="18" t="str">
        <f t="shared" si="3"/>
        <v>Arizona</v>
      </c>
      <c r="F289" s="19">
        <f t="shared" si="11"/>
        <v>285</v>
      </c>
      <c r="G289" s="19">
        <f t="shared" si="5"/>
        <v>115</v>
      </c>
      <c r="H289" s="19">
        <f t="shared" si="6"/>
        <v>170</v>
      </c>
      <c r="I289" s="19">
        <f t="shared" si="7"/>
        <v>50</v>
      </c>
      <c r="J289" s="19">
        <f t="shared" si="8"/>
        <v>120</v>
      </c>
      <c r="K289" s="20">
        <f t="shared" si="9"/>
        <v>0.5964912281</v>
      </c>
      <c r="L289" s="21">
        <f t="shared" si="10"/>
        <v>0.4210526316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8">
        <v>45215.0</v>
      </c>
      <c r="B290" s="25" t="s">
        <v>29</v>
      </c>
      <c r="C290" s="10" t="str">
        <f t="shared" si="1"/>
        <v>Phone Cases</v>
      </c>
      <c r="D290" s="11" t="str">
        <f t="shared" si="2"/>
        <v>Accessories</v>
      </c>
      <c r="E290" s="11" t="str">
        <f t="shared" si="3"/>
        <v>New Jersey</v>
      </c>
      <c r="F290" s="12">
        <f t="shared" si="11"/>
        <v>293</v>
      </c>
      <c r="G290" s="12">
        <f t="shared" si="5"/>
        <v>61</v>
      </c>
      <c r="H290" s="12">
        <f t="shared" si="6"/>
        <v>232</v>
      </c>
      <c r="I290" s="12">
        <f t="shared" si="7"/>
        <v>69</v>
      </c>
      <c r="J290" s="12">
        <f t="shared" si="8"/>
        <v>163</v>
      </c>
      <c r="K290" s="13">
        <f t="shared" si="9"/>
        <v>0.7918088737</v>
      </c>
      <c r="L290" s="14">
        <f t="shared" si="10"/>
        <v>0.5563139932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5">
        <v>45216.0</v>
      </c>
      <c r="B291" s="24" t="s">
        <v>33</v>
      </c>
      <c r="C291" s="17" t="str">
        <f t="shared" si="1"/>
        <v>Phone Cases</v>
      </c>
      <c r="D291" s="18" t="str">
        <f t="shared" si="2"/>
        <v>Accessories</v>
      </c>
      <c r="E291" s="18" t="str">
        <f t="shared" si="3"/>
        <v>Colorado</v>
      </c>
      <c r="F291" s="19">
        <f t="shared" si="11"/>
        <v>202</v>
      </c>
      <c r="G291" s="19">
        <f t="shared" si="5"/>
        <v>78</v>
      </c>
      <c r="H291" s="19">
        <f t="shared" si="6"/>
        <v>124</v>
      </c>
      <c r="I291" s="19">
        <f t="shared" si="7"/>
        <v>76</v>
      </c>
      <c r="J291" s="19">
        <f t="shared" si="8"/>
        <v>48</v>
      </c>
      <c r="K291" s="20">
        <f t="shared" si="9"/>
        <v>0.6138613861</v>
      </c>
      <c r="L291" s="21">
        <f t="shared" si="10"/>
        <v>0.2376237624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8">
        <v>45217.0</v>
      </c>
      <c r="B292" s="25" t="s">
        <v>34</v>
      </c>
      <c r="C292" s="10" t="str">
        <f t="shared" si="1"/>
        <v>Phone Cases</v>
      </c>
      <c r="D292" s="11" t="str">
        <f t="shared" si="2"/>
        <v>Accessories</v>
      </c>
      <c r="E292" s="11" t="str">
        <f t="shared" si="3"/>
        <v>Texas</v>
      </c>
      <c r="F292" s="12">
        <f t="shared" si="11"/>
        <v>207</v>
      </c>
      <c r="G292" s="12">
        <f t="shared" si="5"/>
        <v>99</v>
      </c>
      <c r="H292" s="12">
        <f t="shared" si="6"/>
        <v>108</v>
      </c>
      <c r="I292" s="12">
        <f t="shared" si="7"/>
        <v>76</v>
      </c>
      <c r="J292" s="12">
        <f t="shared" si="8"/>
        <v>32</v>
      </c>
      <c r="K292" s="13">
        <f t="shared" si="9"/>
        <v>0.5217391304</v>
      </c>
      <c r="L292" s="14">
        <f t="shared" si="10"/>
        <v>0.154589372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5">
        <v>45218.0</v>
      </c>
      <c r="B293" s="27" t="s">
        <v>22</v>
      </c>
      <c r="C293" s="17" t="str">
        <f t="shared" si="1"/>
        <v>Mouse Pads</v>
      </c>
      <c r="D293" s="18" t="str">
        <f t="shared" si="2"/>
        <v>Accessories</v>
      </c>
      <c r="E293" s="18" t="str">
        <f t="shared" si="3"/>
        <v>Texas</v>
      </c>
      <c r="F293" s="19">
        <f t="shared" si="11"/>
        <v>304</v>
      </c>
      <c r="G293" s="19">
        <f t="shared" si="5"/>
        <v>83</v>
      </c>
      <c r="H293" s="19">
        <f t="shared" si="6"/>
        <v>221</v>
      </c>
      <c r="I293" s="19">
        <f t="shared" si="7"/>
        <v>66</v>
      </c>
      <c r="J293" s="19">
        <f t="shared" si="8"/>
        <v>155</v>
      </c>
      <c r="K293" s="20">
        <f t="shared" si="9"/>
        <v>0.7269736842</v>
      </c>
      <c r="L293" s="21">
        <f t="shared" si="10"/>
        <v>0.5098684211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>
        <v>45219.0</v>
      </c>
      <c r="B294" s="25" t="s">
        <v>26</v>
      </c>
      <c r="C294" s="10" t="str">
        <f t="shared" si="1"/>
        <v>Mouse Pads</v>
      </c>
      <c r="D294" s="11" t="str">
        <f t="shared" si="2"/>
        <v>Accessories</v>
      </c>
      <c r="E294" s="11" t="str">
        <f t="shared" si="3"/>
        <v>Texas</v>
      </c>
      <c r="F294" s="12">
        <f t="shared" si="11"/>
        <v>217</v>
      </c>
      <c r="G294" s="12">
        <f t="shared" si="5"/>
        <v>73</v>
      </c>
      <c r="H294" s="12">
        <f t="shared" si="6"/>
        <v>144</v>
      </c>
      <c r="I294" s="12">
        <f t="shared" si="7"/>
        <v>55</v>
      </c>
      <c r="J294" s="12">
        <f t="shared" si="8"/>
        <v>89</v>
      </c>
      <c r="K294" s="13">
        <f t="shared" si="9"/>
        <v>0.66359447</v>
      </c>
      <c r="L294" s="14">
        <f t="shared" si="10"/>
        <v>0.4101382488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5">
        <v>45220.0</v>
      </c>
      <c r="B295" s="27" t="s">
        <v>22</v>
      </c>
      <c r="C295" s="17" t="str">
        <f t="shared" si="1"/>
        <v>Letterheads</v>
      </c>
      <c r="D295" s="18" t="str">
        <f t="shared" si="2"/>
        <v>Stationery</v>
      </c>
      <c r="E295" s="18" t="str">
        <f t="shared" si="3"/>
        <v>Arizona</v>
      </c>
      <c r="F295" s="19">
        <f t="shared" si="11"/>
        <v>279</v>
      </c>
      <c r="G295" s="19">
        <f t="shared" si="5"/>
        <v>61</v>
      </c>
      <c r="H295" s="19">
        <f t="shared" si="6"/>
        <v>218</v>
      </c>
      <c r="I295" s="19">
        <f t="shared" si="7"/>
        <v>51</v>
      </c>
      <c r="J295" s="19">
        <f t="shared" si="8"/>
        <v>167</v>
      </c>
      <c r="K295" s="20">
        <f t="shared" si="9"/>
        <v>0.7813620072</v>
      </c>
      <c r="L295" s="21">
        <f t="shared" si="10"/>
        <v>0.5985663082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>
        <v>45221.0</v>
      </c>
      <c r="B296" s="25" t="s">
        <v>24</v>
      </c>
      <c r="C296" s="10" t="str">
        <f t="shared" si="1"/>
        <v>Mouse Pads</v>
      </c>
      <c r="D296" s="11" t="str">
        <f t="shared" si="2"/>
        <v>Accessories</v>
      </c>
      <c r="E296" s="11" t="str">
        <f t="shared" si="3"/>
        <v>New Jersey</v>
      </c>
      <c r="F296" s="12">
        <f t="shared" si="11"/>
        <v>204</v>
      </c>
      <c r="G296" s="12">
        <f t="shared" si="5"/>
        <v>96</v>
      </c>
      <c r="H296" s="12">
        <f t="shared" si="6"/>
        <v>108</v>
      </c>
      <c r="I296" s="12">
        <f t="shared" si="7"/>
        <v>58</v>
      </c>
      <c r="J296" s="12">
        <f t="shared" si="8"/>
        <v>50</v>
      </c>
      <c r="K296" s="13">
        <f t="shared" si="9"/>
        <v>0.5294117647</v>
      </c>
      <c r="L296" s="14">
        <f t="shared" si="10"/>
        <v>0.2450980392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5">
        <v>45222.0</v>
      </c>
      <c r="B297" s="24" t="s">
        <v>24</v>
      </c>
      <c r="C297" s="17" t="str">
        <f t="shared" si="1"/>
        <v>Mouse Pads</v>
      </c>
      <c r="D297" s="18" t="str">
        <f t="shared" si="2"/>
        <v>Accessories</v>
      </c>
      <c r="E297" s="18" t="str">
        <f t="shared" si="3"/>
        <v>New Jersey</v>
      </c>
      <c r="F297" s="19">
        <f t="shared" si="11"/>
        <v>254</v>
      </c>
      <c r="G297" s="19">
        <f t="shared" si="5"/>
        <v>67</v>
      </c>
      <c r="H297" s="19">
        <f t="shared" si="6"/>
        <v>187</v>
      </c>
      <c r="I297" s="19">
        <f t="shared" si="7"/>
        <v>76</v>
      </c>
      <c r="J297" s="19">
        <f t="shared" si="8"/>
        <v>111</v>
      </c>
      <c r="K297" s="20">
        <f t="shared" si="9"/>
        <v>0.7362204724</v>
      </c>
      <c r="L297" s="21">
        <f t="shared" si="10"/>
        <v>0.437007874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>
        <v>45223.0</v>
      </c>
      <c r="B298" s="25" t="s">
        <v>17</v>
      </c>
      <c r="C298" s="10" t="str">
        <f t="shared" si="1"/>
        <v>Business Cards</v>
      </c>
      <c r="D298" s="11" t="str">
        <f t="shared" si="2"/>
        <v>Stationery</v>
      </c>
      <c r="E298" s="11" t="str">
        <f t="shared" si="3"/>
        <v>Arizona</v>
      </c>
      <c r="F298" s="12">
        <f t="shared" si="11"/>
        <v>325</v>
      </c>
      <c r="G298" s="12">
        <f t="shared" si="5"/>
        <v>85</v>
      </c>
      <c r="H298" s="12">
        <f t="shared" si="6"/>
        <v>240</v>
      </c>
      <c r="I298" s="12">
        <f t="shared" si="7"/>
        <v>79</v>
      </c>
      <c r="J298" s="12">
        <f t="shared" si="8"/>
        <v>161</v>
      </c>
      <c r="K298" s="13">
        <f t="shared" si="9"/>
        <v>0.7384615385</v>
      </c>
      <c r="L298" s="14">
        <f t="shared" si="10"/>
        <v>0.4953846154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5">
        <v>45224.0</v>
      </c>
      <c r="B299" s="24" t="s">
        <v>41</v>
      </c>
      <c r="C299" s="17" t="str">
        <f t="shared" si="1"/>
        <v>T Shirts</v>
      </c>
      <c r="D299" s="18" t="str">
        <f t="shared" si="2"/>
        <v>Apparel</v>
      </c>
      <c r="E299" s="18" t="str">
        <f t="shared" si="3"/>
        <v>Texas</v>
      </c>
      <c r="F299" s="19">
        <f t="shared" si="11"/>
        <v>239</v>
      </c>
      <c r="G299" s="19">
        <f t="shared" si="5"/>
        <v>82</v>
      </c>
      <c r="H299" s="19">
        <f t="shared" si="6"/>
        <v>157</v>
      </c>
      <c r="I299" s="19">
        <f t="shared" si="7"/>
        <v>63</v>
      </c>
      <c r="J299" s="19">
        <f t="shared" si="8"/>
        <v>94</v>
      </c>
      <c r="K299" s="20">
        <f t="shared" si="9"/>
        <v>0.6569037657</v>
      </c>
      <c r="L299" s="21">
        <f t="shared" si="10"/>
        <v>0.3933054393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8">
        <v>45225.0</v>
      </c>
      <c r="B300" s="25" t="s">
        <v>34</v>
      </c>
      <c r="C300" s="10" t="str">
        <f t="shared" si="1"/>
        <v>Letterheads</v>
      </c>
      <c r="D300" s="11" t="str">
        <f t="shared" si="2"/>
        <v>Stationery</v>
      </c>
      <c r="E300" s="11" t="str">
        <f t="shared" si="3"/>
        <v>Florida</v>
      </c>
      <c r="F300" s="12">
        <f t="shared" si="11"/>
        <v>208</v>
      </c>
      <c r="G300" s="12">
        <f t="shared" si="5"/>
        <v>82</v>
      </c>
      <c r="H300" s="12">
        <f t="shared" si="6"/>
        <v>126</v>
      </c>
      <c r="I300" s="12">
        <f t="shared" si="7"/>
        <v>57</v>
      </c>
      <c r="J300" s="12">
        <f t="shared" si="8"/>
        <v>69</v>
      </c>
      <c r="K300" s="13">
        <f t="shared" si="9"/>
        <v>0.6057692308</v>
      </c>
      <c r="L300" s="14">
        <f t="shared" si="10"/>
        <v>0.3317307692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5">
        <v>45226.0</v>
      </c>
      <c r="B301" s="27" t="s">
        <v>19</v>
      </c>
      <c r="C301" s="17" t="str">
        <f t="shared" si="1"/>
        <v>T Shirts</v>
      </c>
      <c r="D301" s="18" t="str">
        <f t="shared" si="2"/>
        <v>Apparel</v>
      </c>
      <c r="E301" s="18" t="str">
        <f t="shared" si="3"/>
        <v>Florida</v>
      </c>
      <c r="F301" s="19">
        <f t="shared" si="11"/>
        <v>287</v>
      </c>
      <c r="G301" s="19">
        <f t="shared" si="5"/>
        <v>113</v>
      </c>
      <c r="H301" s="19">
        <f t="shared" si="6"/>
        <v>174</v>
      </c>
      <c r="I301" s="19">
        <f t="shared" si="7"/>
        <v>58</v>
      </c>
      <c r="J301" s="19">
        <f t="shared" si="8"/>
        <v>116</v>
      </c>
      <c r="K301" s="20">
        <f t="shared" si="9"/>
        <v>0.606271777</v>
      </c>
      <c r="L301" s="21">
        <f t="shared" si="10"/>
        <v>0.4041811847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8">
        <v>45227.0</v>
      </c>
      <c r="B302" s="25" t="s">
        <v>42</v>
      </c>
      <c r="C302" s="10" t="str">
        <f t="shared" si="1"/>
        <v>T Shirts</v>
      </c>
      <c r="D302" s="11" t="str">
        <f t="shared" si="2"/>
        <v>Apparel</v>
      </c>
      <c r="E302" s="11" t="str">
        <f t="shared" si="3"/>
        <v>New Jersey</v>
      </c>
      <c r="F302" s="12">
        <f t="shared" si="11"/>
        <v>258</v>
      </c>
      <c r="G302" s="12">
        <f t="shared" si="5"/>
        <v>69</v>
      </c>
      <c r="H302" s="12">
        <f t="shared" si="6"/>
        <v>189</v>
      </c>
      <c r="I302" s="12">
        <f t="shared" si="7"/>
        <v>75</v>
      </c>
      <c r="J302" s="12">
        <f t="shared" si="8"/>
        <v>114</v>
      </c>
      <c r="K302" s="13">
        <f t="shared" si="9"/>
        <v>0.7325581395</v>
      </c>
      <c r="L302" s="14">
        <f t="shared" si="10"/>
        <v>0.4418604651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5">
        <v>45228.0</v>
      </c>
      <c r="B303" s="24" t="s">
        <v>42</v>
      </c>
      <c r="C303" s="17" t="str">
        <f t="shared" si="1"/>
        <v>T Shirts</v>
      </c>
      <c r="D303" s="18" t="str">
        <f t="shared" si="2"/>
        <v>Apparel</v>
      </c>
      <c r="E303" s="18" t="str">
        <f t="shared" si="3"/>
        <v>Florida</v>
      </c>
      <c r="F303" s="19">
        <f t="shared" si="11"/>
        <v>262</v>
      </c>
      <c r="G303" s="19">
        <f t="shared" si="5"/>
        <v>53</v>
      </c>
      <c r="H303" s="19">
        <f t="shared" si="6"/>
        <v>209</v>
      </c>
      <c r="I303" s="19">
        <f t="shared" si="7"/>
        <v>80</v>
      </c>
      <c r="J303" s="19">
        <f t="shared" si="8"/>
        <v>129</v>
      </c>
      <c r="K303" s="20">
        <f t="shared" si="9"/>
        <v>0.7977099237</v>
      </c>
      <c r="L303" s="21">
        <f t="shared" si="10"/>
        <v>0.4923664122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8">
        <v>45229.0</v>
      </c>
      <c r="B304" s="25" t="s">
        <v>17</v>
      </c>
      <c r="C304" s="10" t="str">
        <f t="shared" si="1"/>
        <v>Hoodies</v>
      </c>
      <c r="D304" s="11" t="str">
        <f t="shared" si="2"/>
        <v>Apparel</v>
      </c>
      <c r="E304" s="11" t="str">
        <f t="shared" si="3"/>
        <v>Arizona</v>
      </c>
      <c r="F304" s="12">
        <f t="shared" si="11"/>
        <v>323</v>
      </c>
      <c r="G304" s="12">
        <f t="shared" si="5"/>
        <v>102</v>
      </c>
      <c r="H304" s="12">
        <f t="shared" si="6"/>
        <v>221</v>
      </c>
      <c r="I304" s="12">
        <f t="shared" si="7"/>
        <v>73</v>
      </c>
      <c r="J304" s="12">
        <f t="shared" si="8"/>
        <v>148</v>
      </c>
      <c r="K304" s="13">
        <f t="shared" si="9"/>
        <v>0.6842105263</v>
      </c>
      <c r="L304" s="14">
        <f t="shared" si="10"/>
        <v>0.4582043344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5">
        <v>45230.0</v>
      </c>
      <c r="B305" s="24" t="s">
        <v>20</v>
      </c>
      <c r="C305" s="17" t="str">
        <f t="shared" si="1"/>
        <v>Hoodies</v>
      </c>
      <c r="D305" s="18" t="str">
        <f t="shared" si="2"/>
        <v>Apparel</v>
      </c>
      <c r="E305" s="18" t="str">
        <f t="shared" si="3"/>
        <v>Texas</v>
      </c>
      <c r="F305" s="19">
        <f t="shared" si="11"/>
        <v>257</v>
      </c>
      <c r="G305" s="19">
        <f t="shared" si="5"/>
        <v>92</v>
      </c>
      <c r="H305" s="19">
        <f t="shared" si="6"/>
        <v>165</v>
      </c>
      <c r="I305" s="19">
        <f t="shared" si="7"/>
        <v>70</v>
      </c>
      <c r="J305" s="19">
        <f t="shared" si="8"/>
        <v>95</v>
      </c>
      <c r="K305" s="20">
        <f t="shared" si="9"/>
        <v>0.6420233463</v>
      </c>
      <c r="L305" s="21">
        <f t="shared" si="10"/>
        <v>0.3696498054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8">
        <v>45231.0</v>
      </c>
      <c r="B306" s="25" t="s">
        <v>25</v>
      </c>
      <c r="C306" s="10" t="str">
        <f t="shared" si="1"/>
        <v>Mouse Pads</v>
      </c>
      <c r="D306" s="11" t="str">
        <f t="shared" si="2"/>
        <v>Accessories</v>
      </c>
      <c r="E306" s="11" t="str">
        <f t="shared" si="3"/>
        <v>Colorado</v>
      </c>
      <c r="F306" s="12">
        <f t="shared" si="11"/>
        <v>277</v>
      </c>
      <c r="G306" s="12">
        <f t="shared" si="5"/>
        <v>70</v>
      </c>
      <c r="H306" s="12">
        <f t="shared" si="6"/>
        <v>207</v>
      </c>
      <c r="I306" s="12">
        <f t="shared" si="7"/>
        <v>71</v>
      </c>
      <c r="J306" s="12">
        <f t="shared" si="8"/>
        <v>136</v>
      </c>
      <c r="K306" s="13">
        <f t="shared" si="9"/>
        <v>0.7472924188</v>
      </c>
      <c r="L306" s="14">
        <f t="shared" si="10"/>
        <v>0.4909747292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5">
        <v>45232.0</v>
      </c>
      <c r="B307" s="24" t="s">
        <v>25</v>
      </c>
      <c r="C307" s="17" t="str">
        <f t="shared" si="1"/>
        <v>Business Cards</v>
      </c>
      <c r="D307" s="18" t="str">
        <f t="shared" si="2"/>
        <v>Stationery</v>
      </c>
      <c r="E307" s="18" t="str">
        <f t="shared" si="3"/>
        <v>Colorado</v>
      </c>
      <c r="F307" s="19">
        <f t="shared" si="11"/>
        <v>338</v>
      </c>
      <c r="G307" s="19">
        <f t="shared" si="5"/>
        <v>98</v>
      </c>
      <c r="H307" s="19">
        <f t="shared" si="6"/>
        <v>240</v>
      </c>
      <c r="I307" s="19">
        <f t="shared" si="7"/>
        <v>50</v>
      </c>
      <c r="J307" s="19">
        <f t="shared" si="8"/>
        <v>190</v>
      </c>
      <c r="K307" s="20">
        <f t="shared" si="9"/>
        <v>0.7100591716</v>
      </c>
      <c r="L307" s="21">
        <f t="shared" si="10"/>
        <v>0.5621301775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8">
        <v>45233.0</v>
      </c>
      <c r="B308" s="25" t="s">
        <v>33</v>
      </c>
      <c r="C308" s="10" t="str">
        <f t="shared" si="1"/>
        <v>Mouse Pads</v>
      </c>
      <c r="D308" s="11" t="str">
        <f t="shared" si="2"/>
        <v>Accessories</v>
      </c>
      <c r="E308" s="11" t="str">
        <f t="shared" si="3"/>
        <v>Colorado</v>
      </c>
      <c r="F308" s="12">
        <f t="shared" si="11"/>
        <v>262</v>
      </c>
      <c r="G308" s="12">
        <f t="shared" si="5"/>
        <v>118</v>
      </c>
      <c r="H308" s="12">
        <f t="shared" si="6"/>
        <v>144</v>
      </c>
      <c r="I308" s="12">
        <f t="shared" si="7"/>
        <v>61</v>
      </c>
      <c r="J308" s="12">
        <f t="shared" si="8"/>
        <v>83</v>
      </c>
      <c r="K308" s="13">
        <f t="shared" si="9"/>
        <v>0.5496183206</v>
      </c>
      <c r="L308" s="14">
        <f t="shared" si="10"/>
        <v>0.3167938931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5">
        <v>45234.0</v>
      </c>
      <c r="B309" s="24" t="s">
        <v>28</v>
      </c>
      <c r="C309" s="17" t="str">
        <f t="shared" si="1"/>
        <v>Phone Cases</v>
      </c>
      <c r="D309" s="18" t="str">
        <f t="shared" si="2"/>
        <v>Accessories</v>
      </c>
      <c r="E309" s="18" t="str">
        <f t="shared" si="3"/>
        <v>Texas</v>
      </c>
      <c r="F309" s="19">
        <f t="shared" si="11"/>
        <v>324</v>
      </c>
      <c r="G309" s="19">
        <f t="shared" si="5"/>
        <v>119</v>
      </c>
      <c r="H309" s="19">
        <f t="shared" si="6"/>
        <v>205</v>
      </c>
      <c r="I309" s="19">
        <f t="shared" si="7"/>
        <v>52</v>
      </c>
      <c r="J309" s="19">
        <f t="shared" si="8"/>
        <v>153</v>
      </c>
      <c r="K309" s="20">
        <f t="shared" si="9"/>
        <v>0.6327160494</v>
      </c>
      <c r="L309" s="21">
        <f t="shared" si="10"/>
        <v>0.4722222222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8">
        <v>45235.0</v>
      </c>
      <c r="B310" s="25" t="s">
        <v>29</v>
      </c>
      <c r="C310" s="10" t="str">
        <f t="shared" si="1"/>
        <v>Phone Cases</v>
      </c>
      <c r="D310" s="11" t="str">
        <f t="shared" si="2"/>
        <v>Accessories</v>
      </c>
      <c r="E310" s="11" t="str">
        <f t="shared" si="3"/>
        <v>Texas</v>
      </c>
      <c r="F310" s="12">
        <f t="shared" si="11"/>
        <v>318</v>
      </c>
      <c r="G310" s="12">
        <f t="shared" si="5"/>
        <v>53</v>
      </c>
      <c r="H310" s="12">
        <f t="shared" si="6"/>
        <v>265</v>
      </c>
      <c r="I310" s="12">
        <f t="shared" si="7"/>
        <v>70</v>
      </c>
      <c r="J310" s="12">
        <f t="shared" si="8"/>
        <v>195</v>
      </c>
      <c r="K310" s="13">
        <f t="shared" si="9"/>
        <v>0.8333333333</v>
      </c>
      <c r="L310" s="14">
        <f t="shared" si="10"/>
        <v>0.6132075472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5">
        <v>45236.0</v>
      </c>
      <c r="B311" s="24" t="s">
        <v>20</v>
      </c>
      <c r="C311" s="17" t="str">
        <f t="shared" si="1"/>
        <v>Letterheads</v>
      </c>
      <c r="D311" s="18" t="str">
        <f t="shared" si="2"/>
        <v>Stationery</v>
      </c>
      <c r="E311" s="18" t="str">
        <f t="shared" si="3"/>
        <v>New Jersey</v>
      </c>
      <c r="F311" s="19">
        <f t="shared" si="11"/>
        <v>337</v>
      </c>
      <c r="G311" s="19">
        <f t="shared" si="5"/>
        <v>72</v>
      </c>
      <c r="H311" s="19">
        <f t="shared" si="6"/>
        <v>265</v>
      </c>
      <c r="I311" s="19">
        <f t="shared" si="7"/>
        <v>73</v>
      </c>
      <c r="J311" s="19">
        <f t="shared" si="8"/>
        <v>192</v>
      </c>
      <c r="K311" s="20">
        <f t="shared" si="9"/>
        <v>0.7863501484</v>
      </c>
      <c r="L311" s="21">
        <f t="shared" si="10"/>
        <v>0.5697329377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>
        <v>45237.0</v>
      </c>
      <c r="B312" s="25" t="s">
        <v>31</v>
      </c>
      <c r="C312" s="10" t="str">
        <f t="shared" si="1"/>
        <v>Phone Cases</v>
      </c>
      <c r="D312" s="11" t="str">
        <f t="shared" si="2"/>
        <v>Accessories</v>
      </c>
      <c r="E312" s="11" t="str">
        <f t="shared" si="3"/>
        <v>Colorado</v>
      </c>
      <c r="F312" s="12">
        <f t="shared" si="11"/>
        <v>208</v>
      </c>
      <c r="G312" s="12">
        <f t="shared" si="5"/>
        <v>119</v>
      </c>
      <c r="H312" s="12">
        <f t="shared" si="6"/>
        <v>89</v>
      </c>
      <c r="I312" s="12">
        <f t="shared" si="7"/>
        <v>57</v>
      </c>
      <c r="J312" s="12">
        <f t="shared" si="8"/>
        <v>32</v>
      </c>
      <c r="K312" s="13">
        <f t="shared" si="9"/>
        <v>0.4278846154</v>
      </c>
      <c r="L312" s="14">
        <f t="shared" si="10"/>
        <v>0.1538461538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5">
        <v>45238.0</v>
      </c>
      <c r="B313" s="24" t="s">
        <v>40</v>
      </c>
      <c r="C313" s="17" t="str">
        <f t="shared" si="1"/>
        <v>Mouse Pads</v>
      </c>
      <c r="D313" s="18" t="str">
        <f t="shared" si="2"/>
        <v>Accessories</v>
      </c>
      <c r="E313" s="18" t="str">
        <f t="shared" si="3"/>
        <v>New Jersey</v>
      </c>
      <c r="F313" s="19">
        <f t="shared" si="11"/>
        <v>329</v>
      </c>
      <c r="G313" s="19">
        <f t="shared" si="5"/>
        <v>67</v>
      </c>
      <c r="H313" s="19">
        <f t="shared" si="6"/>
        <v>262</v>
      </c>
      <c r="I313" s="19">
        <f t="shared" si="7"/>
        <v>70</v>
      </c>
      <c r="J313" s="19">
        <f t="shared" si="8"/>
        <v>192</v>
      </c>
      <c r="K313" s="20">
        <f t="shared" si="9"/>
        <v>0.7963525836</v>
      </c>
      <c r="L313" s="21">
        <f t="shared" si="10"/>
        <v>0.5835866261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8">
        <v>45239.0</v>
      </c>
      <c r="B314" s="25" t="s">
        <v>44</v>
      </c>
      <c r="C314" s="10" t="str">
        <f t="shared" si="1"/>
        <v>Mouse Pads</v>
      </c>
      <c r="D314" s="11" t="str">
        <f t="shared" si="2"/>
        <v>Accessories</v>
      </c>
      <c r="E314" s="11" t="str">
        <f t="shared" si="3"/>
        <v>Arizona</v>
      </c>
      <c r="F314" s="12">
        <f t="shared" si="11"/>
        <v>257</v>
      </c>
      <c r="G314" s="12">
        <f t="shared" si="5"/>
        <v>72</v>
      </c>
      <c r="H314" s="12">
        <f t="shared" si="6"/>
        <v>185</v>
      </c>
      <c r="I314" s="12">
        <f t="shared" si="7"/>
        <v>51</v>
      </c>
      <c r="J314" s="12">
        <f t="shared" si="8"/>
        <v>134</v>
      </c>
      <c r="K314" s="13">
        <f t="shared" si="9"/>
        <v>0.719844358</v>
      </c>
      <c r="L314" s="14">
        <f t="shared" si="10"/>
        <v>0.5214007782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5">
        <v>45240.0</v>
      </c>
      <c r="B315" s="24" t="s">
        <v>44</v>
      </c>
      <c r="C315" s="17" t="str">
        <f t="shared" si="1"/>
        <v>Business Cards</v>
      </c>
      <c r="D315" s="18" t="str">
        <f t="shared" si="2"/>
        <v>Stationery</v>
      </c>
      <c r="E315" s="18" t="str">
        <f t="shared" si="3"/>
        <v>Arizona</v>
      </c>
      <c r="F315" s="19">
        <f t="shared" si="11"/>
        <v>308</v>
      </c>
      <c r="G315" s="19">
        <f t="shared" si="5"/>
        <v>55</v>
      </c>
      <c r="H315" s="19">
        <f t="shared" si="6"/>
        <v>253</v>
      </c>
      <c r="I315" s="19">
        <f t="shared" si="7"/>
        <v>67</v>
      </c>
      <c r="J315" s="19">
        <f t="shared" si="8"/>
        <v>186</v>
      </c>
      <c r="K315" s="20">
        <f t="shared" si="9"/>
        <v>0.8214285714</v>
      </c>
      <c r="L315" s="21">
        <f t="shared" si="10"/>
        <v>0.6038961039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>
        <v>45241.0</v>
      </c>
      <c r="B316" s="25" t="s">
        <v>18</v>
      </c>
      <c r="C316" s="10" t="str">
        <f t="shared" si="1"/>
        <v>Hoodies</v>
      </c>
      <c r="D316" s="11" t="str">
        <f t="shared" si="2"/>
        <v>Apparel</v>
      </c>
      <c r="E316" s="11" t="str">
        <f t="shared" si="3"/>
        <v>Arizona</v>
      </c>
      <c r="F316" s="12">
        <f t="shared" si="11"/>
        <v>236</v>
      </c>
      <c r="G316" s="12">
        <f t="shared" si="5"/>
        <v>111</v>
      </c>
      <c r="H316" s="12">
        <f t="shared" si="6"/>
        <v>125</v>
      </c>
      <c r="I316" s="12">
        <f t="shared" si="7"/>
        <v>57</v>
      </c>
      <c r="J316" s="12">
        <f t="shared" si="8"/>
        <v>68</v>
      </c>
      <c r="K316" s="13">
        <f t="shared" si="9"/>
        <v>0.5296610169</v>
      </c>
      <c r="L316" s="14">
        <f t="shared" si="10"/>
        <v>0.2881355932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5">
        <v>45242.0</v>
      </c>
      <c r="B317" s="24" t="s">
        <v>20</v>
      </c>
      <c r="C317" s="17" t="str">
        <f t="shared" si="1"/>
        <v>Mouse Pads</v>
      </c>
      <c r="D317" s="18" t="str">
        <f t="shared" si="2"/>
        <v>Accessories</v>
      </c>
      <c r="E317" s="18" t="str">
        <f t="shared" si="3"/>
        <v>New Jersey</v>
      </c>
      <c r="F317" s="19">
        <f t="shared" si="11"/>
        <v>251</v>
      </c>
      <c r="G317" s="19">
        <f t="shared" si="5"/>
        <v>106</v>
      </c>
      <c r="H317" s="19">
        <f t="shared" si="6"/>
        <v>145</v>
      </c>
      <c r="I317" s="19">
        <f t="shared" si="7"/>
        <v>74</v>
      </c>
      <c r="J317" s="19">
        <f t="shared" si="8"/>
        <v>71</v>
      </c>
      <c r="K317" s="20">
        <f t="shared" si="9"/>
        <v>0.577689243</v>
      </c>
      <c r="L317" s="21">
        <f t="shared" si="10"/>
        <v>0.2828685259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8">
        <v>45243.0</v>
      </c>
      <c r="B318" s="26" t="s">
        <v>27</v>
      </c>
      <c r="C318" s="10" t="str">
        <f t="shared" si="1"/>
        <v>T Shirts</v>
      </c>
      <c r="D318" s="11" t="str">
        <f t="shared" si="2"/>
        <v>Apparel</v>
      </c>
      <c r="E318" s="11" t="str">
        <f t="shared" si="3"/>
        <v>New Jersey</v>
      </c>
      <c r="F318" s="12">
        <f t="shared" si="11"/>
        <v>227</v>
      </c>
      <c r="G318" s="12">
        <f t="shared" si="5"/>
        <v>77</v>
      </c>
      <c r="H318" s="12">
        <f t="shared" si="6"/>
        <v>150</v>
      </c>
      <c r="I318" s="12">
        <f t="shared" si="7"/>
        <v>56</v>
      </c>
      <c r="J318" s="12">
        <f t="shared" si="8"/>
        <v>94</v>
      </c>
      <c r="K318" s="13">
        <f t="shared" si="9"/>
        <v>0.6607929515</v>
      </c>
      <c r="L318" s="14">
        <f t="shared" si="10"/>
        <v>0.4140969163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5">
        <v>45244.0</v>
      </c>
      <c r="B319" s="24" t="s">
        <v>33</v>
      </c>
      <c r="C319" s="17" t="str">
        <f t="shared" si="1"/>
        <v>Business Cards</v>
      </c>
      <c r="D319" s="18" t="str">
        <f t="shared" si="2"/>
        <v>Stationery</v>
      </c>
      <c r="E319" s="18" t="str">
        <f t="shared" si="3"/>
        <v>Florida</v>
      </c>
      <c r="F319" s="19">
        <f t="shared" si="11"/>
        <v>261</v>
      </c>
      <c r="G319" s="19">
        <f t="shared" si="5"/>
        <v>110</v>
      </c>
      <c r="H319" s="19">
        <f t="shared" si="6"/>
        <v>151</v>
      </c>
      <c r="I319" s="19">
        <f t="shared" si="7"/>
        <v>72</v>
      </c>
      <c r="J319" s="19">
        <f t="shared" si="8"/>
        <v>79</v>
      </c>
      <c r="K319" s="20">
        <f t="shared" si="9"/>
        <v>0.5785440613</v>
      </c>
      <c r="L319" s="21">
        <f t="shared" si="10"/>
        <v>0.3026819923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>
        <v>45245.0</v>
      </c>
      <c r="B320" s="26" t="s">
        <v>27</v>
      </c>
      <c r="C320" s="10" t="str">
        <f t="shared" si="1"/>
        <v>Letterheads</v>
      </c>
      <c r="D320" s="11" t="str">
        <f t="shared" si="2"/>
        <v>Stationery</v>
      </c>
      <c r="E320" s="11" t="str">
        <f t="shared" si="3"/>
        <v>Florida</v>
      </c>
      <c r="F320" s="12">
        <f t="shared" si="11"/>
        <v>274</v>
      </c>
      <c r="G320" s="12">
        <f t="shared" si="5"/>
        <v>99</v>
      </c>
      <c r="H320" s="12">
        <f t="shared" si="6"/>
        <v>175</v>
      </c>
      <c r="I320" s="12">
        <f t="shared" si="7"/>
        <v>67</v>
      </c>
      <c r="J320" s="12">
        <f t="shared" si="8"/>
        <v>108</v>
      </c>
      <c r="K320" s="13">
        <f t="shared" si="9"/>
        <v>0.6386861314</v>
      </c>
      <c r="L320" s="14">
        <f t="shared" si="10"/>
        <v>0.3941605839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5">
        <v>45246.0</v>
      </c>
      <c r="B321" s="24" t="s">
        <v>35</v>
      </c>
      <c r="C321" s="17" t="str">
        <f t="shared" si="1"/>
        <v>Phone Cases</v>
      </c>
      <c r="D321" s="18" t="str">
        <f t="shared" si="2"/>
        <v>Accessories</v>
      </c>
      <c r="E321" s="18" t="str">
        <f t="shared" si="3"/>
        <v>Florida</v>
      </c>
      <c r="F321" s="19">
        <f t="shared" si="11"/>
        <v>304</v>
      </c>
      <c r="G321" s="19">
        <f t="shared" si="5"/>
        <v>50</v>
      </c>
      <c r="H321" s="19">
        <f t="shared" si="6"/>
        <v>254</v>
      </c>
      <c r="I321" s="19">
        <f t="shared" si="7"/>
        <v>62</v>
      </c>
      <c r="J321" s="19">
        <f t="shared" si="8"/>
        <v>192</v>
      </c>
      <c r="K321" s="20">
        <f t="shared" si="9"/>
        <v>0.8355263158</v>
      </c>
      <c r="L321" s="21">
        <f t="shared" si="10"/>
        <v>0.6315789474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8">
        <v>45247.0</v>
      </c>
      <c r="B322" s="25" t="s">
        <v>40</v>
      </c>
      <c r="C322" s="10" t="str">
        <f t="shared" si="1"/>
        <v>Letterheads</v>
      </c>
      <c r="D322" s="11" t="str">
        <f t="shared" si="2"/>
        <v>Stationery</v>
      </c>
      <c r="E322" s="11" t="str">
        <f t="shared" si="3"/>
        <v>Colorado</v>
      </c>
      <c r="F322" s="12">
        <f t="shared" si="11"/>
        <v>257</v>
      </c>
      <c r="G322" s="12">
        <f t="shared" si="5"/>
        <v>50</v>
      </c>
      <c r="H322" s="12">
        <f t="shared" si="6"/>
        <v>207</v>
      </c>
      <c r="I322" s="12">
        <f t="shared" si="7"/>
        <v>55</v>
      </c>
      <c r="J322" s="12">
        <f t="shared" si="8"/>
        <v>152</v>
      </c>
      <c r="K322" s="13">
        <f t="shared" si="9"/>
        <v>0.8054474708</v>
      </c>
      <c r="L322" s="14">
        <f t="shared" si="10"/>
        <v>0.5914396887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5">
        <v>45248.0</v>
      </c>
      <c r="B323" s="27" t="s">
        <v>19</v>
      </c>
      <c r="C323" s="17" t="str">
        <f t="shared" si="1"/>
        <v>Hoodies</v>
      </c>
      <c r="D323" s="18" t="str">
        <f t="shared" si="2"/>
        <v>Apparel</v>
      </c>
      <c r="E323" s="18" t="str">
        <f t="shared" si="3"/>
        <v>Florida</v>
      </c>
      <c r="F323" s="19">
        <f t="shared" si="11"/>
        <v>321</v>
      </c>
      <c r="G323" s="19">
        <f t="shared" si="5"/>
        <v>61</v>
      </c>
      <c r="H323" s="19">
        <f t="shared" si="6"/>
        <v>260</v>
      </c>
      <c r="I323" s="19">
        <f t="shared" si="7"/>
        <v>56</v>
      </c>
      <c r="J323" s="19">
        <f t="shared" si="8"/>
        <v>204</v>
      </c>
      <c r="K323" s="20">
        <f t="shared" si="9"/>
        <v>0.8099688474</v>
      </c>
      <c r="L323" s="21">
        <f t="shared" si="10"/>
        <v>0.6355140187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8">
        <v>45249.0</v>
      </c>
      <c r="B324" s="25" t="s">
        <v>31</v>
      </c>
      <c r="C324" s="10" t="str">
        <f t="shared" si="1"/>
        <v>T Shirts</v>
      </c>
      <c r="D324" s="11" t="str">
        <f t="shared" si="2"/>
        <v>Apparel</v>
      </c>
      <c r="E324" s="11" t="str">
        <f t="shared" si="3"/>
        <v>Arizona</v>
      </c>
      <c r="F324" s="12">
        <f t="shared" si="11"/>
        <v>341</v>
      </c>
      <c r="G324" s="12">
        <f t="shared" si="5"/>
        <v>112</v>
      </c>
      <c r="H324" s="12">
        <f t="shared" si="6"/>
        <v>229</v>
      </c>
      <c r="I324" s="12">
        <f t="shared" si="7"/>
        <v>77</v>
      </c>
      <c r="J324" s="12">
        <f t="shared" si="8"/>
        <v>152</v>
      </c>
      <c r="K324" s="13">
        <f t="shared" si="9"/>
        <v>0.6715542522</v>
      </c>
      <c r="L324" s="14">
        <f t="shared" si="10"/>
        <v>0.4457478006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5">
        <v>45250.0</v>
      </c>
      <c r="B325" s="24" t="s">
        <v>37</v>
      </c>
      <c r="C325" s="17" t="str">
        <f t="shared" si="1"/>
        <v>Phone Cases</v>
      </c>
      <c r="D325" s="18" t="str">
        <f t="shared" si="2"/>
        <v>Accessories</v>
      </c>
      <c r="E325" s="18" t="str">
        <f t="shared" si="3"/>
        <v>Texas</v>
      </c>
      <c r="F325" s="19">
        <f t="shared" si="11"/>
        <v>296</v>
      </c>
      <c r="G325" s="19">
        <f t="shared" si="5"/>
        <v>52</v>
      </c>
      <c r="H325" s="19">
        <f t="shared" si="6"/>
        <v>244</v>
      </c>
      <c r="I325" s="19">
        <f t="shared" si="7"/>
        <v>74</v>
      </c>
      <c r="J325" s="19">
        <f t="shared" si="8"/>
        <v>170</v>
      </c>
      <c r="K325" s="20">
        <f t="shared" si="9"/>
        <v>0.8243243243</v>
      </c>
      <c r="L325" s="21">
        <f t="shared" si="10"/>
        <v>0.5743243243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8">
        <v>45251.0</v>
      </c>
      <c r="B326" s="25" t="s">
        <v>41</v>
      </c>
      <c r="C326" s="10" t="str">
        <f t="shared" si="1"/>
        <v>Business Cards</v>
      </c>
      <c r="D326" s="11" t="str">
        <f t="shared" si="2"/>
        <v>Stationery</v>
      </c>
      <c r="E326" s="11" t="str">
        <f t="shared" si="3"/>
        <v>New Jersey</v>
      </c>
      <c r="F326" s="12">
        <f t="shared" si="11"/>
        <v>346</v>
      </c>
      <c r="G326" s="12">
        <f t="shared" si="5"/>
        <v>70</v>
      </c>
      <c r="H326" s="12">
        <f t="shared" si="6"/>
        <v>276</v>
      </c>
      <c r="I326" s="12">
        <f t="shared" si="7"/>
        <v>79</v>
      </c>
      <c r="J326" s="12">
        <f t="shared" si="8"/>
        <v>197</v>
      </c>
      <c r="K326" s="13">
        <f t="shared" si="9"/>
        <v>0.7976878613</v>
      </c>
      <c r="L326" s="14">
        <f t="shared" si="10"/>
        <v>0.5693641618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5">
        <v>45252.0</v>
      </c>
      <c r="B327" s="24" t="s">
        <v>35</v>
      </c>
      <c r="C327" s="17" t="str">
        <f t="shared" si="1"/>
        <v>T Shirts</v>
      </c>
      <c r="D327" s="18" t="str">
        <f t="shared" si="2"/>
        <v>Apparel</v>
      </c>
      <c r="E327" s="18" t="str">
        <f t="shared" si="3"/>
        <v>Arizona</v>
      </c>
      <c r="F327" s="19">
        <f t="shared" si="11"/>
        <v>341</v>
      </c>
      <c r="G327" s="19">
        <f t="shared" si="5"/>
        <v>92</v>
      </c>
      <c r="H327" s="19">
        <f t="shared" si="6"/>
        <v>249</v>
      </c>
      <c r="I327" s="19">
        <f t="shared" si="7"/>
        <v>52</v>
      </c>
      <c r="J327" s="19">
        <f t="shared" si="8"/>
        <v>197</v>
      </c>
      <c r="K327" s="20">
        <f t="shared" si="9"/>
        <v>0.7302052786</v>
      </c>
      <c r="L327" s="21">
        <f t="shared" si="10"/>
        <v>0.57771261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>
        <v>45253.0</v>
      </c>
      <c r="B328" s="25" t="s">
        <v>34</v>
      </c>
      <c r="C328" s="10" t="str">
        <f t="shared" si="1"/>
        <v>Business Cards</v>
      </c>
      <c r="D328" s="11" t="str">
        <f t="shared" si="2"/>
        <v>Stationery</v>
      </c>
      <c r="E328" s="11" t="str">
        <f t="shared" si="3"/>
        <v>Texas</v>
      </c>
      <c r="F328" s="12">
        <f t="shared" si="11"/>
        <v>325</v>
      </c>
      <c r="G328" s="12">
        <f t="shared" si="5"/>
        <v>57</v>
      </c>
      <c r="H328" s="12">
        <f t="shared" si="6"/>
        <v>268</v>
      </c>
      <c r="I328" s="12">
        <f t="shared" si="7"/>
        <v>78</v>
      </c>
      <c r="J328" s="12">
        <f t="shared" si="8"/>
        <v>190</v>
      </c>
      <c r="K328" s="13">
        <f t="shared" si="9"/>
        <v>0.8246153846</v>
      </c>
      <c r="L328" s="14">
        <f t="shared" si="10"/>
        <v>0.5846153846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5">
        <v>45254.0</v>
      </c>
      <c r="B329" s="24" t="s">
        <v>31</v>
      </c>
      <c r="C329" s="17" t="str">
        <f t="shared" si="1"/>
        <v>Letterheads</v>
      </c>
      <c r="D329" s="18" t="str">
        <f t="shared" si="2"/>
        <v>Stationery</v>
      </c>
      <c r="E329" s="18" t="str">
        <f t="shared" si="3"/>
        <v>Arizona</v>
      </c>
      <c r="F329" s="19">
        <f t="shared" si="11"/>
        <v>239</v>
      </c>
      <c r="G329" s="19">
        <f t="shared" si="5"/>
        <v>80</v>
      </c>
      <c r="H329" s="19">
        <f t="shared" si="6"/>
        <v>159</v>
      </c>
      <c r="I329" s="19">
        <f t="shared" si="7"/>
        <v>51</v>
      </c>
      <c r="J329" s="19">
        <f t="shared" si="8"/>
        <v>108</v>
      </c>
      <c r="K329" s="20">
        <f t="shared" si="9"/>
        <v>0.6652719665</v>
      </c>
      <c r="L329" s="21">
        <f t="shared" si="10"/>
        <v>0.4518828452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>
        <v>45255.0</v>
      </c>
      <c r="B330" s="25" t="s">
        <v>41</v>
      </c>
      <c r="C330" s="10" t="str">
        <f t="shared" si="1"/>
        <v>Mouse Pads</v>
      </c>
      <c r="D330" s="11" t="str">
        <f t="shared" si="2"/>
        <v>Accessories</v>
      </c>
      <c r="E330" s="11" t="str">
        <f t="shared" si="3"/>
        <v>New Jersey</v>
      </c>
      <c r="F330" s="12">
        <f t="shared" si="11"/>
        <v>338</v>
      </c>
      <c r="G330" s="12">
        <f t="shared" si="5"/>
        <v>109</v>
      </c>
      <c r="H330" s="12">
        <f t="shared" si="6"/>
        <v>229</v>
      </c>
      <c r="I330" s="12">
        <f t="shared" si="7"/>
        <v>54</v>
      </c>
      <c r="J330" s="12">
        <f t="shared" si="8"/>
        <v>175</v>
      </c>
      <c r="K330" s="13">
        <f t="shared" si="9"/>
        <v>0.6775147929</v>
      </c>
      <c r="L330" s="14">
        <f t="shared" si="10"/>
        <v>0.5177514793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5">
        <v>45256.0</v>
      </c>
      <c r="B331" s="27" t="s">
        <v>19</v>
      </c>
      <c r="C331" s="17" t="str">
        <f t="shared" si="1"/>
        <v>T Shirts</v>
      </c>
      <c r="D331" s="18" t="str">
        <f t="shared" si="2"/>
        <v>Apparel</v>
      </c>
      <c r="E331" s="18" t="str">
        <f t="shared" si="3"/>
        <v>Arizona</v>
      </c>
      <c r="F331" s="19">
        <f t="shared" si="11"/>
        <v>269</v>
      </c>
      <c r="G331" s="19">
        <f t="shared" si="5"/>
        <v>79</v>
      </c>
      <c r="H331" s="19">
        <f t="shared" si="6"/>
        <v>190</v>
      </c>
      <c r="I331" s="19">
        <f t="shared" si="7"/>
        <v>51</v>
      </c>
      <c r="J331" s="19">
        <f t="shared" si="8"/>
        <v>139</v>
      </c>
      <c r="K331" s="20">
        <f t="shared" si="9"/>
        <v>0.7063197026</v>
      </c>
      <c r="L331" s="21">
        <f t="shared" si="10"/>
        <v>0.5167286245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8">
        <v>45257.0</v>
      </c>
      <c r="B332" s="25" t="s">
        <v>39</v>
      </c>
      <c r="C332" s="10" t="str">
        <f t="shared" si="1"/>
        <v>Letterheads</v>
      </c>
      <c r="D332" s="11" t="str">
        <f t="shared" si="2"/>
        <v>Stationery</v>
      </c>
      <c r="E332" s="11" t="str">
        <f t="shared" si="3"/>
        <v>Florida</v>
      </c>
      <c r="F332" s="12">
        <f t="shared" si="11"/>
        <v>345</v>
      </c>
      <c r="G332" s="12">
        <f t="shared" si="5"/>
        <v>102</v>
      </c>
      <c r="H332" s="12">
        <f t="shared" si="6"/>
        <v>243</v>
      </c>
      <c r="I332" s="12">
        <f t="shared" si="7"/>
        <v>66</v>
      </c>
      <c r="J332" s="12">
        <f t="shared" si="8"/>
        <v>177</v>
      </c>
      <c r="K332" s="13">
        <f t="shared" si="9"/>
        <v>0.7043478261</v>
      </c>
      <c r="L332" s="14">
        <f t="shared" si="10"/>
        <v>0.5130434783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5">
        <v>45258.0</v>
      </c>
      <c r="B333" s="24" t="s">
        <v>38</v>
      </c>
      <c r="C333" s="17" t="str">
        <f t="shared" si="1"/>
        <v>Letterheads</v>
      </c>
      <c r="D333" s="18" t="str">
        <f t="shared" si="2"/>
        <v>Stationery</v>
      </c>
      <c r="E333" s="18" t="str">
        <f t="shared" si="3"/>
        <v>New Jersey</v>
      </c>
      <c r="F333" s="19">
        <f t="shared" si="11"/>
        <v>244</v>
      </c>
      <c r="G333" s="19">
        <f t="shared" si="5"/>
        <v>85</v>
      </c>
      <c r="H333" s="19">
        <f t="shared" si="6"/>
        <v>159</v>
      </c>
      <c r="I333" s="19">
        <f t="shared" si="7"/>
        <v>52</v>
      </c>
      <c r="J333" s="19">
        <f t="shared" si="8"/>
        <v>107</v>
      </c>
      <c r="K333" s="20">
        <f t="shared" si="9"/>
        <v>0.6516393443</v>
      </c>
      <c r="L333" s="21">
        <f t="shared" si="10"/>
        <v>0.4385245902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8">
        <v>45259.0</v>
      </c>
      <c r="B334" s="25" t="s">
        <v>31</v>
      </c>
      <c r="C334" s="10" t="str">
        <f t="shared" si="1"/>
        <v>T Shirts</v>
      </c>
      <c r="D334" s="11" t="str">
        <f t="shared" si="2"/>
        <v>Apparel</v>
      </c>
      <c r="E334" s="11" t="str">
        <f t="shared" si="3"/>
        <v>Florida</v>
      </c>
      <c r="F334" s="12">
        <f t="shared" si="11"/>
        <v>277</v>
      </c>
      <c r="G334" s="12">
        <f t="shared" si="5"/>
        <v>80</v>
      </c>
      <c r="H334" s="12">
        <f t="shared" si="6"/>
        <v>197</v>
      </c>
      <c r="I334" s="12">
        <f t="shared" si="7"/>
        <v>56</v>
      </c>
      <c r="J334" s="12">
        <f t="shared" si="8"/>
        <v>141</v>
      </c>
      <c r="K334" s="13">
        <f t="shared" si="9"/>
        <v>0.7111913357</v>
      </c>
      <c r="L334" s="14">
        <f t="shared" si="10"/>
        <v>0.5090252708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5">
        <v>45260.0</v>
      </c>
      <c r="B335" s="24" t="s">
        <v>21</v>
      </c>
      <c r="C335" s="17" t="str">
        <f t="shared" si="1"/>
        <v>Letterheads</v>
      </c>
      <c r="D335" s="18" t="str">
        <f t="shared" si="2"/>
        <v>Stationery</v>
      </c>
      <c r="E335" s="18" t="str">
        <f t="shared" si="3"/>
        <v>Colorado</v>
      </c>
      <c r="F335" s="19">
        <f t="shared" si="11"/>
        <v>230</v>
      </c>
      <c r="G335" s="19">
        <f t="shared" si="5"/>
        <v>108</v>
      </c>
      <c r="H335" s="19">
        <f t="shared" si="6"/>
        <v>122</v>
      </c>
      <c r="I335" s="19">
        <f t="shared" si="7"/>
        <v>66</v>
      </c>
      <c r="J335" s="19">
        <f t="shared" si="8"/>
        <v>56</v>
      </c>
      <c r="K335" s="20">
        <f t="shared" si="9"/>
        <v>0.5304347826</v>
      </c>
      <c r="L335" s="21">
        <f t="shared" si="10"/>
        <v>0.2434782609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8">
        <v>45261.0</v>
      </c>
      <c r="B336" s="25" t="s">
        <v>26</v>
      </c>
      <c r="C336" s="10" t="str">
        <f t="shared" si="1"/>
        <v>Mouse Pads</v>
      </c>
      <c r="D336" s="11" t="str">
        <f t="shared" si="2"/>
        <v>Accessories</v>
      </c>
      <c r="E336" s="11" t="str">
        <f t="shared" si="3"/>
        <v>Arizona</v>
      </c>
      <c r="F336" s="12">
        <f t="shared" si="11"/>
        <v>291</v>
      </c>
      <c r="G336" s="12">
        <f t="shared" si="5"/>
        <v>118</v>
      </c>
      <c r="H336" s="12">
        <f t="shared" si="6"/>
        <v>173</v>
      </c>
      <c r="I336" s="12">
        <f t="shared" si="7"/>
        <v>59</v>
      </c>
      <c r="J336" s="12">
        <f t="shared" si="8"/>
        <v>114</v>
      </c>
      <c r="K336" s="13">
        <f t="shared" si="9"/>
        <v>0.5945017182</v>
      </c>
      <c r="L336" s="14">
        <f t="shared" si="10"/>
        <v>0.3917525773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5">
        <v>45262.0</v>
      </c>
      <c r="B337" s="24" t="s">
        <v>34</v>
      </c>
      <c r="C337" s="17" t="str">
        <f t="shared" si="1"/>
        <v>T Shirts</v>
      </c>
      <c r="D337" s="18" t="str">
        <f t="shared" si="2"/>
        <v>Apparel</v>
      </c>
      <c r="E337" s="18" t="str">
        <f t="shared" si="3"/>
        <v>New Jersey</v>
      </c>
      <c r="F337" s="19">
        <f t="shared" si="11"/>
        <v>254</v>
      </c>
      <c r="G337" s="19">
        <f t="shared" si="5"/>
        <v>113</v>
      </c>
      <c r="H337" s="19">
        <f t="shared" si="6"/>
        <v>141</v>
      </c>
      <c r="I337" s="19">
        <f t="shared" si="7"/>
        <v>70</v>
      </c>
      <c r="J337" s="19">
        <f t="shared" si="8"/>
        <v>71</v>
      </c>
      <c r="K337" s="20">
        <f t="shared" si="9"/>
        <v>0.5551181102</v>
      </c>
      <c r="L337" s="21">
        <f t="shared" si="10"/>
        <v>0.2795275591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8">
        <v>45263.0</v>
      </c>
      <c r="B338" s="25" t="s">
        <v>40</v>
      </c>
      <c r="C338" s="10" t="str">
        <f t="shared" si="1"/>
        <v>Hoodies</v>
      </c>
      <c r="D338" s="11" t="str">
        <f t="shared" si="2"/>
        <v>Apparel</v>
      </c>
      <c r="E338" s="11" t="str">
        <f t="shared" si="3"/>
        <v>Arizona</v>
      </c>
      <c r="F338" s="12">
        <f t="shared" si="11"/>
        <v>265</v>
      </c>
      <c r="G338" s="12">
        <f t="shared" si="5"/>
        <v>108</v>
      </c>
      <c r="H338" s="12">
        <f t="shared" si="6"/>
        <v>157</v>
      </c>
      <c r="I338" s="12">
        <f t="shared" si="7"/>
        <v>68</v>
      </c>
      <c r="J338" s="12">
        <f t="shared" si="8"/>
        <v>89</v>
      </c>
      <c r="K338" s="13">
        <f t="shared" si="9"/>
        <v>0.5924528302</v>
      </c>
      <c r="L338" s="14">
        <f t="shared" si="10"/>
        <v>0.3358490566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5">
        <v>45264.0</v>
      </c>
      <c r="B339" s="27" t="s">
        <v>22</v>
      </c>
      <c r="C339" s="17" t="str">
        <f t="shared" si="1"/>
        <v>Hoodies</v>
      </c>
      <c r="D339" s="18" t="str">
        <f t="shared" si="2"/>
        <v>Apparel</v>
      </c>
      <c r="E339" s="18" t="str">
        <f t="shared" si="3"/>
        <v>Texas</v>
      </c>
      <c r="F339" s="19">
        <f t="shared" si="11"/>
        <v>319</v>
      </c>
      <c r="G339" s="19">
        <f t="shared" si="5"/>
        <v>94</v>
      </c>
      <c r="H339" s="19">
        <f t="shared" si="6"/>
        <v>225</v>
      </c>
      <c r="I339" s="19">
        <f t="shared" si="7"/>
        <v>73</v>
      </c>
      <c r="J339" s="19">
        <f t="shared" si="8"/>
        <v>152</v>
      </c>
      <c r="K339" s="20">
        <f t="shared" si="9"/>
        <v>0.7053291536</v>
      </c>
      <c r="L339" s="21">
        <f t="shared" si="10"/>
        <v>0.4764890282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8">
        <v>45265.0</v>
      </c>
      <c r="B340" s="25" t="s">
        <v>44</v>
      </c>
      <c r="C340" s="10" t="str">
        <f t="shared" si="1"/>
        <v>Business Cards</v>
      </c>
      <c r="D340" s="11" t="str">
        <f t="shared" si="2"/>
        <v>Stationery</v>
      </c>
      <c r="E340" s="11" t="str">
        <f t="shared" si="3"/>
        <v>Texas</v>
      </c>
      <c r="F340" s="12">
        <f t="shared" si="11"/>
        <v>310</v>
      </c>
      <c r="G340" s="12">
        <f t="shared" si="5"/>
        <v>79</v>
      </c>
      <c r="H340" s="12">
        <f t="shared" si="6"/>
        <v>231</v>
      </c>
      <c r="I340" s="12">
        <f t="shared" si="7"/>
        <v>63</v>
      </c>
      <c r="J340" s="12">
        <f t="shared" si="8"/>
        <v>168</v>
      </c>
      <c r="K340" s="13">
        <f t="shared" si="9"/>
        <v>0.7451612903</v>
      </c>
      <c r="L340" s="14">
        <f t="shared" si="10"/>
        <v>0.5419354839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5">
        <v>45266.0</v>
      </c>
      <c r="B341" s="24" t="s">
        <v>21</v>
      </c>
      <c r="C341" s="17" t="str">
        <f t="shared" si="1"/>
        <v>Letterheads</v>
      </c>
      <c r="D341" s="18" t="str">
        <f t="shared" si="2"/>
        <v>Stationery</v>
      </c>
      <c r="E341" s="18" t="str">
        <f t="shared" si="3"/>
        <v>Colorado</v>
      </c>
      <c r="F341" s="19">
        <f t="shared" si="11"/>
        <v>329</v>
      </c>
      <c r="G341" s="19">
        <f t="shared" si="5"/>
        <v>120</v>
      </c>
      <c r="H341" s="19">
        <f t="shared" si="6"/>
        <v>209</v>
      </c>
      <c r="I341" s="19">
        <f t="shared" si="7"/>
        <v>71</v>
      </c>
      <c r="J341" s="19">
        <f t="shared" si="8"/>
        <v>138</v>
      </c>
      <c r="K341" s="20">
        <f t="shared" si="9"/>
        <v>0.6352583587</v>
      </c>
      <c r="L341" s="21">
        <f t="shared" si="10"/>
        <v>0.4194528875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8">
        <v>45267.0</v>
      </c>
      <c r="B342" s="25" t="s">
        <v>36</v>
      </c>
      <c r="C342" s="10" t="str">
        <f t="shared" si="1"/>
        <v>Mouse Pads</v>
      </c>
      <c r="D342" s="11" t="str">
        <f t="shared" si="2"/>
        <v>Accessories</v>
      </c>
      <c r="E342" s="11" t="str">
        <f t="shared" si="3"/>
        <v>New Jersey</v>
      </c>
      <c r="F342" s="12">
        <f t="shared" si="11"/>
        <v>289</v>
      </c>
      <c r="G342" s="12">
        <f t="shared" si="5"/>
        <v>65</v>
      </c>
      <c r="H342" s="12">
        <f t="shared" si="6"/>
        <v>224</v>
      </c>
      <c r="I342" s="12">
        <f t="shared" si="7"/>
        <v>78</v>
      </c>
      <c r="J342" s="12">
        <f t="shared" si="8"/>
        <v>146</v>
      </c>
      <c r="K342" s="13">
        <f t="shared" si="9"/>
        <v>0.7750865052</v>
      </c>
      <c r="L342" s="14">
        <f t="shared" si="10"/>
        <v>0.5051903114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5">
        <v>45268.0</v>
      </c>
      <c r="B343" s="24" t="s">
        <v>37</v>
      </c>
      <c r="C343" s="17" t="str">
        <f t="shared" si="1"/>
        <v>Phone Cases</v>
      </c>
      <c r="D343" s="18" t="str">
        <f t="shared" si="2"/>
        <v>Accessories</v>
      </c>
      <c r="E343" s="18" t="str">
        <f t="shared" si="3"/>
        <v>Florida</v>
      </c>
      <c r="F343" s="19">
        <f t="shared" si="11"/>
        <v>308</v>
      </c>
      <c r="G343" s="19">
        <f t="shared" si="5"/>
        <v>75</v>
      </c>
      <c r="H343" s="19">
        <f t="shared" si="6"/>
        <v>233</v>
      </c>
      <c r="I343" s="19">
        <f t="shared" si="7"/>
        <v>78</v>
      </c>
      <c r="J343" s="19">
        <f t="shared" si="8"/>
        <v>155</v>
      </c>
      <c r="K343" s="20">
        <f t="shared" si="9"/>
        <v>0.7564935065</v>
      </c>
      <c r="L343" s="21">
        <f t="shared" si="10"/>
        <v>0.5032467532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8">
        <v>45269.0</v>
      </c>
      <c r="B344" s="25" t="s">
        <v>39</v>
      </c>
      <c r="C344" s="10" t="str">
        <f t="shared" si="1"/>
        <v>Phone Cases</v>
      </c>
      <c r="D344" s="11" t="str">
        <f t="shared" si="2"/>
        <v>Accessories</v>
      </c>
      <c r="E344" s="11" t="str">
        <f t="shared" si="3"/>
        <v>New Jersey</v>
      </c>
      <c r="F344" s="12">
        <f t="shared" si="11"/>
        <v>243</v>
      </c>
      <c r="G344" s="12">
        <f t="shared" si="5"/>
        <v>104</v>
      </c>
      <c r="H344" s="12">
        <f t="shared" si="6"/>
        <v>139</v>
      </c>
      <c r="I344" s="12">
        <f t="shared" si="7"/>
        <v>78</v>
      </c>
      <c r="J344" s="12">
        <f t="shared" si="8"/>
        <v>61</v>
      </c>
      <c r="K344" s="13">
        <f t="shared" si="9"/>
        <v>0.5720164609</v>
      </c>
      <c r="L344" s="14">
        <f t="shared" si="10"/>
        <v>0.2510288066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5">
        <v>45270.0</v>
      </c>
      <c r="B345" s="24" t="s">
        <v>45</v>
      </c>
      <c r="C345" s="17" t="str">
        <f t="shared" si="1"/>
        <v>Mouse Pads</v>
      </c>
      <c r="D345" s="18" t="str">
        <f t="shared" si="2"/>
        <v>Accessories</v>
      </c>
      <c r="E345" s="18" t="str">
        <f t="shared" si="3"/>
        <v>Colorado</v>
      </c>
      <c r="F345" s="19">
        <f t="shared" si="11"/>
        <v>314</v>
      </c>
      <c r="G345" s="19">
        <f t="shared" si="5"/>
        <v>89</v>
      </c>
      <c r="H345" s="19">
        <f t="shared" si="6"/>
        <v>225</v>
      </c>
      <c r="I345" s="19">
        <f t="shared" si="7"/>
        <v>76</v>
      </c>
      <c r="J345" s="19">
        <f t="shared" si="8"/>
        <v>149</v>
      </c>
      <c r="K345" s="20">
        <f t="shared" si="9"/>
        <v>0.7165605096</v>
      </c>
      <c r="L345" s="21">
        <f t="shared" si="10"/>
        <v>0.474522293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8">
        <v>45271.0</v>
      </c>
      <c r="B346" s="25" t="s">
        <v>43</v>
      </c>
      <c r="C346" s="10" t="str">
        <f t="shared" si="1"/>
        <v>Letterheads</v>
      </c>
      <c r="D346" s="11" t="str">
        <f t="shared" si="2"/>
        <v>Stationery</v>
      </c>
      <c r="E346" s="11" t="str">
        <f t="shared" si="3"/>
        <v>Texas</v>
      </c>
      <c r="F346" s="12">
        <f t="shared" si="11"/>
        <v>227</v>
      </c>
      <c r="G346" s="12">
        <f t="shared" si="5"/>
        <v>71</v>
      </c>
      <c r="H346" s="12">
        <f t="shared" si="6"/>
        <v>156</v>
      </c>
      <c r="I346" s="12">
        <f t="shared" si="7"/>
        <v>54</v>
      </c>
      <c r="J346" s="12">
        <f t="shared" si="8"/>
        <v>102</v>
      </c>
      <c r="K346" s="13">
        <f t="shared" si="9"/>
        <v>0.6872246696</v>
      </c>
      <c r="L346" s="14">
        <f t="shared" si="10"/>
        <v>0.449339207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5">
        <v>45272.0</v>
      </c>
      <c r="B347" s="24" t="s">
        <v>18</v>
      </c>
      <c r="C347" s="17" t="str">
        <f t="shared" si="1"/>
        <v>Business Cards</v>
      </c>
      <c r="D347" s="18" t="str">
        <f t="shared" si="2"/>
        <v>Stationery</v>
      </c>
      <c r="E347" s="18" t="str">
        <f t="shared" si="3"/>
        <v>Arizona</v>
      </c>
      <c r="F347" s="19">
        <f t="shared" si="11"/>
        <v>327</v>
      </c>
      <c r="G347" s="19">
        <f t="shared" si="5"/>
        <v>84</v>
      </c>
      <c r="H347" s="19">
        <f t="shared" si="6"/>
        <v>243</v>
      </c>
      <c r="I347" s="19">
        <f t="shared" si="7"/>
        <v>50</v>
      </c>
      <c r="J347" s="19">
        <f t="shared" si="8"/>
        <v>193</v>
      </c>
      <c r="K347" s="20">
        <f t="shared" si="9"/>
        <v>0.7431192661</v>
      </c>
      <c r="L347" s="21">
        <f t="shared" si="10"/>
        <v>0.5902140673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8">
        <v>45273.0</v>
      </c>
      <c r="B348" s="25" t="s">
        <v>40</v>
      </c>
      <c r="C348" s="10" t="str">
        <f t="shared" si="1"/>
        <v>Mouse Pads</v>
      </c>
      <c r="D348" s="11" t="str">
        <f t="shared" si="2"/>
        <v>Accessories</v>
      </c>
      <c r="E348" s="11" t="str">
        <f t="shared" si="3"/>
        <v>New Jersey</v>
      </c>
      <c r="F348" s="12">
        <f t="shared" si="11"/>
        <v>309</v>
      </c>
      <c r="G348" s="12">
        <f t="shared" si="5"/>
        <v>94</v>
      </c>
      <c r="H348" s="12">
        <f t="shared" si="6"/>
        <v>215</v>
      </c>
      <c r="I348" s="12">
        <f t="shared" si="7"/>
        <v>60</v>
      </c>
      <c r="J348" s="12">
        <f t="shared" si="8"/>
        <v>155</v>
      </c>
      <c r="K348" s="13">
        <f t="shared" si="9"/>
        <v>0.6957928803</v>
      </c>
      <c r="L348" s="14">
        <f t="shared" si="10"/>
        <v>0.501618123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5">
        <v>45274.0</v>
      </c>
      <c r="B349" s="24" t="s">
        <v>43</v>
      </c>
      <c r="C349" s="17" t="str">
        <f t="shared" si="1"/>
        <v>Business Cards</v>
      </c>
      <c r="D349" s="18" t="str">
        <f t="shared" si="2"/>
        <v>Stationery</v>
      </c>
      <c r="E349" s="18" t="str">
        <f t="shared" si="3"/>
        <v>New Jersey</v>
      </c>
      <c r="F349" s="19">
        <f t="shared" si="11"/>
        <v>264</v>
      </c>
      <c r="G349" s="19">
        <f t="shared" si="5"/>
        <v>72</v>
      </c>
      <c r="H349" s="19">
        <f t="shared" si="6"/>
        <v>192</v>
      </c>
      <c r="I349" s="19">
        <f t="shared" si="7"/>
        <v>52</v>
      </c>
      <c r="J349" s="19">
        <f t="shared" si="8"/>
        <v>140</v>
      </c>
      <c r="K349" s="20">
        <f t="shared" si="9"/>
        <v>0.7272727273</v>
      </c>
      <c r="L349" s="21">
        <f t="shared" si="10"/>
        <v>0.5303030303</v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8">
        <v>45275.0</v>
      </c>
      <c r="B350" s="25" t="s">
        <v>26</v>
      </c>
      <c r="C350" s="10" t="str">
        <f t="shared" si="1"/>
        <v>Mouse Pads</v>
      </c>
      <c r="D350" s="11" t="str">
        <f t="shared" si="2"/>
        <v>Accessories</v>
      </c>
      <c r="E350" s="11" t="str">
        <f t="shared" si="3"/>
        <v>Arizona</v>
      </c>
      <c r="F350" s="12">
        <f t="shared" si="11"/>
        <v>224</v>
      </c>
      <c r="G350" s="12">
        <f t="shared" si="5"/>
        <v>105</v>
      </c>
      <c r="H350" s="12">
        <f t="shared" si="6"/>
        <v>119</v>
      </c>
      <c r="I350" s="12">
        <f t="shared" si="7"/>
        <v>68</v>
      </c>
      <c r="J350" s="12">
        <f t="shared" si="8"/>
        <v>51</v>
      </c>
      <c r="K350" s="13">
        <f t="shared" si="9"/>
        <v>0.53125</v>
      </c>
      <c r="L350" s="14">
        <f t="shared" si="10"/>
        <v>0.2276785714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5">
        <v>45276.0</v>
      </c>
      <c r="B351" s="24" t="s">
        <v>20</v>
      </c>
      <c r="C351" s="17" t="str">
        <f t="shared" si="1"/>
        <v>T Shirts</v>
      </c>
      <c r="D351" s="18" t="str">
        <f t="shared" si="2"/>
        <v>Apparel</v>
      </c>
      <c r="E351" s="18" t="str">
        <f t="shared" si="3"/>
        <v>Arizona</v>
      </c>
      <c r="F351" s="19">
        <f t="shared" si="11"/>
        <v>274</v>
      </c>
      <c r="G351" s="19">
        <f t="shared" si="5"/>
        <v>94</v>
      </c>
      <c r="H351" s="19">
        <f t="shared" si="6"/>
        <v>180</v>
      </c>
      <c r="I351" s="19">
        <f t="shared" si="7"/>
        <v>71</v>
      </c>
      <c r="J351" s="19">
        <f t="shared" si="8"/>
        <v>109</v>
      </c>
      <c r="K351" s="20">
        <f t="shared" si="9"/>
        <v>0.6569343066</v>
      </c>
      <c r="L351" s="21">
        <f t="shared" si="10"/>
        <v>0.397810219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8">
        <v>45277.0</v>
      </c>
      <c r="B352" s="25" t="s">
        <v>40</v>
      </c>
      <c r="C352" s="10" t="str">
        <f t="shared" si="1"/>
        <v>T Shirts</v>
      </c>
      <c r="D352" s="11" t="str">
        <f t="shared" si="2"/>
        <v>Apparel</v>
      </c>
      <c r="E352" s="11" t="str">
        <f t="shared" si="3"/>
        <v>Colorado</v>
      </c>
      <c r="F352" s="12">
        <f t="shared" si="11"/>
        <v>218</v>
      </c>
      <c r="G352" s="12">
        <f t="shared" si="5"/>
        <v>86</v>
      </c>
      <c r="H352" s="12">
        <f t="shared" si="6"/>
        <v>132</v>
      </c>
      <c r="I352" s="12">
        <f t="shared" si="7"/>
        <v>54</v>
      </c>
      <c r="J352" s="12">
        <f t="shared" si="8"/>
        <v>78</v>
      </c>
      <c r="K352" s="13">
        <f t="shared" si="9"/>
        <v>0.6055045872</v>
      </c>
      <c r="L352" s="14">
        <f t="shared" si="10"/>
        <v>0.3577981651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5">
        <v>45278.0</v>
      </c>
      <c r="B353" s="24" t="s">
        <v>39</v>
      </c>
      <c r="C353" s="17" t="str">
        <f t="shared" si="1"/>
        <v>Letterheads</v>
      </c>
      <c r="D353" s="18" t="str">
        <f t="shared" si="2"/>
        <v>Stationery</v>
      </c>
      <c r="E353" s="18" t="str">
        <f t="shared" si="3"/>
        <v>New Jersey</v>
      </c>
      <c r="F353" s="19">
        <f t="shared" si="11"/>
        <v>283</v>
      </c>
      <c r="G353" s="19">
        <f t="shared" si="5"/>
        <v>105</v>
      </c>
      <c r="H353" s="19">
        <f t="shared" si="6"/>
        <v>178</v>
      </c>
      <c r="I353" s="19">
        <f t="shared" si="7"/>
        <v>77</v>
      </c>
      <c r="J353" s="19">
        <f t="shared" si="8"/>
        <v>101</v>
      </c>
      <c r="K353" s="20">
        <f t="shared" si="9"/>
        <v>0.628975265</v>
      </c>
      <c r="L353" s="21">
        <f t="shared" si="10"/>
        <v>0.3568904594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8">
        <v>45279.0</v>
      </c>
      <c r="B354" s="25" t="s">
        <v>41</v>
      </c>
      <c r="C354" s="10" t="str">
        <f t="shared" si="1"/>
        <v>T Shirts</v>
      </c>
      <c r="D354" s="11" t="str">
        <f t="shared" si="2"/>
        <v>Apparel</v>
      </c>
      <c r="E354" s="11" t="str">
        <f t="shared" si="3"/>
        <v>Florida</v>
      </c>
      <c r="F354" s="12">
        <f t="shared" si="11"/>
        <v>302</v>
      </c>
      <c r="G354" s="12">
        <f t="shared" si="5"/>
        <v>115</v>
      </c>
      <c r="H354" s="12">
        <f t="shared" si="6"/>
        <v>187</v>
      </c>
      <c r="I354" s="12">
        <f t="shared" si="7"/>
        <v>53</v>
      </c>
      <c r="J354" s="12">
        <f t="shared" si="8"/>
        <v>134</v>
      </c>
      <c r="K354" s="13">
        <f t="shared" si="9"/>
        <v>0.619205298</v>
      </c>
      <c r="L354" s="14">
        <f t="shared" si="10"/>
        <v>0.4437086093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5">
        <v>45280.0</v>
      </c>
      <c r="B355" s="24" t="s">
        <v>43</v>
      </c>
      <c r="C355" s="17" t="str">
        <f t="shared" si="1"/>
        <v>Phone Cases</v>
      </c>
      <c r="D355" s="18" t="str">
        <f t="shared" si="2"/>
        <v>Accessories</v>
      </c>
      <c r="E355" s="18" t="str">
        <f t="shared" si="3"/>
        <v>Florida</v>
      </c>
      <c r="F355" s="19">
        <f t="shared" si="11"/>
        <v>208</v>
      </c>
      <c r="G355" s="19">
        <f t="shared" si="5"/>
        <v>92</v>
      </c>
      <c r="H355" s="19">
        <f t="shared" si="6"/>
        <v>116</v>
      </c>
      <c r="I355" s="19">
        <f t="shared" si="7"/>
        <v>76</v>
      </c>
      <c r="J355" s="19">
        <f t="shared" si="8"/>
        <v>40</v>
      </c>
      <c r="K355" s="20">
        <f t="shared" si="9"/>
        <v>0.5576923077</v>
      </c>
      <c r="L355" s="21">
        <f t="shared" si="10"/>
        <v>0.1923076923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8">
        <v>45281.0</v>
      </c>
      <c r="B356" s="25" t="s">
        <v>18</v>
      </c>
      <c r="C356" s="10" t="str">
        <f t="shared" si="1"/>
        <v>Mouse Pads</v>
      </c>
      <c r="D356" s="11" t="str">
        <f t="shared" si="2"/>
        <v>Accessories</v>
      </c>
      <c r="E356" s="11" t="str">
        <f t="shared" si="3"/>
        <v>Arizona</v>
      </c>
      <c r="F356" s="12">
        <f t="shared" si="11"/>
        <v>213</v>
      </c>
      <c r="G356" s="12">
        <f t="shared" si="5"/>
        <v>102</v>
      </c>
      <c r="H356" s="12">
        <f t="shared" si="6"/>
        <v>111</v>
      </c>
      <c r="I356" s="12">
        <f t="shared" si="7"/>
        <v>66</v>
      </c>
      <c r="J356" s="12">
        <f t="shared" si="8"/>
        <v>45</v>
      </c>
      <c r="K356" s="13">
        <f t="shared" si="9"/>
        <v>0.5211267606</v>
      </c>
      <c r="L356" s="14">
        <f t="shared" si="10"/>
        <v>0.2112676056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5">
        <v>45282.0</v>
      </c>
      <c r="B357" s="24" t="s">
        <v>39</v>
      </c>
      <c r="C357" s="17" t="str">
        <f t="shared" si="1"/>
        <v>Hoodies</v>
      </c>
      <c r="D357" s="18" t="str">
        <f t="shared" si="2"/>
        <v>Apparel</v>
      </c>
      <c r="E357" s="18" t="str">
        <f t="shared" si="3"/>
        <v>Florida</v>
      </c>
      <c r="F357" s="19">
        <f t="shared" si="11"/>
        <v>242</v>
      </c>
      <c r="G357" s="19">
        <f t="shared" si="5"/>
        <v>78</v>
      </c>
      <c r="H357" s="19">
        <f t="shared" si="6"/>
        <v>164</v>
      </c>
      <c r="I357" s="19">
        <f t="shared" si="7"/>
        <v>59</v>
      </c>
      <c r="J357" s="19">
        <f t="shared" si="8"/>
        <v>105</v>
      </c>
      <c r="K357" s="20">
        <f t="shared" si="9"/>
        <v>0.6776859504</v>
      </c>
      <c r="L357" s="21">
        <f t="shared" si="10"/>
        <v>0.4338842975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8">
        <v>45283.0</v>
      </c>
      <c r="B358" s="25" t="s">
        <v>25</v>
      </c>
      <c r="C358" s="10" t="str">
        <f t="shared" si="1"/>
        <v>Hoodies</v>
      </c>
      <c r="D358" s="11" t="str">
        <f t="shared" si="2"/>
        <v>Apparel</v>
      </c>
      <c r="E358" s="11" t="str">
        <f t="shared" si="3"/>
        <v>Florida</v>
      </c>
      <c r="F358" s="12">
        <f t="shared" si="11"/>
        <v>223</v>
      </c>
      <c r="G358" s="12">
        <f t="shared" si="5"/>
        <v>116</v>
      </c>
      <c r="H358" s="12">
        <f t="shared" si="6"/>
        <v>107</v>
      </c>
      <c r="I358" s="12">
        <f t="shared" si="7"/>
        <v>57</v>
      </c>
      <c r="J358" s="12">
        <f t="shared" si="8"/>
        <v>50</v>
      </c>
      <c r="K358" s="13">
        <f t="shared" si="9"/>
        <v>0.4798206278</v>
      </c>
      <c r="L358" s="14">
        <f t="shared" si="10"/>
        <v>0.2242152466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5">
        <v>45284.0</v>
      </c>
      <c r="B359" s="24" t="s">
        <v>17</v>
      </c>
      <c r="C359" s="17" t="str">
        <f t="shared" si="1"/>
        <v>Hoodies</v>
      </c>
      <c r="D359" s="18" t="str">
        <f t="shared" si="2"/>
        <v>Apparel</v>
      </c>
      <c r="E359" s="18" t="str">
        <f t="shared" si="3"/>
        <v>Arizona</v>
      </c>
      <c r="F359" s="19">
        <f t="shared" si="11"/>
        <v>284</v>
      </c>
      <c r="G359" s="19">
        <f t="shared" si="5"/>
        <v>66</v>
      </c>
      <c r="H359" s="19">
        <f t="shared" si="6"/>
        <v>218</v>
      </c>
      <c r="I359" s="19">
        <f t="shared" si="7"/>
        <v>66</v>
      </c>
      <c r="J359" s="19">
        <f t="shared" si="8"/>
        <v>152</v>
      </c>
      <c r="K359" s="20">
        <f t="shared" si="9"/>
        <v>0.7676056338</v>
      </c>
      <c r="L359" s="21">
        <f t="shared" si="10"/>
        <v>0.5352112676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8">
        <v>45285.0</v>
      </c>
      <c r="B360" s="25" t="s">
        <v>18</v>
      </c>
      <c r="C360" s="10" t="str">
        <f t="shared" si="1"/>
        <v>Hoodies</v>
      </c>
      <c r="D360" s="11" t="str">
        <f t="shared" si="2"/>
        <v>Apparel</v>
      </c>
      <c r="E360" s="11" t="str">
        <f t="shared" si="3"/>
        <v>Arizona</v>
      </c>
      <c r="F360" s="12">
        <f t="shared" si="11"/>
        <v>232</v>
      </c>
      <c r="G360" s="12">
        <f t="shared" si="5"/>
        <v>111</v>
      </c>
      <c r="H360" s="12">
        <f t="shared" si="6"/>
        <v>121</v>
      </c>
      <c r="I360" s="12">
        <f t="shared" si="7"/>
        <v>50</v>
      </c>
      <c r="J360" s="12">
        <f t="shared" si="8"/>
        <v>71</v>
      </c>
      <c r="K360" s="13">
        <f t="shared" si="9"/>
        <v>0.5215517241</v>
      </c>
      <c r="L360" s="14">
        <f t="shared" si="10"/>
        <v>0.3060344828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5">
        <v>45286.0</v>
      </c>
      <c r="B361" s="24" t="s">
        <v>41</v>
      </c>
      <c r="C361" s="17" t="str">
        <f t="shared" si="1"/>
        <v>T Shirts</v>
      </c>
      <c r="D361" s="18" t="str">
        <f t="shared" si="2"/>
        <v>Apparel</v>
      </c>
      <c r="E361" s="18" t="str">
        <f t="shared" si="3"/>
        <v>Florida</v>
      </c>
      <c r="F361" s="19">
        <f t="shared" si="11"/>
        <v>254</v>
      </c>
      <c r="G361" s="19">
        <f t="shared" si="5"/>
        <v>101</v>
      </c>
      <c r="H361" s="19">
        <f t="shared" si="6"/>
        <v>153</v>
      </c>
      <c r="I361" s="19">
        <f t="shared" si="7"/>
        <v>71</v>
      </c>
      <c r="J361" s="19">
        <f t="shared" si="8"/>
        <v>82</v>
      </c>
      <c r="K361" s="20">
        <f t="shared" si="9"/>
        <v>0.6023622047</v>
      </c>
      <c r="L361" s="21">
        <f t="shared" si="10"/>
        <v>0.3228346457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8">
        <v>45287.0</v>
      </c>
      <c r="B362" s="25" t="s">
        <v>43</v>
      </c>
      <c r="C362" s="10" t="str">
        <f t="shared" si="1"/>
        <v>Hoodies</v>
      </c>
      <c r="D362" s="11" t="str">
        <f t="shared" si="2"/>
        <v>Apparel</v>
      </c>
      <c r="E362" s="11" t="str">
        <f t="shared" si="3"/>
        <v>Florida</v>
      </c>
      <c r="F362" s="12">
        <f t="shared" si="11"/>
        <v>249</v>
      </c>
      <c r="G362" s="12">
        <f t="shared" si="5"/>
        <v>99</v>
      </c>
      <c r="H362" s="12">
        <f t="shared" si="6"/>
        <v>150</v>
      </c>
      <c r="I362" s="12">
        <f t="shared" si="7"/>
        <v>67</v>
      </c>
      <c r="J362" s="12">
        <f t="shared" si="8"/>
        <v>83</v>
      </c>
      <c r="K362" s="13">
        <f t="shared" si="9"/>
        <v>0.6024096386</v>
      </c>
      <c r="L362" s="14">
        <f t="shared" si="10"/>
        <v>0.3333333333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5">
        <v>45288.0</v>
      </c>
      <c r="B363" s="24" t="s">
        <v>40</v>
      </c>
      <c r="C363" s="17" t="str">
        <f t="shared" si="1"/>
        <v>T Shirts</v>
      </c>
      <c r="D363" s="18" t="str">
        <f t="shared" si="2"/>
        <v>Apparel</v>
      </c>
      <c r="E363" s="18" t="str">
        <f t="shared" si="3"/>
        <v>Colorado</v>
      </c>
      <c r="F363" s="19">
        <f t="shared" si="11"/>
        <v>284</v>
      </c>
      <c r="G363" s="19">
        <f t="shared" si="5"/>
        <v>63</v>
      </c>
      <c r="H363" s="19">
        <f t="shared" si="6"/>
        <v>221</v>
      </c>
      <c r="I363" s="19">
        <f t="shared" si="7"/>
        <v>62</v>
      </c>
      <c r="J363" s="19">
        <f t="shared" si="8"/>
        <v>159</v>
      </c>
      <c r="K363" s="20">
        <f t="shared" si="9"/>
        <v>0.7781690141</v>
      </c>
      <c r="L363" s="21">
        <f t="shared" si="10"/>
        <v>0.5598591549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">
        <v>45289.0</v>
      </c>
      <c r="B364" s="25" t="s">
        <v>45</v>
      </c>
      <c r="C364" s="10" t="str">
        <f t="shared" si="1"/>
        <v>Business Cards</v>
      </c>
      <c r="D364" s="11" t="str">
        <f t="shared" si="2"/>
        <v>Stationery</v>
      </c>
      <c r="E364" s="11" t="str">
        <f t="shared" si="3"/>
        <v>Florida</v>
      </c>
      <c r="F364" s="12">
        <f t="shared" si="11"/>
        <v>344</v>
      </c>
      <c r="G364" s="12">
        <f t="shared" si="5"/>
        <v>87</v>
      </c>
      <c r="H364" s="12">
        <f t="shared" si="6"/>
        <v>257</v>
      </c>
      <c r="I364" s="12">
        <f t="shared" si="7"/>
        <v>66</v>
      </c>
      <c r="J364" s="12">
        <f t="shared" si="8"/>
        <v>191</v>
      </c>
      <c r="K364" s="13">
        <f t="shared" si="9"/>
        <v>0.7470930233</v>
      </c>
      <c r="L364" s="14">
        <f t="shared" si="10"/>
        <v>0.5552325581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5">
        <v>45290.0</v>
      </c>
      <c r="B365" s="24" t="s">
        <v>34</v>
      </c>
      <c r="C365" s="17" t="str">
        <f t="shared" si="1"/>
        <v>Phone Cases</v>
      </c>
      <c r="D365" s="18" t="str">
        <f t="shared" si="2"/>
        <v>Accessories</v>
      </c>
      <c r="E365" s="18" t="str">
        <f t="shared" si="3"/>
        <v>Florida</v>
      </c>
      <c r="F365" s="19">
        <f t="shared" si="11"/>
        <v>275</v>
      </c>
      <c r="G365" s="19">
        <f t="shared" si="5"/>
        <v>112</v>
      </c>
      <c r="H365" s="19">
        <f t="shared" si="6"/>
        <v>163</v>
      </c>
      <c r="I365" s="19">
        <f t="shared" si="7"/>
        <v>64</v>
      </c>
      <c r="J365" s="19">
        <f t="shared" si="8"/>
        <v>99</v>
      </c>
      <c r="K365" s="20">
        <f t="shared" si="9"/>
        <v>0.5927272727</v>
      </c>
      <c r="L365" s="21">
        <f t="shared" si="10"/>
        <v>0.36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8">
        <v>45291.0</v>
      </c>
      <c r="B366" s="25" t="s">
        <v>43</v>
      </c>
      <c r="C366" s="10" t="str">
        <f t="shared" si="1"/>
        <v>Phone Cases</v>
      </c>
      <c r="D366" s="11" t="str">
        <f t="shared" si="2"/>
        <v>Accessories</v>
      </c>
      <c r="E366" s="11" t="str">
        <f t="shared" si="3"/>
        <v>Florida</v>
      </c>
      <c r="F366" s="12">
        <f t="shared" si="11"/>
        <v>298</v>
      </c>
      <c r="G366" s="12">
        <f t="shared" si="5"/>
        <v>58</v>
      </c>
      <c r="H366" s="12">
        <f t="shared" si="6"/>
        <v>240</v>
      </c>
      <c r="I366" s="12">
        <f t="shared" si="7"/>
        <v>79</v>
      </c>
      <c r="J366" s="12">
        <f t="shared" si="8"/>
        <v>161</v>
      </c>
      <c r="K366" s="13">
        <f t="shared" si="9"/>
        <v>0.8053691275</v>
      </c>
      <c r="L366" s="14">
        <f t="shared" si="10"/>
        <v>0.5402684564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5">
        <v>45292.0</v>
      </c>
      <c r="B367" s="27" t="s">
        <v>27</v>
      </c>
      <c r="C367" s="17" t="str">
        <f t="shared" si="1"/>
        <v>Phone Cases</v>
      </c>
      <c r="D367" s="18" t="str">
        <f t="shared" si="2"/>
        <v>Accessories</v>
      </c>
      <c r="E367" s="18" t="str">
        <f t="shared" si="3"/>
        <v>Texas</v>
      </c>
      <c r="F367" s="19">
        <f t="shared" ref="F367:F548" si="12">RANDBETWEEN(150,350)</f>
        <v>267</v>
      </c>
      <c r="G367" s="19">
        <f t="shared" ref="G367:G732" si="13">RANDBETWEEN(50,150)</f>
        <v>148</v>
      </c>
      <c r="H367" s="19">
        <f t="shared" si="6"/>
        <v>119</v>
      </c>
      <c r="I367" s="19">
        <f t="shared" si="7"/>
        <v>77</v>
      </c>
      <c r="J367" s="19">
        <f t="shared" si="8"/>
        <v>42</v>
      </c>
      <c r="K367" s="20">
        <f t="shared" si="9"/>
        <v>0.4456928839</v>
      </c>
      <c r="L367" s="21">
        <f t="shared" si="10"/>
        <v>0.1573033708</v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8">
        <v>45293.0</v>
      </c>
      <c r="B368" s="25" t="s">
        <v>29</v>
      </c>
      <c r="C368" s="10" t="str">
        <f t="shared" si="1"/>
        <v>Phone Cases</v>
      </c>
      <c r="D368" s="11" t="str">
        <f t="shared" si="2"/>
        <v>Accessories</v>
      </c>
      <c r="E368" s="11" t="str">
        <f t="shared" si="3"/>
        <v>New Jersey</v>
      </c>
      <c r="F368" s="12">
        <f t="shared" si="12"/>
        <v>326</v>
      </c>
      <c r="G368" s="12">
        <f t="shared" si="13"/>
        <v>92</v>
      </c>
      <c r="H368" s="12">
        <f t="shared" si="6"/>
        <v>234</v>
      </c>
      <c r="I368" s="12">
        <f t="shared" si="7"/>
        <v>70</v>
      </c>
      <c r="J368" s="12">
        <f t="shared" si="8"/>
        <v>164</v>
      </c>
      <c r="K368" s="13">
        <f t="shared" si="9"/>
        <v>0.717791411</v>
      </c>
      <c r="L368" s="14">
        <f t="shared" si="10"/>
        <v>0.5030674847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5">
        <v>45294.0</v>
      </c>
      <c r="B369" s="24" t="s">
        <v>33</v>
      </c>
      <c r="C369" s="17" t="str">
        <f t="shared" si="1"/>
        <v>Phone Cases</v>
      </c>
      <c r="D369" s="18" t="str">
        <f t="shared" si="2"/>
        <v>Accessories</v>
      </c>
      <c r="E369" s="18" t="str">
        <f t="shared" si="3"/>
        <v>Colorado</v>
      </c>
      <c r="F369" s="19">
        <f t="shared" si="12"/>
        <v>328</v>
      </c>
      <c r="G369" s="19">
        <f t="shared" si="13"/>
        <v>56</v>
      </c>
      <c r="H369" s="19">
        <f t="shared" si="6"/>
        <v>272</v>
      </c>
      <c r="I369" s="19">
        <f t="shared" si="7"/>
        <v>60</v>
      </c>
      <c r="J369" s="19">
        <f t="shared" si="8"/>
        <v>212</v>
      </c>
      <c r="K369" s="20">
        <f t="shared" si="9"/>
        <v>0.8292682927</v>
      </c>
      <c r="L369" s="21">
        <f t="shared" si="10"/>
        <v>0.6463414634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8">
        <v>45295.0</v>
      </c>
      <c r="B370" s="25" t="s">
        <v>23</v>
      </c>
      <c r="C370" s="10" t="str">
        <f t="shared" si="1"/>
        <v>Mouse Pads</v>
      </c>
      <c r="D370" s="11" t="str">
        <f t="shared" si="2"/>
        <v>Accessories</v>
      </c>
      <c r="E370" s="11" t="str">
        <f t="shared" si="3"/>
        <v>Texas</v>
      </c>
      <c r="F370" s="12">
        <f t="shared" si="12"/>
        <v>166</v>
      </c>
      <c r="G370" s="12">
        <f t="shared" si="13"/>
        <v>79</v>
      </c>
      <c r="H370" s="12">
        <f t="shared" si="6"/>
        <v>87</v>
      </c>
      <c r="I370" s="12">
        <f t="shared" si="7"/>
        <v>69</v>
      </c>
      <c r="J370" s="12">
        <f t="shared" si="8"/>
        <v>18</v>
      </c>
      <c r="K370" s="13">
        <f t="shared" si="9"/>
        <v>0.5240963855</v>
      </c>
      <c r="L370" s="14">
        <f t="shared" si="10"/>
        <v>0.1084337349</v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5">
        <v>45296.0</v>
      </c>
      <c r="B371" s="27" t="s">
        <v>19</v>
      </c>
      <c r="C371" s="17" t="str">
        <f t="shared" si="1"/>
        <v>Letterheads</v>
      </c>
      <c r="D371" s="18" t="str">
        <f t="shared" si="2"/>
        <v>Stationery</v>
      </c>
      <c r="E371" s="18" t="str">
        <f t="shared" si="3"/>
        <v>Texas</v>
      </c>
      <c r="F371" s="19">
        <f t="shared" si="12"/>
        <v>192</v>
      </c>
      <c r="G371" s="19">
        <f t="shared" si="13"/>
        <v>76</v>
      </c>
      <c r="H371" s="19">
        <f t="shared" si="6"/>
        <v>116</v>
      </c>
      <c r="I371" s="19">
        <f t="shared" si="7"/>
        <v>54</v>
      </c>
      <c r="J371" s="19">
        <f t="shared" si="8"/>
        <v>62</v>
      </c>
      <c r="K371" s="20">
        <f t="shared" si="9"/>
        <v>0.6041666667</v>
      </c>
      <c r="L371" s="21">
        <f t="shared" si="10"/>
        <v>0.3229166667</v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8">
        <v>45297.0</v>
      </c>
      <c r="B372" s="25" t="s">
        <v>21</v>
      </c>
      <c r="C372" s="10" t="str">
        <f t="shared" si="1"/>
        <v>Mouse Pads</v>
      </c>
      <c r="D372" s="11" t="str">
        <f t="shared" si="2"/>
        <v>Accessories</v>
      </c>
      <c r="E372" s="11" t="str">
        <f t="shared" si="3"/>
        <v>New Jersey</v>
      </c>
      <c r="F372" s="12">
        <f t="shared" si="12"/>
        <v>333</v>
      </c>
      <c r="G372" s="12">
        <f t="shared" si="13"/>
        <v>61</v>
      </c>
      <c r="H372" s="12">
        <f t="shared" si="6"/>
        <v>272</v>
      </c>
      <c r="I372" s="12">
        <f t="shared" si="7"/>
        <v>60</v>
      </c>
      <c r="J372" s="12">
        <f t="shared" si="8"/>
        <v>212</v>
      </c>
      <c r="K372" s="13">
        <f t="shared" si="9"/>
        <v>0.8168168168</v>
      </c>
      <c r="L372" s="14">
        <f t="shared" si="10"/>
        <v>0.6366366366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5">
        <v>45298.0</v>
      </c>
      <c r="B373" s="24" t="s">
        <v>26</v>
      </c>
      <c r="C373" s="17" t="str">
        <f t="shared" si="1"/>
        <v>T Shirts</v>
      </c>
      <c r="D373" s="18" t="str">
        <f t="shared" si="2"/>
        <v>Apparel</v>
      </c>
      <c r="E373" s="18" t="str">
        <f t="shared" si="3"/>
        <v>New Jersey</v>
      </c>
      <c r="F373" s="19">
        <f t="shared" si="12"/>
        <v>157</v>
      </c>
      <c r="G373" s="19">
        <f t="shared" si="13"/>
        <v>118</v>
      </c>
      <c r="H373" s="19">
        <f t="shared" si="6"/>
        <v>39</v>
      </c>
      <c r="I373" s="19">
        <f t="shared" si="7"/>
        <v>75</v>
      </c>
      <c r="J373" s="19">
        <f t="shared" si="8"/>
        <v>-36</v>
      </c>
      <c r="K373" s="20">
        <f t="shared" si="9"/>
        <v>0.2484076433</v>
      </c>
      <c r="L373" s="21">
        <f t="shared" si="10"/>
        <v>-0.2292993631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8">
        <v>45299.0</v>
      </c>
      <c r="B374" s="25" t="s">
        <v>29</v>
      </c>
      <c r="C374" s="10" t="str">
        <f t="shared" si="1"/>
        <v>Phone Cases</v>
      </c>
      <c r="D374" s="11" t="str">
        <f t="shared" si="2"/>
        <v>Accessories</v>
      </c>
      <c r="E374" s="11" t="str">
        <f t="shared" si="3"/>
        <v>Arizona</v>
      </c>
      <c r="F374" s="12">
        <f t="shared" si="12"/>
        <v>181</v>
      </c>
      <c r="G374" s="12">
        <f t="shared" si="13"/>
        <v>56</v>
      </c>
      <c r="H374" s="12">
        <f t="shared" si="6"/>
        <v>125</v>
      </c>
      <c r="I374" s="12">
        <f t="shared" si="7"/>
        <v>66</v>
      </c>
      <c r="J374" s="12">
        <f t="shared" si="8"/>
        <v>59</v>
      </c>
      <c r="K374" s="13">
        <f t="shared" si="9"/>
        <v>0.6906077348</v>
      </c>
      <c r="L374" s="14">
        <f t="shared" si="10"/>
        <v>0.3259668508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5">
        <v>45300.0</v>
      </c>
      <c r="B375" s="24" t="s">
        <v>35</v>
      </c>
      <c r="C375" s="17" t="str">
        <f t="shared" si="1"/>
        <v>T Shirts</v>
      </c>
      <c r="D375" s="18" t="str">
        <f t="shared" si="2"/>
        <v>Apparel</v>
      </c>
      <c r="E375" s="18" t="str">
        <f t="shared" si="3"/>
        <v>Texas</v>
      </c>
      <c r="F375" s="19">
        <f t="shared" si="12"/>
        <v>194</v>
      </c>
      <c r="G375" s="19">
        <f t="shared" si="13"/>
        <v>99</v>
      </c>
      <c r="H375" s="19">
        <f t="shared" si="6"/>
        <v>95</v>
      </c>
      <c r="I375" s="19">
        <f t="shared" si="7"/>
        <v>77</v>
      </c>
      <c r="J375" s="19">
        <f t="shared" si="8"/>
        <v>18</v>
      </c>
      <c r="K375" s="20">
        <f t="shared" si="9"/>
        <v>0.4896907216</v>
      </c>
      <c r="L375" s="21">
        <f t="shared" si="10"/>
        <v>0.09278350515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8">
        <v>45301.0</v>
      </c>
      <c r="B376" s="25" t="s">
        <v>43</v>
      </c>
      <c r="C376" s="10" t="str">
        <f t="shared" si="1"/>
        <v>T Shirts</v>
      </c>
      <c r="D376" s="11" t="str">
        <f t="shared" si="2"/>
        <v>Apparel</v>
      </c>
      <c r="E376" s="11" t="str">
        <f t="shared" si="3"/>
        <v>Florida</v>
      </c>
      <c r="F376" s="12">
        <f t="shared" si="12"/>
        <v>221</v>
      </c>
      <c r="G376" s="12">
        <f t="shared" si="13"/>
        <v>102</v>
      </c>
      <c r="H376" s="12">
        <f t="shared" si="6"/>
        <v>119</v>
      </c>
      <c r="I376" s="12">
        <f t="shared" si="7"/>
        <v>64</v>
      </c>
      <c r="J376" s="12">
        <f t="shared" si="8"/>
        <v>55</v>
      </c>
      <c r="K376" s="13">
        <f t="shared" si="9"/>
        <v>0.5384615385</v>
      </c>
      <c r="L376" s="14">
        <f t="shared" si="10"/>
        <v>0.2488687783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5">
        <v>45302.0</v>
      </c>
      <c r="B377" s="24" t="s">
        <v>38</v>
      </c>
      <c r="C377" s="17" t="str">
        <f t="shared" si="1"/>
        <v>Business Cards</v>
      </c>
      <c r="D377" s="18" t="str">
        <f t="shared" si="2"/>
        <v>Stationery</v>
      </c>
      <c r="E377" s="18" t="str">
        <f t="shared" si="3"/>
        <v>Arizona</v>
      </c>
      <c r="F377" s="19">
        <f t="shared" si="12"/>
        <v>212</v>
      </c>
      <c r="G377" s="19">
        <f t="shared" si="13"/>
        <v>121</v>
      </c>
      <c r="H377" s="19">
        <f t="shared" si="6"/>
        <v>91</v>
      </c>
      <c r="I377" s="19">
        <f t="shared" si="7"/>
        <v>60</v>
      </c>
      <c r="J377" s="19">
        <f t="shared" si="8"/>
        <v>31</v>
      </c>
      <c r="K377" s="20">
        <f t="shared" si="9"/>
        <v>0.429245283</v>
      </c>
      <c r="L377" s="21">
        <f t="shared" si="10"/>
        <v>0.1462264151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8">
        <v>45303.0</v>
      </c>
      <c r="B378" s="26" t="s">
        <v>27</v>
      </c>
      <c r="C378" s="10" t="str">
        <f t="shared" si="1"/>
        <v>Hoodies</v>
      </c>
      <c r="D378" s="11" t="str">
        <f t="shared" si="2"/>
        <v>Apparel</v>
      </c>
      <c r="E378" s="11" t="str">
        <f t="shared" si="3"/>
        <v>Colorado</v>
      </c>
      <c r="F378" s="12">
        <f t="shared" si="12"/>
        <v>209</v>
      </c>
      <c r="G378" s="12">
        <f t="shared" si="13"/>
        <v>121</v>
      </c>
      <c r="H378" s="12">
        <f t="shared" si="6"/>
        <v>88</v>
      </c>
      <c r="I378" s="12">
        <f t="shared" si="7"/>
        <v>58</v>
      </c>
      <c r="J378" s="12">
        <f t="shared" si="8"/>
        <v>30</v>
      </c>
      <c r="K378" s="13">
        <f t="shared" si="9"/>
        <v>0.4210526316</v>
      </c>
      <c r="L378" s="14">
        <f t="shared" si="10"/>
        <v>0.1435406699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5">
        <v>45304.0</v>
      </c>
      <c r="B379" s="24" t="s">
        <v>42</v>
      </c>
      <c r="C379" s="17" t="str">
        <f t="shared" si="1"/>
        <v>Letterheads</v>
      </c>
      <c r="D379" s="18" t="str">
        <f t="shared" si="2"/>
        <v>Stationery</v>
      </c>
      <c r="E379" s="18" t="str">
        <f t="shared" si="3"/>
        <v>Arizona</v>
      </c>
      <c r="F379" s="19">
        <f t="shared" si="12"/>
        <v>240</v>
      </c>
      <c r="G379" s="19">
        <f t="shared" si="13"/>
        <v>114</v>
      </c>
      <c r="H379" s="19">
        <f t="shared" si="6"/>
        <v>126</v>
      </c>
      <c r="I379" s="19">
        <f t="shared" si="7"/>
        <v>73</v>
      </c>
      <c r="J379" s="19">
        <f t="shared" si="8"/>
        <v>53</v>
      </c>
      <c r="K379" s="20">
        <f t="shared" si="9"/>
        <v>0.525</v>
      </c>
      <c r="L379" s="21">
        <f t="shared" si="10"/>
        <v>0.2208333333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>
        <v>45305.0</v>
      </c>
      <c r="B380" s="26" t="s">
        <v>27</v>
      </c>
      <c r="C380" s="10" t="str">
        <f t="shared" si="1"/>
        <v>Hoodies</v>
      </c>
      <c r="D380" s="11" t="str">
        <f t="shared" si="2"/>
        <v>Apparel</v>
      </c>
      <c r="E380" s="11" t="str">
        <f t="shared" si="3"/>
        <v>Arizona</v>
      </c>
      <c r="F380" s="12">
        <f t="shared" si="12"/>
        <v>226</v>
      </c>
      <c r="G380" s="12">
        <f t="shared" si="13"/>
        <v>128</v>
      </c>
      <c r="H380" s="12">
        <f t="shared" si="6"/>
        <v>98</v>
      </c>
      <c r="I380" s="12">
        <f t="shared" si="7"/>
        <v>59</v>
      </c>
      <c r="J380" s="12">
        <f t="shared" si="8"/>
        <v>39</v>
      </c>
      <c r="K380" s="13">
        <f t="shared" si="9"/>
        <v>0.4336283186</v>
      </c>
      <c r="L380" s="14">
        <f t="shared" si="10"/>
        <v>0.1725663717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5">
        <v>45306.0</v>
      </c>
      <c r="B381" s="24" t="s">
        <v>43</v>
      </c>
      <c r="C381" s="17" t="str">
        <f t="shared" si="1"/>
        <v>Hoodies</v>
      </c>
      <c r="D381" s="18" t="str">
        <f t="shared" si="2"/>
        <v>Apparel</v>
      </c>
      <c r="E381" s="18" t="str">
        <f t="shared" si="3"/>
        <v>Texas</v>
      </c>
      <c r="F381" s="19">
        <f t="shared" si="12"/>
        <v>331</v>
      </c>
      <c r="G381" s="19">
        <f t="shared" si="13"/>
        <v>134</v>
      </c>
      <c r="H381" s="19">
        <f t="shared" si="6"/>
        <v>197</v>
      </c>
      <c r="I381" s="19">
        <f t="shared" si="7"/>
        <v>63</v>
      </c>
      <c r="J381" s="19">
        <f t="shared" si="8"/>
        <v>134</v>
      </c>
      <c r="K381" s="20">
        <f t="shared" si="9"/>
        <v>0.5951661631</v>
      </c>
      <c r="L381" s="21">
        <f t="shared" si="10"/>
        <v>0.4048338369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8">
        <v>45307.0</v>
      </c>
      <c r="B382" s="25" t="s">
        <v>30</v>
      </c>
      <c r="C382" s="10" t="str">
        <f t="shared" si="1"/>
        <v>Hoodies</v>
      </c>
      <c r="D382" s="11" t="str">
        <f t="shared" si="2"/>
        <v>Apparel</v>
      </c>
      <c r="E382" s="11" t="str">
        <f t="shared" si="3"/>
        <v>Florida</v>
      </c>
      <c r="F382" s="12">
        <f t="shared" si="12"/>
        <v>199</v>
      </c>
      <c r="G382" s="12">
        <f t="shared" si="13"/>
        <v>139</v>
      </c>
      <c r="H382" s="12">
        <f t="shared" si="6"/>
        <v>60</v>
      </c>
      <c r="I382" s="12">
        <f t="shared" si="7"/>
        <v>77</v>
      </c>
      <c r="J382" s="12">
        <f t="shared" si="8"/>
        <v>-17</v>
      </c>
      <c r="K382" s="13">
        <f t="shared" si="9"/>
        <v>0.3015075377</v>
      </c>
      <c r="L382" s="14">
        <f t="shared" si="10"/>
        <v>-0.08542713568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5">
        <v>45308.0</v>
      </c>
      <c r="B383" s="27" t="s">
        <v>19</v>
      </c>
      <c r="C383" s="17" t="str">
        <f t="shared" si="1"/>
        <v>Phone Cases</v>
      </c>
      <c r="D383" s="18" t="str">
        <f t="shared" si="2"/>
        <v>Accessories</v>
      </c>
      <c r="E383" s="18" t="str">
        <f t="shared" si="3"/>
        <v>Colorado</v>
      </c>
      <c r="F383" s="19">
        <f t="shared" si="12"/>
        <v>326</v>
      </c>
      <c r="G383" s="19">
        <f t="shared" si="13"/>
        <v>59</v>
      </c>
      <c r="H383" s="19">
        <f t="shared" si="6"/>
        <v>267</v>
      </c>
      <c r="I383" s="19">
        <f t="shared" si="7"/>
        <v>64</v>
      </c>
      <c r="J383" s="19">
        <f t="shared" si="8"/>
        <v>203</v>
      </c>
      <c r="K383" s="20">
        <f t="shared" si="9"/>
        <v>0.8190184049</v>
      </c>
      <c r="L383" s="21">
        <f t="shared" si="10"/>
        <v>0.6226993865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8">
        <v>45309.0</v>
      </c>
      <c r="B384" s="25" t="s">
        <v>39</v>
      </c>
      <c r="C384" s="10" t="str">
        <f t="shared" si="1"/>
        <v>T Shirts</v>
      </c>
      <c r="D384" s="11" t="str">
        <f t="shared" si="2"/>
        <v>Apparel</v>
      </c>
      <c r="E384" s="11" t="str">
        <f t="shared" si="3"/>
        <v>Colorado</v>
      </c>
      <c r="F384" s="12">
        <f t="shared" si="12"/>
        <v>297</v>
      </c>
      <c r="G384" s="12">
        <f t="shared" si="13"/>
        <v>55</v>
      </c>
      <c r="H384" s="12">
        <f t="shared" si="6"/>
        <v>242</v>
      </c>
      <c r="I384" s="12">
        <f t="shared" si="7"/>
        <v>78</v>
      </c>
      <c r="J384" s="12">
        <f t="shared" si="8"/>
        <v>164</v>
      </c>
      <c r="K384" s="13">
        <f t="shared" si="9"/>
        <v>0.8148148148</v>
      </c>
      <c r="L384" s="14">
        <f t="shared" si="10"/>
        <v>0.5521885522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5">
        <v>45310.0</v>
      </c>
      <c r="B385" s="24" t="s">
        <v>24</v>
      </c>
      <c r="C385" s="17" t="str">
        <f t="shared" si="1"/>
        <v>Phone Cases</v>
      </c>
      <c r="D385" s="18" t="str">
        <f t="shared" si="2"/>
        <v>Accessories</v>
      </c>
      <c r="E385" s="18" t="str">
        <f t="shared" si="3"/>
        <v>Florida</v>
      </c>
      <c r="F385" s="19">
        <f t="shared" si="12"/>
        <v>292</v>
      </c>
      <c r="G385" s="19">
        <f t="shared" si="13"/>
        <v>142</v>
      </c>
      <c r="H385" s="19">
        <f t="shared" si="6"/>
        <v>150</v>
      </c>
      <c r="I385" s="19">
        <f t="shared" si="7"/>
        <v>77</v>
      </c>
      <c r="J385" s="19">
        <f t="shared" si="8"/>
        <v>73</v>
      </c>
      <c r="K385" s="20">
        <f t="shared" si="9"/>
        <v>0.5136986301</v>
      </c>
      <c r="L385" s="21">
        <f t="shared" si="10"/>
        <v>0.25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8">
        <v>45311.0</v>
      </c>
      <c r="B386" s="25" t="s">
        <v>36</v>
      </c>
      <c r="C386" s="10" t="str">
        <f t="shared" si="1"/>
        <v>Phone Cases</v>
      </c>
      <c r="D386" s="11" t="str">
        <f t="shared" si="2"/>
        <v>Accessories</v>
      </c>
      <c r="E386" s="11" t="str">
        <f t="shared" si="3"/>
        <v>Texas</v>
      </c>
      <c r="F386" s="12">
        <f t="shared" si="12"/>
        <v>336</v>
      </c>
      <c r="G386" s="12">
        <f t="shared" si="13"/>
        <v>51</v>
      </c>
      <c r="H386" s="12">
        <f t="shared" si="6"/>
        <v>285</v>
      </c>
      <c r="I386" s="12">
        <f t="shared" si="7"/>
        <v>53</v>
      </c>
      <c r="J386" s="12">
        <f t="shared" si="8"/>
        <v>232</v>
      </c>
      <c r="K386" s="13">
        <f t="shared" si="9"/>
        <v>0.8482142857</v>
      </c>
      <c r="L386" s="14">
        <f t="shared" si="10"/>
        <v>0.6904761905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5">
        <v>45312.0</v>
      </c>
      <c r="B387" s="24" t="s">
        <v>37</v>
      </c>
      <c r="C387" s="17" t="str">
        <f t="shared" si="1"/>
        <v>Hoodies</v>
      </c>
      <c r="D387" s="18" t="str">
        <f t="shared" si="2"/>
        <v>Apparel</v>
      </c>
      <c r="E387" s="18" t="str">
        <f t="shared" si="3"/>
        <v>New Jersey</v>
      </c>
      <c r="F387" s="19">
        <f t="shared" si="12"/>
        <v>252</v>
      </c>
      <c r="G387" s="19">
        <f t="shared" si="13"/>
        <v>64</v>
      </c>
      <c r="H387" s="19">
        <f t="shared" si="6"/>
        <v>188</v>
      </c>
      <c r="I387" s="19">
        <f t="shared" si="7"/>
        <v>52</v>
      </c>
      <c r="J387" s="19">
        <f t="shared" si="8"/>
        <v>136</v>
      </c>
      <c r="K387" s="20">
        <f t="shared" si="9"/>
        <v>0.746031746</v>
      </c>
      <c r="L387" s="21">
        <f t="shared" si="10"/>
        <v>0.5396825397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8">
        <v>45313.0</v>
      </c>
      <c r="B388" s="25" t="s">
        <v>35</v>
      </c>
      <c r="C388" s="10" t="str">
        <f t="shared" si="1"/>
        <v>Business Cards</v>
      </c>
      <c r="D388" s="11" t="str">
        <f t="shared" si="2"/>
        <v>Stationery</v>
      </c>
      <c r="E388" s="11" t="str">
        <f t="shared" si="3"/>
        <v>Texas</v>
      </c>
      <c r="F388" s="12">
        <f t="shared" si="12"/>
        <v>153</v>
      </c>
      <c r="G388" s="12">
        <f t="shared" si="13"/>
        <v>111</v>
      </c>
      <c r="H388" s="12">
        <f t="shared" si="6"/>
        <v>42</v>
      </c>
      <c r="I388" s="12">
        <f t="shared" si="7"/>
        <v>79</v>
      </c>
      <c r="J388" s="12">
        <f t="shared" si="8"/>
        <v>-37</v>
      </c>
      <c r="K388" s="13">
        <f t="shared" si="9"/>
        <v>0.2745098039</v>
      </c>
      <c r="L388" s="14">
        <f t="shared" si="10"/>
        <v>-0.2418300654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5">
        <v>45314.0</v>
      </c>
      <c r="B389" s="27" t="s">
        <v>27</v>
      </c>
      <c r="C389" s="17" t="str">
        <f t="shared" si="1"/>
        <v>Phone Cases</v>
      </c>
      <c r="D389" s="18" t="str">
        <f t="shared" si="2"/>
        <v>Accessories</v>
      </c>
      <c r="E389" s="18" t="str">
        <f t="shared" si="3"/>
        <v>New Jersey</v>
      </c>
      <c r="F389" s="19">
        <f t="shared" si="12"/>
        <v>287</v>
      </c>
      <c r="G389" s="19">
        <f t="shared" si="13"/>
        <v>104</v>
      </c>
      <c r="H389" s="19">
        <f t="shared" si="6"/>
        <v>183</v>
      </c>
      <c r="I389" s="19">
        <f t="shared" si="7"/>
        <v>67</v>
      </c>
      <c r="J389" s="19">
        <f t="shared" si="8"/>
        <v>116</v>
      </c>
      <c r="K389" s="20">
        <f t="shared" si="9"/>
        <v>0.637630662</v>
      </c>
      <c r="L389" s="21">
        <f t="shared" si="10"/>
        <v>0.4041811847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>
        <v>45315.0</v>
      </c>
      <c r="B390" s="25" t="s">
        <v>30</v>
      </c>
      <c r="C390" s="10" t="str">
        <f t="shared" si="1"/>
        <v>Letterheads</v>
      </c>
      <c r="D390" s="11" t="str">
        <f t="shared" si="2"/>
        <v>Stationery</v>
      </c>
      <c r="E390" s="11" t="str">
        <f t="shared" si="3"/>
        <v>Colorado</v>
      </c>
      <c r="F390" s="12">
        <f t="shared" si="12"/>
        <v>217</v>
      </c>
      <c r="G390" s="12">
        <f t="shared" si="13"/>
        <v>133</v>
      </c>
      <c r="H390" s="12">
        <f t="shared" si="6"/>
        <v>84</v>
      </c>
      <c r="I390" s="12">
        <f t="shared" si="7"/>
        <v>77</v>
      </c>
      <c r="J390" s="12">
        <f t="shared" si="8"/>
        <v>7</v>
      </c>
      <c r="K390" s="13">
        <f t="shared" si="9"/>
        <v>0.3870967742</v>
      </c>
      <c r="L390" s="14">
        <f t="shared" si="10"/>
        <v>0.03225806452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5">
        <v>45316.0</v>
      </c>
      <c r="B391" s="24" t="s">
        <v>34</v>
      </c>
      <c r="C391" s="17" t="str">
        <f t="shared" si="1"/>
        <v>Mouse Pads</v>
      </c>
      <c r="D391" s="18" t="str">
        <f t="shared" si="2"/>
        <v>Accessories</v>
      </c>
      <c r="E391" s="18" t="str">
        <f t="shared" si="3"/>
        <v>Colorado</v>
      </c>
      <c r="F391" s="19">
        <f t="shared" si="12"/>
        <v>270</v>
      </c>
      <c r="G391" s="19">
        <f t="shared" si="13"/>
        <v>76</v>
      </c>
      <c r="H391" s="19">
        <f t="shared" si="6"/>
        <v>194</v>
      </c>
      <c r="I391" s="19">
        <f t="shared" si="7"/>
        <v>62</v>
      </c>
      <c r="J391" s="19">
        <f t="shared" si="8"/>
        <v>132</v>
      </c>
      <c r="K391" s="20">
        <f t="shared" si="9"/>
        <v>0.7185185185</v>
      </c>
      <c r="L391" s="21">
        <f t="shared" si="10"/>
        <v>0.4888888889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>
        <v>45317.0</v>
      </c>
      <c r="B392" s="25" t="s">
        <v>36</v>
      </c>
      <c r="C392" s="10" t="str">
        <f t="shared" si="1"/>
        <v>Mouse Pads</v>
      </c>
      <c r="D392" s="11" t="str">
        <f t="shared" si="2"/>
        <v>Accessories</v>
      </c>
      <c r="E392" s="11" t="str">
        <f t="shared" si="3"/>
        <v>Arizona</v>
      </c>
      <c r="F392" s="12">
        <f t="shared" si="12"/>
        <v>155</v>
      </c>
      <c r="G392" s="12">
        <f t="shared" si="13"/>
        <v>119</v>
      </c>
      <c r="H392" s="12">
        <f t="shared" si="6"/>
        <v>36</v>
      </c>
      <c r="I392" s="12">
        <f t="shared" si="7"/>
        <v>60</v>
      </c>
      <c r="J392" s="12">
        <f t="shared" si="8"/>
        <v>-24</v>
      </c>
      <c r="K392" s="13">
        <f t="shared" si="9"/>
        <v>0.2322580645</v>
      </c>
      <c r="L392" s="14">
        <f t="shared" si="10"/>
        <v>-0.1548387097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5">
        <v>45318.0</v>
      </c>
      <c r="B393" s="24" t="s">
        <v>32</v>
      </c>
      <c r="C393" s="17" t="str">
        <f t="shared" si="1"/>
        <v>T Shirts</v>
      </c>
      <c r="D393" s="18" t="str">
        <f t="shared" si="2"/>
        <v>Apparel</v>
      </c>
      <c r="E393" s="18" t="str">
        <f t="shared" si="3"/>
        <v>Arizona</v>
      </c>
      <c r="F393" s="19">
        <f t="shared" si="12"/>
        <v>249</v>
      </c>
      <c r="G393" s="19">
        <f t="shared" si="13"/>
        <v>130</v>
      </c>
      <c r="H393" s="19">
        <f t="shared" si="6"/>
        <v>119</v>
      </c>
      <c r="I393" s="19">
        <f t="shared" si="7"/>
        <v>61</v>
      </c>
      <c r="J393" s="19">
        <f t="shared" si="8"/>
        <v>58</v>
      </c>
      <c r="K393" s="20">
        <f t="shared" si="9"/>
        <v>0.4779116466</v>
      </c>
      <c r="L393" s="21">
        <f t="shared" si="10"/>
        <v>0.2329317269</v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>
        <v>45319.0</v>
      </c>
      <c r="B394" s="25" t="s">
        <v>41</v>
      </c>
      <c r="C394" s="10" t="str">
        <f t="shared" si="1"/>
        <v>Mouse Pads</v>
      </c>
      <c r="D394" s="11" t="str">
        <f t="shared" si="2"/>
        <v>Accessories</v>
      </c>
      <c r="E394" s="11" t="str">
        <f t="shared" si="3"/>
        <v>Texas</v>
      </c>
      <c r="F394" s="12">
        <f t="shared" si="12"/>
        <v>242</v>
      </c>
      <c r="G394" s="12">
        <f t="shared" si="13"/>
        <v>137</v>
      </c>
      <c r="H394" s="12">
        <f t="shared" si="6"/>
        <v>105</v>
      </c>
      <c r="I394" s="12">
        <f t="shared" si="7"/>
        <v>64</v>
      </c>
      <c r="J394" s="12">
        <f t="shared" si="8"/>
        <v>41</v>
      </c>
      <c r="K394" s="13">
        <f t="shared" si="9"/>
        <v>0.4338842975</v>
      </c>
      <c r="L394" s="14">
        <f t="shared" si="10"/>
        <v>0.1694214876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5">
        <v>45320.0</v>
      </c>
      <c r="B395" s="24" t="s">
        <v>41</v>
      </c>
      <c r="C395" s="17" t="str">
        <f t="shared" si="1"/>
        <v>Hoodies</v>
      </c>
      <c r="D395" s="18" t="str">
        <f t="shared" si="2"/>
        <v>Apparel</v>
      </c>
      <c r="E395" s="18" t="str">
        <f t="shared" si="3"/>
        <v>New Jersey</v>
      </c>
      <c r="F395" s="19">
        <f t="shared" si="12"/>
        <v>222</v>
      </c>
      <c r="G395" s="19">
        <f t="shared" si="13"/>
        <v>142</v>
      </c>
      <c r="H395" s="19">
        <f t="shared" si="6"/>
        <v>80</v>
      </c>
      <c r="I395" s="19">
        <f t="shared" si="7"/>
        <v>63</v>
      </c>
      <c r="J395" s="19">
        <f t="shared" si="8"/>
        <v>17</v>
      </c>
      <c r="K395" s="20">
        <f t="shared" si="9"/>
        <v>0.3603603604</v>
      </c>
      <c r="L395" s="21">
        <f t="shared" si="10"/>
        <v>0.07657657658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>
        <v>45321.0</v>
      </c>
      <c r="B396" s="25" t="s">
        <v>25</v>
      </c>
      <c r="C396" s="10" t="str">
        <f t="shared" si="1"/>
        <v>Business Cards</v>
      </c>
      <c r="D396" s="11" t="str">
        <f t="shared" si="2"/>
        <v>Stationery</v>
      </c>
      <c r="E396" s="11" t="str">
        <f t="shared" si="3"/>
        <v>Colorado</v>
      </c>
      <c r="F396" s="12">
        <f t="shared" si="12"/>
        <v>336</v>
      </c>
      <c r="G396" s="12">
        <f t="shared" si="13"/>
        <v>117</v>
      </c>
      <c r="H396" s="12">
        <f t="shared" si="6"/>
        <v>219</v>
      </c>
      <c r="I396" s="12">
        <f t="shared" si="7"/>
        <v>72</v>
      </c>
      <c r="J396" s="12">
        <f t="shared" si="8"/>
        <v>147</v>
      </c>
      <c r="K396" s="13">
        <f t="shared" si="9"/>
        <v>0.6517857143</v>
      </c>
      <c r="L396" s="14">
        <f t="shared" si="10"/>
        <v>0.4375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5">
        <v>45322.0</v>
      </c>
      <c r="B397" s="24" t="s">
        <v>43</v>
      </c>
      <c r="C397" s="17" t="str">
        <f t="shared" si="1"/>
        <v>T Shirts</v>
      </c>
      <c r="D397" s="18" t="str">
        <f t="shared" si="2"/>
        <v>Apparel</v>
      </c>
      <c r="E397" s="18" t="str">
        <f t="shared" si="3"/>
        <v>Colorado</v>
      </c>
      <c r="F397" s="19">
        <f t="shared" si="12"/>
        <v>208</v>
      </c>
      <c r="G397" s="19">
        <f t="shared" si="13"/>
        <v>86</v>
      </c>
      <c r="H397" s="19">
        <f t="shared" si="6"/>
        <v>122</v>
      </c>
      <c r="I397" s="19">
        <f t="shared" si="7"/>
        <v>65</v>
      </c>
      <c r="J397" s="19">
        <f t="shared" si="8"/>
        <v>57</v>
      </c>
      <c r="K397" s="20">
        <f t="shared" si="9"/>
        <v>0.5865384615</v>
      </c>
      <c r="L397" s="21">
        <f t="shared" si="10"/>
        <v>0.2740384615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8">
        <v>45323.0</v>
      </c>
      <c r="B398" s="25" t="s">
        <v>26</v>
      </c>
      <c r="C398" s="10" t="str">
        <f t="shared" si="1"/>
        <v>Phone Cases</v>
      </c>
      <c r="D398" s="11" t="str">
        <f t="shared" si="2"/>
        <v>Accessories</v>
      </c>
      <c r="E398" s="11" t="str">
        <f t="shared" si="3"/>
        <v>Texas</v>
      </c>
      <c r="F398" s="12">
        <f t="shared" si="12"/>
        <v>296</v>
      </c>
      <c r="G398" s="12">
        <f t="shared" si="13"/>
        <v>144</v>
      </c>
      <c r="H398" s="12">
        <f t="shared" si="6"/>
        <v>152</v>
      </c>
      <c r="I398" s="12">
        <f t="shared" si="7"/>
        <v>74</v>
      </c>
      <c r="J398" s="12">
        <f t="shared" si="8"/>
        <v>78</v>
      </c>
      <c r="K398" s="13">
        <f t="shared" si="9"/>
        <v>0.5135135135</v>
      </c>
      <c r="L398" s="14">
        <f t="shared" si="10"/>
        <v>0.2635135135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5">
        <v>45324.0</v>
      </c>
      <c r="B399" s="24" t="s">
        <v>43</v>
      </c>
      <c r="C399" s="17" t="str">
        <f t="shared" si="1"/>
        <v>Phone Cases</v>
      </c>
      <c r="D399" s="18" t="str">
        <f t="shared" si="2"/>
        <v>Accessories</v>
      </c>
      <c r="E399" s="18" t="str">
        <f t="shared" si="3"/>
        <v>Texas</v>
      </c>
      <c r="F399" s="19">
        <f t="shared" si="12"/>
        <v>247</v>
      </c>
      <c r="G399" s="19">
        <f t="shared" si="13"/>
        <v>62</v>
      </c>
      <c r="H399" s="19">
        <f t="shared" si="6"/>
        <v>185</v>
      </c>
      <c r="I399" s="19">
        <f t="shared" si="7"/>
        <v>78</v>
      </c>
      <c r="J399" s="19">
        <f t="shared" si="8"/>
        <v>107</v>
      </c>
      <c r="K399" s="20">
        <f t="shared" si="9"/>
        <v>0.7489878543</v>
      </c>
      <c r="L399" s="21">
        <f t="shared" si="10"/>
        <v>0.4331983806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8">
        <v>45325.0</v>
      </c>
      <c r="B400" s="25" t="s">
        <v>20</v>
      </c>
      <c r="C400" s="10" t="str">
        <f t="shared" si="1"/>
        <v>Hoodies</v>
      </c>
      <c r="D400" s="11" t="str">
        <f t="shared" si="2"/>
        <v>Apparel</v>
      </c>
      <c r="E400" s="11" t="str">
        <f t="shared" si="3"/>
        <v>Colorado</v>
      </c>
      <c r="F400" s="12">
        <f t="shared" si="12"/>
        <v>257</v>
      </c>
      <c r="G400" s="12">
        <f t="shared" si="13"/>
        <v>66</v>
      </c>
      <c r="H400" s="12">
        <f t="shared" si="6"/>
        <v>191</v>
      </c>
      <c r="I400" s="12">
        <f t="shared" si="7"/>
        <v>68</v>
      </c>
      <c r="J400" s="12">
        <f t="shared" si="8"/>
        <v>123</v>
      </c>
      <c r="K400" s="13">
        <f t="shared" si="9"/>
        <v>0.7431906615</v>
      </c>
      <c r="L400" s="14">
        <f t="shared" si="10"/>
        <v>0.4785992218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5">
        <v>45326.0</v>
      </c>
      <c r="B401" s="24" t="s">
        <v>34</v>
      </c>
      <c r="C401" s="17" t="str">
        <f t="shared" si="1"/>
        <v>Mouse Pads</v>
      </c>
      <c r="D401" s="18" t="str">
        <f t="shared" si="2"/>
        <v>Accessories</v>
      </c>
      <c r="E401" s="18" t="str">
        <f t="shared" si="3"/>
        <v>Texas</v>
      </c>
      <c r="F401" s="19">
        <f t="shared" si="12"/>
        <v>215</v>
      </c>
      <c r="G401" s="19">
        <f t="shared" si="13"/>
        <v>146</v>
      </c>
      <c r="H401" s="19">
        <f t="shared" si="6"/>
        <v>69</v>
      </c>
      <c r="I401" s="19">
        <f t="shared" si="7"/>
        <v>72</v>
      </c>
      <c r="J401" s="19">
        <f t="shared" si="8"/>
        <v>-3</v>
      </c>
      <c r="K401" s="20">
        <f t="shared" si="9"/>
        <v>0.3209302326</v>
      </c>
      <c r="L401" s="21">
        <f t="shared" si="10"/>
        <v>-0.01395348837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8">
        <v>45327.0</v>
      </c>
      <c r="B402" s="25" t="s">
        <v>18</v>
      </c>
      <c r="C402" s="10" t="str">
        <f t="shared" si="1"/>
        <v>Phone Cases</v>
      </c>
      <c r="D402" s="11" t="str">
        <f t="shared" si="2"/>
        <v>Accessories</v>
      </c>
      <c r="E402" s="11" t="str">
        <f t="shared" si="3"/>
        <v>New Jersey</v>
      </c>
      <c r="F402" s="12">
        <f t="shared" si="12"/>
        <v>237</v>
      </c>
      <c r="G402" s="12">
        <f t="shared" si="13"/>
        <v>83</v>
      </c>
      <c r="H402" s="12">
        <f t="shared" si="6"/>
        <v>154</v>
      </c>
      <c r="I402" s="12">
        <f t="shared" si="7"/>
        <v>78</v>
      </c>
      <c r="J402" s="12">
        <f t="shared" si="8"/>
        <v>76</v>
      </c>
      <c r="K402" s="13">
        <f t="shared" si="9"/>
        <v>0.6497890295</v>
      </c>
      <c r="L402" s="14">
        <f t="shared" si="10"/>
        <v>0.3206751055</v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5">
        <v>45328.0</v>
      </c>
      <c r="B403" s="24" t="s">
        <v>33</v>
      </c>
      <c r="C403" s="17" t="str">
        <f t="shared" si="1"/>
        <v>Letterheads</v>
      </c>
      <c r="D403" s="18" t="str">
        <f t="shared" si="2"/>
        <v>Stationery</v>
      </c>
      <c r="E403" s="18" t="str">
        <f t="shared" si="3"/>
        <v>Colorado</v>
      </c>
      <c r="F403" s="19">
        <f t="shared" si="12"/>
        <v>176</v>
      </c>
      <c r="G403" s="19">
        <f t="shared" si="13"/>
        <v>112</v>
      </c>
      <c r="H403" s="19">
        <f t="shared" si="6"/>
        <v>64</v>
      </c>
      <c r="I403" s="19">
        <f t="shared" si="7"/>
        <v>71</v>
      </c>
      <c r="J403" s="19">
        <f t="shared" si="8"/>
        <v>-7</v>
      </c>
      <c r="K403" s="20">
        <f t="shared" si="9"/>
        <v>0.3636363636</v>
      </c>
      <c r="L403" s="21">
        <f t="shared" si="10"/>
        <v>-0.03977272727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8">
        <v>45329.0</v>
      </c>
      <c r="B404" s="25" t="s">
        <v>20</v>
      </c>
      <c r="C404" s="10" t="str">
        <f t="shared" si="1"/>
        <v>Mouse Pads</v>
      </c>
      <c r="D404" s="11" t="str">
        <f t="shared" si="2"/>
        <v>Accessories</v>
      </c>
      <c r="E404" s="11" t="str">
        <f t="shared" si="3"/>
        <v>Florida</v>
      </c>
      <c r="F404" s="12">
        <f t="shared" si="12"/>
        <v>154</v>
      </c>
      <c r="G404" s="12">
        <f t="shared" si="13"/>
        <v>56</v>
      </c>
      <c r="H404" s="12">
        <f t="shared" si="6"/>
        <v>98</v>
      </c>
      <c r="I404" s="12">
        <f t="shared" si="7"/>
        <v>56</v>
      </c>
      <c r="J404" s="12">
        <f t="shared" si="8"/>
        <v>42</v>
      </c>
      <c r="K404" s="13">
        <f t="shared" si="9"/>
        <v>0.6363636364</v>
      </c>
      <c r="L404" s="14">
        <f t="shared" si="10"/>
        <v>0.2727272727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5">
        <v>45330.0</v>
      </c>
      <c r="B405" s="24" t="s">
        <v>37</v>
      </c>
      <c r="C405" s="17" t="str">
        <f t="shared" si="1"/>
        <v>Mouse Pads</v>
      </c>
      <c r="D405" s="18" t="str">
        <f t="shared" si="2"/>
        <v>Accessories</v>
      </c>
      <c r="E405" s="18" t="str">
        <f t="shared" si="3"/>
        <v>Colorado</v>
      </c>
      <c r="F405" s="19">
        <f t="shared" si="12"/>
        <v>315</v>
      </c>
      <c r="G405" s="19">
        <f t="shared" si="13"/>
        <v>99</v>
      </c>
      <c r="H405" s="19">
        <f t="shared" si="6"/>
        <v>216</v>
      </c>
      <c r="I405" s="19">
        <f t="shared" si="7"/>
        <v>54</v>
      </c>
      <c r="J405" s="19">
        <f t="shared" si="8"/>
        <v>162</v>
      </c>
      <c r="K405" s="20">
        <f t="shared" si="9"/>
        <v>0.6857142857</v>
      </c>
      <c r="L405" s="21">
        <f t="shared" si="10"/>
        <v>0.5142857143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8">
        <v>45331.0</v>
      </c>
      <c r="B406" s="25" t="s">
        <v>26</v>
      </c>
      <c r="C406" s="10" t="str">
        <f t="shared" si="1"/>
        <v>Letterheads</v>
      </c>
      <c r="D406" s="11" t="str">
        <f t="shared" si="2"/>
        <v>Stationery</v>
      </c>
      <c r="E406" s="11" t="str">
        <f t="shared" si="3"/>
        <v>New Jersey</v>
      </c>
      <c r="F406" s="12">
        <f t="shared" si="12"/>
        <v>213</v>
      </c>
      <c r="G406" s="12">
        <f t="shared" si="13"/>
        <v>65</v>
      </c>
      <c r="H406" s="12">
        <f t="shared" si="6"/>
        <v>148</v>
      </c>
      <c r="I406" s="12">
        <f t="shared" si="7"/>
        <v>63</v>
      </c>
      <c r="J406" s="12">
        <f t="shared" si="8"/>
        <v>85</v>
      </c>
      <c r="K406" s="13">
        <f t="shared" si="9"/>
        <v>0.6948356808</v>
      </c>
      <c r="L406" s="14">
        <f t="shared" si="10"/>
        <v>0.3990610329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5">
        <v>45332.0</v>
      </c>
      <c r="B407" s="27" t="s">
        <v>22</v>
      </c>
      <c r="C407" s="17" t="str">
        <f t="shared" si="1"/>
        <v>Mouse Pads</v>
      </c>
      <c r="D407" s="18" t="str">
        <f t="shared" si="2"/>
        <v>Accessories</v>
      </c>
      <c r="E407" s="18" t="str">
        <f t="shared" si="3"/>
        <v>Florida</v>
      </c>
      <c r="F407" s="19">
        <f t="shared" si="12"/>
        <v>201</v>
      </c>
      <c r="G407" s="19">
        <f t="shared" si="13"/>
        <v>142</v>
      </c>
      <c r="H407" s="19">
        <f t="shared" si="6"/>
        <v>59</v>
      </c>
      <c r="I407" s="19">
        <f t="shared" si="7"/>
        <v>75</v>
      </c>
      <c r="J407" s="19">
        <f t="shared" si="8"/>
        <v>-16</v>
      </c>
      <c r="K407" s="20">
        <f t="shared" si="9"/>
        <v>0.2935323383</v>
      </c>
      <c r="L407" s="21">
        <f t="shared" si="10"/>
        <v>-0.07960199005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8">
        <v>45333.0</v>
      </c>
      <c r="B408" s="25" t="s">
        <v>45</v>
      </c>
      <c r="C408" s="10" t="str">
        <f t="shared" si="1"/>
        <v>T Shirts</v>
      </c>
      <c r="D408" s="11" t="str">
        <f t="shared" si="2"/>
        <v>Apparel</v>
      </c>
      <c r="E408" s="11" t="str">
        <f t="shared" si="3"/>
        <v>New Jersey</v>
      </c>
      <c r="F408" s="12">
        <f t="shared" si="12"/>
        <v>182</v>
      </c>
      <c r="G408" s="12">
        <f t="shared" si="13"/>
        <v>131</v>
      </c>
      <c r="H408" s="12">
        <f t="shared" si="6"/>
        <v>51</v>
      </c>
      <c r="I408" s="12">
        <f t="shared" si="7"/>
        <v>57</v>
      </c>
      <c r="J408" s="12">
        <f t="shared" si="8"/>
        <v>-6</v>
      </c>
      <c r="K408" s="13">
        <f t="shared" si="9"/>
        <v>0.2802197802</v>
      </c>
      <c r="L408" s="14">
        <f t="shared" si="10"/>
        <v>-0.03296703297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5">
        <v>45334.0</v>
      </c>
      <c r="B409" s="24" t="s">
        <v>30</v>
      </c>
      <c r="C409" s="17" t="str">
        <f t="shared" si="1"/>
        <v>T Shirts</v>
      </c>
      <c r="D409" s="18" t="str">
        <f t="shared" si="2"/>
        <v>Apparel</v>
      </c>
      <c r="E409" s="18" t="str">
        <f t="shared" si="3"/>
        <v>Florida</v>
      </c>
      <c r="F409" s="19">
        <f t="shared" si="12"/>
        <v>201</v>
      </c>
      <c r="G409" s="19">
        <f t="shared" si="13"/>
        <v>96</v>
      </c>
      <c r="H409" s="19">
        <f t="shared" si="6"/>
        <v>105</v>
      </c>
      <c r="I409" s="19">
        <f t="shared" si="7"/>
        <v>68</v>
      </c>
      <c r="J409" s="19">
        <f t="shared" si="8"/>
        <v>37</v>
      </c>
      <c r="K409" s="20">
        <f t="shared" si="9"/>
        <v>0.5223880597</v>
      </c>
      <c r="L409" s="21">
        <f t="shared" si="10"/>
        <v>0.184079602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8">
        <v>45335.0</v>
      </c>
      <c r="B410" s="25" t="s">
        <v>31</v>
      </c>
      <c r="C410" s="10" t="str">
        <f t="shared" si="1"/>
        <v>Business Cards</v>
      </c>
      <c r="D410" s="11" t="str">
        <f t="shared" si="2"/>
        <v>Stationery</v>
      </c>
      <c r="E410" s="11" t="str">
        <f t="shared" si="3"/>
        <v>New Jersey</v>
      </c>
      <c r="F410" s="12">
        <f t="shared" si="12"/>
        <v>172</v>
      </c>
      <c r="G410" s="12">
        <f t="shared" si="13"/>
        <v>139</v>
      </c>
      <c r="H410" s="12">
        <f t="shared" si="6"/>
        <v>33</v>
      </c>
      <c r="I410" s="12">
        <f t="shared" si="7"/>
        <v>59</v>
      </c>
      <c r="J410" s="12">
        <f t="shared" si="8"/>
        <v>-26</v>
      </c>
      <c r="K410" s="13">
        <f t="shared" si="9"/>
        <v>0.1918604651</v>
      </c>
      <c r="L410" s="14">
        <f t="shared" si="10"/>
        <v>-0.1511627907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5">
        <v>45336.0</v>
      </c>
      <c r="B411" s="24" t="s">
        <v>36</v>
      </c>
      <c r="C411" s="17" t="str">
        <f t="shared" si="1"/>
        <v>Letterheads</v>
      </c>
      <c r="D411" s="18" t="str">
        <f t="shared" si="2"/>
        <v>Stationery</v>
      </c>
      <c r="E411" s="18" t="str">
        <f t="shared" si="3"/>
        <v>Colorado</v>
      </c>
      <c r="F411" s="19">
        <f t="shared" si="12"/>
        <v>312</v>
      </c>
      <c r="G411" s="19">
        <f t="shared" si="13"/>
        <v>79</v>
      </c>
      <c r="H411" s="19">
        <f t="shared" si="6"/>
        <v>233</v>
      </c>
      <c r="I411" s="19">
        <f t="shared" si="7"/>
        <v>68</v>
      </c>
      <c r="J411" s="19">
        <f t="shared" si="8"/>
        <v>165</v>
      </c>
      <c r="K411" s="20">
        <f t="shared" si="9"/>
        <v>0.7467948718</v>
      </c>
      <c r="L411" s="21">
        <f t="shared" si="10"/>
        <v>0.5288461538</v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8">
        <v>45337.0</v>
      </c>
      <c r="B412" s="25" t="s">
        <v>33</v>
      </c>
      <c r="C412" s="10" t="str">
        <f t="shared" si="1"/>
        <v>Hoodies</v>
      </c>
      <c r="D412" s="11" t="str">
        <f t="shared" si="2"/>
        <v>Apparel</v>
      </c>
      <c r="E412" s="11" t="str">
        <f t="shared" si="3"/>
        <v>Arizona</v>
      </c>
      <c r="F412" s="12">
        <f t="shared" si="12"/>
        <v>206</v>
      </c>
      <c r="G412" s="12">
        <f t="shared" si="13"/>
        <v>143</v>
      </c>
      <c r="H412" s="12">
        <f t="shared" si="6"/>
        <v>63</v>
      </c>
      <c r="I412" s="12">
        <f t="shared" si="7"/>
        <v>58</v>
      </c>
      <c r="J412" s="12">
        <f t="shared" si="8"/>
        <v>5</v>
      </c>
      <c r="K412" s="13">
        <f t="shared" si="9"/>
        <v>0.3058252427</v>
      </c>
      <c r="L412" s="14">
        <f t="shared" si="10"/>
        <v>0.02427184466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5">
        <v>45338.0</v>
      </c>
      <c r="B413" s="24" t="s">
        <v>44</v>
      </c>
      <c r="C413" s="17" t="str">
        <f t="shared" si="1"/>
        <v>T Shirts</v>
      </c>
      <c r="D413" s="18" t="str">
        <f t="shared" si="2"/>
        <v>Apparel</v>
      </c>
      <c r="E413" s="18" t="str">
        <f t="shared" si="3"/>
        <v>Florida</v>
      </c>
      <c r="F413" s="19">
        <f t="shared" si="12"/>
        <v>235</v>
      </c>
      <c r="G413" s="19">
        <f t="shared" si="13"/>
        <v>147</v>
      </c>
      <c r="H413" s="19">
        <f t="shared" si="6"/>
        <v>88</v>
      </c>
      <c r="I413" s="19">
        <f t="shared" si="7"/>
        <v>62</v>
      </c>
      <c r="J413" s="19">
        <f t="shared" si="8"/>
        <v>26</v>
      </c>
      <c r="K413" s="20">
        <f t="shared" si="9"/>
        <v>0.3744680851</v>
      </c>
      <c r="L413" s="21">
        <f t="shared" si="10"/>
        <v>0.1106382979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8">
        <v>45339.0</v>
      </c>
      <c r="B414" s="25" t="s">
        <v>40</v>
      </c>
      <c r="C414" s="10" t="str">
        <f t="shared" si="1"/>
        <v>Phone Cases</v>
      </c>
      <c r="D414" s="11" t="str">
        <f t="shared" si="2"/>
        <v>Accessories</v>
      </c>
      <c r="E414" s="11" t="str">
        <f t="shared" si="3"/>
        <v>Colorado</v>
      </c>
      <c r="F414" s="12">
        <f t="shared" si="12"/>
        <v>282</v>
      </c>
      <c r="G414" s="12">
        <f t="shared" si="13"/>
        <v>126</v>
      </c>
      <c r="H414" s="12">
        <f t="shared" si="6"/>
        <v>156</v>
      </c>
      <c r="I414" s="12">
        <f t="shared" si="7"/>
        <v>66</v>
      </c>
      <c r="J414" s="12">
        <f t="shared" si="8"/>
        <v>90</v>
      </c>
      <c r="K414" s="13">
        <f t="shared" si="9"/>
        <v>0.5531914894</v>
      </c>
      <c r="L414" s="14">
        <f t="shared" si="10"/>
        <v>0.3191489362</v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5">
        <v>45340.0</v>
      </c>
      <c r="B415" s="24" t="s">
        <v>23</v>
      </c>
      <c r="C415" s="17" t="str">
        <f t="shared" si="1"/>
        <v>Phone Cases</v>
      </c>
      <c r="D415" s="18" t="str">
        <f t="shared" si="2"/>
        <v>Accessories</v>
      </c>
      <c r="E415" s="18" t="str">
        <f t="shared" si="3"/>
        <v>Florida</v>
      </c>
      <c r="F415" s="19">
        <f t="shared" si="12"/>
        <v>201</v>
      </c>
      <c r="G415" s="19">
        <f t="shared" si="13"/>
        <v>65</v>
      </c>
      <c r="H415" s="19">
        <f t="shared" si="6"/>
        <v>136</v>
      </c>
      <c r="I415" s="19">
        <f t="shared" si="7"/>
        <v>72</v>
      </c>
      <c r="J415" s="19">
        <f t="shared" si="8"/>
        <v>64</v>
      </c>
      <c r="K415" s="20">
        <f t="shared" si="9"/>
        <v>0.6766169154</v>
      </c>
      <c r="L415" s="21">
        <f t="shared" si="10"/>
        <v>0.3184079602</v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8">
        <v>45341.0</v>
      </c>
      <c r="B416" s="25" t="s">
        <v>29</v>
      </c>
      <c r="C416" s="10" t="str">
        <f t="shared" si="1"/>
        <v>T Shirts</v>
      </c>
      <c r="D416" s="11" t="str">
        <f t="shared" si="2"/>
        <v>Apparel</v>
      </c>
      <c r="E416" s="11" t="str">
        <f t="shared" si="3"/>
        <v>Colorado</v>
      </c>
      <c r="F416" s="12">
        <f t="shared" si="12"/>
        <v>337</v>
      </c>
      <c r="G416" s="12">
        <f t="shared" si="13"/>
        <v>148</v>
      </c>
      <c r="H416" s="12">
        <f t="shared" si="6"/>
        <v>189</v>
      </c>
      <c r="I416" s="12">
        <f t="shared" si="7"/>
        <v>73</v>
      </c>
      <c r="J416" s="12">
        <f t="shared" si="8"/>
        <v>116</v>
      </c>
      <c r="K416" s="13">
        <f t="shared" si="9"/>
        <v>0.5608308605</v>
      </c>
      <c r="L416" s="14">
        <f t="shared" si="10"/>
        <v>0.3442136499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5">
        <v>45342.0</v>
      </c>
      <c r="B417" s="24" t="s">
        <v>17</v>
      </c>
      <c r="C417" s="17" t="str">
        <f t="shared" si="1"/>
        <v>T Shirts</v>
      </c>
      <c r="D417" s="18" t="str">
        <f t="shared" si="2"/>
        <v>Apparel</v>
      </c>
      <c r="E417" s="18" t="str">
        <f t="shared" si="3"/>
        <v>Texas</v>
      </c>
      <c r="F417" s="19">
        <f t="shared" si="12"/>
        <v>315</v>
      </c>
      <c r="G417" s="19">
        <f t="shared" si="13"/>
        <v>67</v>
      </c>
      <c r="H417" s="19">
        <f t="shared" si="6"/>
        <v>248</v>
      </c>
      <c r="I417" s="19">
        <f t="shared" si="7"/>
        <v>66</v>
      </c>
      <c r="J417" s="19">
        <f t="shared" si="8"/>
        <v>182</v>
      </c>
      <c r="K417" s="20">
        <f t="shared" si="9"/>
        <v>0.7873015873</v>
      </c>
      <c r="L417" s="21">
        <f t="shared" si="10"/>
        <v>0.5777777778</v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8">
        <v>45343.0</v>
      </c>
      <c r="B418" s="25" t="s">
        <v>40</v>
      </c>
      <c r="C418" s="10" t="str">
        <f t="shared" si="1"/>
        <v>Phone Cases</v>
      </c>
      <c r="D418" s="11" t="str">
        <f t="shared" si="2"/>
        <v>Accessories</v>
      </c>
      <c r="E418" s="11" t="str">
        <f t="shared" si="3"/>
        <v>Texas</v>
      </c>
      <c r="F418" s="12">
        <f t="shared" si="12"/>
        <v>275</v>
      </c>
      <c r="G418" s="12">
        <f t="shared" si="13"/>
        <v>78</v>
      </c>
      <c r="H418" s="12">
        <f t="shared" si="6"/>
        <v>197</v>
      </c>
      <c r="I418" s="12">
        <f t="shared" si="7"/>
        <v>70</v>
      </c>
      <c r="J418" s="12">
        <f t="shared" si="8"/>
        <v>127</v>
      </c>
      <c r="K418" s="13">
        <f t="shared" si="9"/>
        <v>0.7163636364</v>
      </c>
      <c r="L418" s="14">
        <f t="shared" si="10"/>
        <v>0.4618181818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5">
        <v>45344.0</v>
      </c>
      <c r="B419" s="24" t="s">
        <v>26</v>
      </c>
      <c r="C419" s="17" t="str">
        <f t="shared" si="1"/>
        <v>Mouse Pads</v>
      </c>
      <c r="D419" s="18" t="str">
        <f t="shared" si="2"/>
        <v>Accessories</v>
      </c>
      <c r="E419" s="18" t="str">
        <f t="shared" si="3"/>
        <v>Texas</v>
      </c>
      <c r="F419" s="19">
        <f t="shared" si="12"/>
        <v>280</v>
      </c>
      <c r="G419" s="19">
        <f t="shared" si="13"/>
        <v>54</v>
      </c>
      <c r="H419" s="19">
        <f t="shared" si="6"/>
        <v>226</v>
      </c>
      <c r="I419" s="19">
        <f t="shared" si="7"/>
        <v>80</v>
      </c>
      <c r="J419" s="19">
        <f t="shared" si="8"/>
        <v>146</v>
      </c>
      <c r="K419" s="20">
        <f t="shared" si="9"/>
        <v>0.8071428571</v>
      </c>
      <c r="L419" s="21">
        <f t="shared" si="10"/>
        <v>0.5214285714</v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8">
        <v>45345.0</v>
      </c>
      <c r="B420" s="25" t="s">
        <v>44</v>
      </c>
      <c r="C420" s="10" t="str">
        <f t="shared" si="1"/>
        <v>Phone Cases</v>
      </c>
      <c r="D420" s="11" t="str">
        <f t="shared" si="2"/>
        <v>Accessories</v>
      </c>
      <c r="E420" s="11" t="str">
        <f t="shared" si="3"/>
        <v>Texas</v>
      </c>
      <c r="F420" s="12">
        <f t="shared" si="12"/>
        <v>165</v>
      </c>
      <c r="G420" s="12">
        <f t="shared" si="13"/>
        <v>124</v>
      </c>
      <c r="H420" s="12">
        <f t="shared" si="6"/>
        <v>41</v>
      </c>
      <c r="I420" s="12">
        <f t="shared" si="7"/>
        <v>65</v>
      </c>
      <c r="J420" s="12">
        <f t="shared" si="8"/>
        <v>-24</v>
      </c>
      <c r="K420" s="13">
        <f t="shared" si="9"/>
        <v>0.2484848485</v>
      </c>
      <c r="L420" s="14">
        <f t="shared" si="10"/>
        <v>-0.1454545455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5">
        <v>45346.0</v>
      </c>
      <c r="B421" s="24" t="s">
        <v>43</v>
      </c>
      <c r="C421" s="17" t="str">
        <f t="shared" si="1"/>
        <v>Phone Cases</v>
      </c>
      <c r="D421" s="18" t="str">
        <f t="shared" si="2"/>
        <v>Accessories</v>
      </c>
      <c r="E421" s="18" t="str">
        <f t="shared" si="3"/>
        <v>Texas</v>
      </c>
      <c r="F421" s="19">
        <f t="shared" si="12"/>
        <v>159</v>
      </c>
      <c r="G421" s="19">
        <f t="shared" si="13"/>
        <v>63</v>
      </c>
      <c r="H421" s="19">
        <f t="shared" si="6"/>
        <v>96</v>
      </c>
      <c r="I421" s="19">
        <f t="shared" si="7"/>
        <v>75</v>
      </c>
      <c r="J421" s="19">
        <f t="shared" si="8"/>
        <v>21</v>
      </c>
      <c r="K421" s="20">
        <f t="shared" si="9"/>
        <v>0.6037735849</v>
      </c>
      <c r="L421" s="21">
        <f t="shared" si="10"/>
        <v>0.1320754717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8">
        <v>45347.0</v>
      </c>
      <c r="B422" s="25" t="s">
        <v>43</v>
      </c>
      <c r="C422" s="10" t="str">
        <f t="shared" si="1"/>
        <v>Business Cards</v>
      </c>
      <c r="D422" s="11" t="str">
        <f t="shared" si="2"/>
        <v>Stationery</v>
      </c>
      <c r="E422" s="11" t="str">
        <f t="shared" si="3"/>
        <v>Texas</v>
      </c>
      <c r="F422" s="12">
        <f t="shared" si="12"/>
        <v>179</v>
      </c>
      <c r="G422" s="12">
        <f t="shared" si="13"/>
        <v>76</v>
      </c>
      <c r="H422" s="12">
        <f t="shared" si="6"/>
        <v>103</v>
      </c>
      <c r="I422" s="12">
        <f t="shared" si="7"/>
        <v>71</v>
      </c>
      <c r="J422" s="12">
        <f t="shared" si="8"/>
        <v>32</v>
      </c>
      <c r="K422" s="13">
        <f t="shared" si="9"/>
        <v>0.5754189944</v>
      </c>
      <c r="L422" s="14">
        <f t="shared" si="10"/>
        <v>0.1787709497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5">
        <v>45348.0</v>
      </c>
      <c r="B423" s="24" t="s">
        <v>43</v>
      </c>
      <c r="C423" s="17" t="str">
        <f t="shared" si="1"/>
        <v>Letterheads</v>
      </c>
      <c r="D423" s="18" t="str">
        <f t="shared" si="2"/>
        <v>Stationery</v>
      </c>
      <c r="E423" s="18" t="str">
        <f t="shared" si="3"/>
        <v>Texas</v>
      </c>
      <c r="F423" s="19">
        <f t="shared" si="12"/>
        <v>333</v>
      </c>
      <c r="G423" s="19">
        <f t="shared" si="13"/>
        <v>96</v>
      </c>
      <c r="H423" s="19">
        <f t="shared" si="6"/>
        <v>237</v>
      </c>
      <c r="I423" s="19">
        <f t="shared" si="7"/>
        <v>77</v>
      </c>
      <c r="J423" s="19">
        <f t="shared" si="8"/>
        <v>160</v>
      </c>
      <c r="K423" s="20">
        <f t="shared" si="9"/>
        <v>0.7117117117</v>
      </c>
      <c r="L423" s="21">
        <f t="shared" si="10"/>
        <v>0.4804804805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8">
        <v>45349.0</v>
      </c>
      <c r="B424" s="25" t="s">
        <v>28</v>
      </c>
      <c r="C424" s="10" t="str">
        <f t="shared" si="1"/>
        <v>Mouse Pads</v>
      </c>
      <c r="D424" s="11" t="str">
        <f t="shared" si="2"/>
        <v>Accessories</v>
      </c>
      <c r="E424" s="11" t="str">
        <f t="shared" si="3"/>
        <v>Florida</v>
      </c>
      <c r="F424" s="12">
        <f t="shared" si="12"/>
        <v>151</v>
      </c>
      <c r="G424" s="12">
        <f t="shared" si="13"/>
        <v>137</v>
      </c>
      <c r="H424" s="12">
        <f t="shared" si="6"/>
        <v>14</v>
      </c>
      <c r="I424" s="12">
        <f t="shared" si="7"/>
        <v>55</v>
      </c>
      <c r="J424" s="12">
        <f t="shared" si="8"/>
        <v>-41</v>
      </c>
      <c r="K424" s="13">
        <f t="shared" si="9"/>
        <v>0.09271523179</v>
      </c>
      <c r="L424" s="14">
        <f t="shared" si="10"/>
        <v>-0.2715231788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5">
        <v>45350.0</v>
      </c>
      <c r="B425" s="24" t="s">
        <v>39</v>
      </c>
      <c r="C425" s="17" t="str">
        <f t="shared" si="1"/>
        <v>Business Cards</v>
      </c>
      <c r="D425" s="18" t="str">
        <f t="shared" si="2"/>
        <v>Stationery</v>
      </c>
      <c r="E425" s="18" t="str">
        <f t="shared" si="3"/>
        <v>Texas</v>
      </c>
      <c r="F425" s="19">
        <f t="shared" si="12"/>
        <v>326</v>
      </c>
      <c r="G425" s="19">
        <f t="shared" si="13"/>
        <v>102</v>
      </c>
      <c r="H425" s="19">
        <f t="shared" si="6"/>
        <v>224</v>
      </c>
      <c r="I425" s="19">
        <f t="shared" si="7"/>
        <v>75</v>
      </c>
      <c r="J425" s="19">
        <f t="shared" si="8"/>
        <v>149</v>
      </c>
      <c r="K425" s="20">
        <f t="shared" si="9"/>
        <v>0.6871165644</v>
      </c>
      <c r="L425" s="21">
        <f t="shared" si="10"/>
        <v>0.4570552147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8">
        <v>45351.0</v>
      </c>
      <c r="B426" s="25" t="s">
        <v>38</v>
      </c>
      <c r="C426" s="10" t="str">
        <f t="shared" si="1"/>
        <v>Phone Cases</v>
      </c>
      <c r="D426" s="11" t="str">
        <f t="shared" si="2"/>
        <v>Accessories</v>
      </c>
      <c r="E426" s="11" t="str">
        <f t="shared" si="3"/>
        <v>New Jersey</v>
      </c>
      <c r="F426" s="12">
        <f t="shared" si="12"/>
        <v>350</v>
      </c>
      <c r="G426" s="12">
        <f t="shared" si="13"/>
        <v>66</v>
      </c>
      <c r="H426" s="12">
        <f t="shared" si="6"/>
        <v>284</v>
      </c>
      <c r="I426" s="12">
        <f t="shared" si="7"/>
        <v>57</v>
      </c>
      <c r="J426" s="12">
        <f t="shared" si="8"/>
        <v>227</v>
      </c>
      <c r="K426" s="13">
        <f t="shared" si="9"/>
        <v>0.8114285714</v>
      </c>
      <c r="L426" s="14">
        <f t="shared" si="10"/>
        <v>0.6485714286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5">
        <v>45352.0</v>
      </c>
      <c r="B427" s="24" t="s">
        <v>34</v>
      </c>
      <c r="C427" s="17" t="str">
        <f t="shared" si="1"/>
        <v>Hoodies</v>
      </c>
      <c r="D427" s="18" t="str">
        <f t="shared" si="2"/>
        <v>Apparel</v>
      </c>
      <c r="E427" s="18" t="str">
        <f t="shared" si="3"/>
        <v>Texas</v>
      </c>
      <c r="F427" s="19">
        <f t="shared" si="12"/>
        <v>196</v>
      </c>
      <c r="G427" s="19">
        <f t="shared" si="13"/>
        <v>109</v>
      </c>
      <c r="H427" s="19">
        <f t="shared" si="6"/>
        <v>87</v>
      </c>
      <c r="I427" s="19">
        <f t="shared" si="7"/>
        <v>72</v>
      </c>
      <c r="J427" s="19">
        <f t="shared" si="8"/>
        <v>15</v>
      </c>
      <c r="K427" s="20">
        <f t="shared" si="9"/>
        <v>0.443877551</v>
      </c>
      <c r="L427" s="21">
        <f t="shared" si="10"/>
        <v>0.07653061224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8">
        <v>45353.0</v>
      </c>
      <c r="B428" s="26" t="s">
        <v>19</v>
      </c>
      <c r="C428" s="10" t="str">
        <f t="shared" si="1"/>
        <v>T Shirts</v>
      </c>
      <c r="D428" s="11" t="str">
        <f t="shared" si="2"/>
        <v>Apparel</v>
      </c>
      <c r="E428" s="11" t="str">
        <f t="shared" si="3"/>
        <v>Arizona</v>
      </c>
      <c r="F428" s="12">
        <f t="shared" si="12"/>
        <v>316</v>
      </c>
      <c r="G428" s="12">
        <f t="shared" si="13"/>
        <v>96</v>
      </c>
      <c r="H428" s="12">
        <f t="shared" si="6"/>
        <v>220</v>
      </c>
      <c r="I428" s="12">
        <f t="shared" si="7"/>
        <v>59</v>
      </c>
      <c r="J428" s="12">
        <f t="shared" si="8"/>
        <v>161</v>
      </c>
      <c r="K428" s="13">
        <f t="shared" si="9"/>
        <v>0.6962025316</v>
      </c>
      <c r="L428" s="14">
        <f t="shared" si="10"/>
        <v>0.5094936709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5">
        <v>45354.0</v>
      </c>
      <c r="B429" s="24" t="s">
        <v>42</v>
      </c>
      <c r="C429" s="17" t="str">
        <f t="shared" si="1"/>
        <v>Business Cards</v>
      </c>
      <c r="D429" s="18" t="str">
        <f t="shared" si="2"/>
        <v>Stationery</v>
      </c>
      <c r="E429" s="18" t="str">
        <f t="shared" si="3"/>
        <v>Arizona</v>
      </c>
      <c r="F429" s="19">
        <f t="shared" si="12"/>
        <v>161</v>
      </c>
      <c r="G429" s="19">
        <f t="shared" si="13"/>
        <v>105</v>
      </c>
      <c r="H429" s="19">
        <f t="shared" si="6"/>
        <v>56</v>
      </c>
      <c r="I429" s="19">
        <f t="shared" si="7"/>
        <v>63</v>
      </c>
      <c r="J429" s="19">
        <f t="shared" si="8"/>
        <v>-7</v>
      </c>
      <c r="K429" s="20">
        <f t="shared" si="9"/>
        <v>0.347826087</v>
      </c>
      <c r="L429" s="21">
        <f t="shared" si="10"/>
        <v>-0.04347826087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8">
        <v>45355.0</v>
      </c>
      <c r="B430" s="25" t="s">
        <v>34</v>
      </c>
      <c r="C430" s="10" t="str">
        <f t="shared" si="1"/>
        <v>Letterheads</v>
      </c>
      <c r="D430" s="11" t="str">
        <f t="shared" si="2"/>
        <v>Stationery</v>
      </c>
      <c r="E430" s="11" t="str">
        <f t="shared" si="3"/>
        <v>Florida</v>
      </c>
      <c r="F430" s="12">
        <f t="shared" si="12"/>
        <v>233</v>
      </c>
      <c r="G430" s="12">
        <f t="shared" si="13"/>
        <v>128</v>
      </c>
      <c r="H430" s="12">
        <f t="shared" si="6"/>
        <v>105</v>
      </c>
      <c r="I430" s="12">
        <f t="shared" si="7"/>
        <v>53</v>
      </c>
      <c r="J430" s="12">
        <f t="shared" si="8"/>
        <v>52</v>
      </c>
      <c r="K430" s="13">
        <f t="shared" si="9"/>
        <v>0.4506437768</v>
      </c>
      <c r="L430" s="14">
        <f t="shared" si="10"/>
        <v>0.2231759657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5">
        <v>45356.0</v>
      </c>
      <c r="B431" s="24" t="s">
        <v>40</v>
      </c>
      <c r="C431" s="17" t="str">
        <f t="shared" si="1"/>
        <v>Mouse Pads</v>
      </c>
      <c r="D431" s="18" t="str">
        <f t="shared" si="2"/>
        <v>Accessories</v>
      </c>
      <c r="E431" s="18" t="str">
        <f t="shared" si="3"/>
        <v>Florida</v>
      </c>
      <c r="F431" s="19">
        <f t="shared" si="12"/>
        <v>259</v>
      </c>
      <c r="G431" s="19">
        <f t="shared" si="13"/>
        <v>89</v>
      </c>
      <c r="H431" s="19">
        <f t="shared" si="6"/>
        <v>170</v>
      </c>
      <c r="I431" s="19">
        <f t="shared" si="7"/>
        <v>57</v>
      </c>
      <c r="J431" s="19">
        <f t="shared" si="8"/>
        <v>113</v>
      </c>
      <c r="K431" s="20">
        <f t="shared" si="9"/>
        <v>0.6563706564</v>
      </c>
      <c r="L431" s="21">
        <f t="shared" si="10"/>
        <v>0.4362934363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8">
        <v>45357.0</v>
      </c>
      <c r="B432" s="25" t="s">
        <v>25</v>
      </c>
      <c r="C432" s="10" t="str">
        <f t="shared" si="1"/>
        <v>Hoodies</v>
      </c>
      <c r="D432" s="11" t="str">
        <f t="shared" si="2"/>
        <v>Apparel</v>
      </c>
      <c r="E432" s="11" t="str">
        <f t="shared" si="3"/>
        <v>Texas</v>
      </c>
      <c r="F432" s="12">
        <f t="shared" si="12"/>
        <v>194</v>
      </c>
      <c r="G432" s="12">
        <f t="shared" si="13"/>
        <v>112</v>
      </c>
      <c r="H432" s="12">
        <f t="shared" si="6"/>
        <v>82</v>
      </c>
      <c r="I432" s="12">
        <f t="shared" si="7"/>
        <v>60</v>
      </c>
      <c r="J432" s="12">
        <f t="shared" si="8"/>
        <v>22</v>
      </c>
      <c r="K432" s="13">
        <f t="shared" si="9"/>
        <v>0.4226804124</v>
      </c>
      <c r="L432" s="14">
        <f t="shared" si="10"/>
        <v>0.1134020619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5">
        <v>45358.0</v>
      </c>
      <c r="B433" s="24" t="s">
        <v>26</v>
      </c>
      <c r="C433" s="17" t="str">
        <f t="shared" si="1"/>
        <v>T Shirts</v>
      </c>
      <c r="D433" s="18" t="str">
        <f t="shared" si="2"/>
        <v>Apparel</v>
      </c>
      <c r="E433" s="18" t="str">
        <f t="shared" si="3"/>
        <v>Florida</v>
      </c>
      <c r="F433" s="19">
        <f t="shared" si="12"/>
        <v>225</v>
      </c>
      <c r="G433" s="19">
        <f t="shared" si="13"/>
        <v>135</v>
      </c>
      <c r="H433" s="19">
        <f t="shared" si="6"/>
        <v>90</v>
      </c>
      <c r="I433" s="19">
        <f t="shared" si="7"/>
        <v>58</v>
      </c>
      <c r="J433" s="19">
        <f t="shared" si="8"/>
        <v>32</v>
      </c>
      <c r="K433" s="20">
        <f t="shared" si="9"/>
        <v>0.4</v>
      </c>
      <c r="L433" s="21">
        <f t="shared" si="10"/>
        <v>0.1422222222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8">
        <v>45359.0</v>
      </c>
      <c r="B434" s="25" t="s">
        <v>25</v>
      </c>
      <c r="C434" s="10" t="str">
        <f t="shared" si="1"/>
        <v>T Shirts</v>
      </c>
      <c r="D434" s="11" t="str">
        <f t="shared" si="2"/>
        <v>Apparel</v>
      </c>
      <c r="E434" s="11" t="str">
        <f t="shared" si="3"/>
        <v>Florida</v>
      </c>
      <c r="F434" s="12">
        <f t="shared" si="12"/>
        <v>185</v>
      </c>
      <c r="G434" s="12">
        <f t="shared" si="13"/>
        <v>123</v>
      </c>
      <c r="H434" s="12">
        <f t="shared" si="6"/>
        <v>62</v>
      </c>
      <c r="I434" s="12">
        <f t="shared" si="7"/>
        <v>69</v>
      </c>
      <c r="J434" s="12">
        <f t="shared" si="8"/>
        <v>-7</v>
      </c>
      <c r="K434" s="13">
        <f t="shared" si="9"/>
        <v>0.3351351351</v>
      </c>
      <c r="L434" s="14">
        <f t="shared" si="10"/>
        <v>-0.03783783784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5">
        <v>45360.0</v>
      </c>
      <c r="B435" s="24" t="s">
        <v>26</v>
      </c>
      <c r="C435" s="17" t="str">
        <f t="shared" si="1"/>
        <v>Hoodies</v>
      </c>
      <c r="D435" s="18" t="str">
        <f t="shared" si="2"/>
        <v>Apparel</v>
      </c>
      <c r="E435" s="18" t="str">
        <f t="shared" si="3"/>
        <v>Florida</v>
      </c>
      <c r="F435" s="19">
        <f t="shared" si="12"/>
        <v>294</v>
      </c>
      <c r="G435" s="19">
        <f t="shared" si="13"/>
        <v>136</v>
      </c>
      <c r="H435" s="19">
        <f t="shared" si="6"/>
        <v>158</v>
      </c>
      <c r="I435" s="19">
        <f t="shared" si="7"/>
        <v>66</v>
      </c>
      <c r="J435" s="19">
        <f t="shared" si="8"/>
        <v>92</v>
      </c>
      <c r="K435" s="20">
        <f t="shared" si="9"/>
        <v>0.537414966</v>
      </c>
      <c r="L435" s="21">
        <f t="shared" si="10"/>
        <v>0.3129251701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8">
        <v>45361.0</v>
      </c>
      <c r="B436" s="25" t="s">
        <v>28</v>
      </c>
      <c r="C436" s="10" t="str">
        <f t="shared" si="1"/>
        <v>Business Cards</v>
      </c>
      <c r="D436" s="11" t="str">
        <f t="shared" si="2"/>
        <v>Stationery</v>
      </c>
      <c r="E436" s="11" t="str">
        <f t="shared" si="3"/>
        <v>Florida</v>
      </c>
      <c r="F436" s="12">
        <f t="shared" si="12"/>
        <v>247</v>
      </c>
      <c r="G436" s="12">
        <f t="shared" si="13"/>
        <v>129</v>
      </c>
      <c r="H436" s="12">
        <f t="shared" si="6"/>
        <v>118</v>
      </c>
      <c r="I436" s="12">
        <f t="shared" si="7"/>
        <v>65</v>
      </c>
      <c r="J436" s="12">
        <f t="shared" si="8"/>
        <v>53</v>
      </c>
      <c r="K436" s="13">
        <f t="shared" si="9"/>
        <v>0.4777327935</v>
      </c>
      <c r="L436" s="14">
        <f t="shared" si="10"/>
        <v>0.2145748988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5">
        <v>45362.0</v>
      </c>
      <c r="B437" s="24" t="s">
        <v>23</v>
      </c>
      <c r="C437" s="17" t="str">
        <f t="shared" si="1"/>
        <v>Hoodies</v>
      </c>
      <c r="D437" s="18" t="str">
        <f t="shared" si="2"/>
        <v>Apparel</v>
      </c>
      <c r="E437" s="18" t="str">
        <f t="shared" si="3"/>
        <v>Florida</v>
      </c>
      <c r="F437" s="19">
        <f t="shared" si="12"/>
        <v>311</v>
      </c>
      <c r="G437" s="19">
        <f t="shared" si="13"/>
        <v>51</v>
      </c>
      <c r="H437" s="19">
        <f t="shared" si="6"/>
        <v>260</v>
      </c>
      <c r="I437" s="19">
        <f t="shared" si="7"/>
        <v>65</v>
      </c>
      <c r="J437" s="19">
        <f t="shared" si="8"/>
        <v>195</v>
      </c>
      <c r="K437" s="20">
        <f t="shared" si="9"/>
        <v>0.8360128617</v>
      </c>
      <c r="L437" s="21">
        <f t="shared" si="10"/>
        <v>0.6270096463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8">
        <v>45363.0</v>
      </c>
      <c r="B438" s="25" t="s">
        <v>32</v>
      </c>
      <c r="C438" s="10" t="str">
        <f t="shared" si="1"/>
        <v>Mouse Pads</v>
      </c>
      <c r="D438" s="11" t="str">
        <f t="shared" si="2"/>
        <v>Accessories</v>
      </c>
      <c r="E438" s="11" t="str">
        <f t="shared" si="3"/>
        <v>Colorado</v>
      </c>
      <c r="F438" s="12">
        <f t="shared" si="12"/>
        <v>286</v>
      </c>
      <c r="G438" s="12">
        <f t="shared" si="13"/>
        <v>136</v>
      </c>
      <c r="H438" s="12">
        <f t="shared" si="6"/>
        <v>150</v>
      </c>
      <c r="I438" s="12">
        <f t="shared" si="7"/>
        <v>72</v>
      </c>
      <c r="J438" s="12">
        <f t="shared" si="8"/>
        <v>78</v>
      </c>
      <c r="K438" s="13">
        <f t="shared" si="9"/>
        <v>0.5244755245</v>
      </c>
      <c r="L438" s="14">
        <f t="shared" si="10"/>
        <v>0.2727272727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5">
        <v>45364.0</v>
      </c>
      <c r="B439" s="24" t="s">
        <v>18</v>
      </c>
      <c r="C439" s="17" t="str">
        <f t="shared" si="1"/>
        <v>Hoodies</v>
      </c>
      <c r="D439" s="18" t="str">
        <f t="shared" si="2"/>
        <v>Apparel</v>
      </c>
      <c r="E439" s="18" t="str">
        <f t="shared" si="3"/>
        <v>Texas</v>
      </c>
      <c r="F439" s="19">
        <f t="shared" si="12"/>
        <v>220</v>
      </c>
      <c r="G439" s="19">
        <f t="shared" si="13"/>
        <v>149</v>
      </c>
      <c r="H439" s="19">
        <f t="shared" si="6"/>
        <v>71</v>
      </c>
      <c r="I439" s="19">
        <f t="shared" si="7"/>
        <v>51</v>
      </c>
      <c r="J439" s="19">
        <f t="shared" si="8"/>
        <v>20</v>
      </c>
      <c r="K439" s="20">
        <f t="shared" si="9"/>
        <v>0.3227272727</v>
      </c>
      <c r="L439" s="21">
        <f t="shared" si="10"/>
        <v>0.09090909091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8">
        <v>45365.0</v>
      </c>
      <c r="B440" s="25" t="s">
        <v>32</v>
      </c>
      <c r="C440" s="10" t="str">
        <f t="shared" si="1"/>
        <v>Letterheads</v>
      </c>
      <c r="D440" s="11" t="str">
        <f t="shared" si="2"/>
        <v>Stationery</v>
      </c>
      <c r="E440" s="11" t="str">
        <f t="shared" si="3"/>
        <v>Colorado</v>
      </c>
      <c r="F440" s="12">
        <f t="shared" si="12"/>
        <v>174</v>
      </c>
      <c r="G440" s="12">
        <f t="shared" si="13"/>
        <v>89</v>
      </c>
      <c r="H440" s="12">
        <f t="shared" si="6"/>
        <v>85</v>
      </c>
      <c r="I440" s="12">
        <f t="shared" si="7"/>
        <v>67</v>
      </c>
      <c r="J440" s="12">
        <f t="shared" si="8"/>
        <v>18</v>
      </c>
      <c r="K440" s="13">
        <f t="shared" si="9"/>
        <v>0.4885057471</v>
      </c>
      <c r="L440" s="14">
        <f t="shared" si="10"/>
        <v>0.1034482759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5">
        <v>45366.0</v>
      </c>
      <c r="B441" s="24" t="s">
        <v>29</v>
      </c>
      <c r="C441" s="17" t="str">
        <f t="shared" si="1"/>
        <v>Hoodies</v>
      </c>
      <c r="D441" s="18" t="str">
        <f t="shared" si="2"/>
        <v>Apparel</v>
      </c>
      <c r="E441" s="18" t="str">
        <f t="shared" si="3"/>
        <v>New Jersey</v>
      </c>
      <c r="F441" s="19">
        <f t="shared" si="12"/>
        <v>327</v>
      </c>
      <c r="G441" s="19">
        <f t="shared" si="13"/>
        <v>129</v>
      </c>
      <c r="H441" s="19">
        <f t="shared" si="6"/>
        <v>198</v>
      </c>
      <c r="I441" s="19">
        <f t="shared" si="7"/>
        <v>53</v>
      </c>
      <c r="J441" s="19">
        <f t="shared" si="8"/>
        <v>145</v>
      </c>
      <c r="K441" s="20">
        <f t="shared" si="9"/>
        <v>0.6055045872</v>
      </c>
      <c r="L441" s="21">
        <f t="shared" si="10"/>
        <v>0.4434250765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>
        <v>45367.0</v>
      </c>
      <c r="B442" s="25" t="s">
        <v>43</v>
      </c>
      <c r="C442" s="10" t="str">
        <f t="shared" si="1"/>
        <v>Letterheads</v>
      </c>
      <c r="D442" s="11" t="str">
        <f t="shared" si="2"/>
        <v>Stationery</v>
      </c>
      <c r="E442" s="11" t="str">
        <f t="shared" si="3"/>
        <v>Florida</v>
      </c>
      <c r="F442" s="12">
        <f t="shared" si="12"/>
        <v>340</v>
      </c>
      <c r="G442" s="12">
        <f t="shared" si="13"/>
        <v>85</v>
      </c>
      <c r="H442" s="12">
        <f t="shared" si="6"/>
        <v>255</v>
      </c>
      <c r="I442" s="12">
        <f t="shared" si="7"/>
        <v>73</v>
      </c>
      <c r="J442" s="12">
        <f t="shared" si="8"/>
        <v>182</v>
      </c>
      <c r="K442" s="13">
        <f t="shared" si="9"/>
        <v>0.75</v>
      </c>
      <c r="L442" s="14">
        <f t="shared" si="10"/>
        <v>0.5352941176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5">
        <v>45368.0</v>
      </c>
      <c r="B443" s="27" t="s">
        <v>22</v>
      </c>
      <c r="C443" s="17" t="str">
        <f t="shared" si="1"/>
        <v>Mouse Pads</v>
      </c>
      <c r="D443" s="18" t="str">
        <f t="shared" si="2"/>
        <v>Accessories</v>
      </c>
      <c r="E443" s="18" t="str">
        <f t="shared" si="3"/>
        <v>Arizona</v>
      </c>
      <c r="F443" s="19">
        <f t="shared" si="12"/>
        <v>192</v>
      </c>
      <c r="G443" s="19">
        <f t="shared" si="13"/>
        <v>60</v>
      </c>
      <c r="H443" s="19">
        <f t="shared" si="6"/>
        <v>132</v>
      </c>
      <c r="I443" s="19">
        <f t="shared" si="7"/>
        <v>78</v>
      </c>
      <c r="J443" s="19">
        <f t="shared" si="8"/>
        <v>54</v>
      </c>
      <c r="K443" s="20">
        <f t="shared" si="9"/>
        <v>0.6875</v>
      </c>
      <c r="L443" s="21">
        <f t="shared" si="10"/>
        <v>0.28125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8">
        <v>45369.0</v>
      </c>
      <c r="B444" s="25" t="s">
        <v>26</v>
      </c>
      <c r="C444" s="10" t="str">
        <f t="shared" si="1"/>
        <v>Phone Cases</v>
      </c>
      <c r="D444" s="11" t="str">
        <f t="shared" si="2"/>
        <v>Accessories</v>
      </c>
      <c r="E444" s="11" t="str">
        <f t="shared" si="3"/>
        <v>Arizona</v>
      </c>
      <c r="F444" s="12">
        <f t="shared" si="12"/>
        <v>330</v>
      </c>
      <c r="G444" s="12">
        <f t="shared" si="13"/>
        <v>71</v>
      </c>
      <c r="H444" s="12">
        <f t="shared" si="6"/>
        <v>259</v>
      </c>
      <c r="I444" s="12">
        <f t="shared" si="7"/>
        <v>51</v>
      </c>
      <c r="J444" s="12">
        <f t="shared" si="8"/>
        <v>208</v>
      </c>
      <c r="K444" s="13">
        <f t="shared" si="9"/>
        <v>0.7848484848</v>
      </c>
      <c r="L444" s="14">
        <f t="shared" si="10"/>
        <v>0.6303030303</v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5">
        <v>45370.0</v>
      </c>
      <c r="B445" s="24" t="s">
        <v>26</v>
      </c>
      <c r="C445" s="17" t="str">
        <f t="shared" si="1"/>
        <v>T Shirts</v>
      </c>
      <c r="D445" s="18" t="str">
        <f t="shared" si="2"/>
        <v>Apparel</v>
      </c>
      <c r="E445" s="18" t="str">
        <f t="shared" si="3"/>
        <v>Texas</v>
      </c>
      <c r="F445" s="19">
        <f t="shared" si="12"/>
        <v>153</v>
      </c>
      <c r="G445" s="19">
        <f t="shared" si="13"/>
        <v>91</v>
      </c>
      <c r="H445" s="19">
        <f t="shared" si="6"/>
        <v>62</v>
      </c>
      <c r="I445" s="19">
        <f t="shared" si="7"/>
        <v>54</v>
      </c>
      <c r="J445" s="19">
        <f t="shared" si="8"/>
        <v>8</v>
      </c>
      <c r="K445" s="20">
        <f t="shared" si="9"/>
        <v>0.4052287582</v>
      </c>
      <c r="L445" s="21">
        <f t="shared" si="10"/>
        <v>0.0522875817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8">
        <v>45371.0</v>
      </c>
      <c r="B446" s="25" t="s">
        <v>32</v>
      </c>
      <c r="C446" s="10" t="str">
        <f t="shared" si="1"/>
        <v>Phone Cases</v>
      </c>
      <c r="D446" s="11" t="str">
        <f t="shared" si="2"/>
        <v>Accessories</v>
      </c>
      <c r="E446" s="11" t="str">
        <f t="shared" si="3"/>
        <v>Arizona</v>
      </c>
      <c r="F446" s="12">
        <f t="shared" si="12"/>
        <v>185</v>
      </c>
      <c r="G446" s="12">
        <f t="shared" si="13"/>
        <v>87</v>
      </c>
      <c r="H446" s="12">
        <f t="shared" si="6"/>
        <v>98</v>
      </c>
      <c r="I446" s="12">
        <f t="shared" si="7"/>
        <v>60</v>
      </c>
      <c r="J446" s="12">
        <f t="shared" si="8"/>
        <v>38</v>
      </c>
      <c r="K446" s="13">
        <f t="shared" si="9"/>
        <v>0.5297297297</v>
      </c>
      <c r="L446" s="14">
        <f t="shared" si="10"/>
        <v>0.2054054054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5">
        <v>45372.0</v>
      </c>
      <c r="B447" s="24" t="s">
        <v>39</v>
      </c>
      <c r="C447" s="17" t="str">
        <f t="shared" si="1"/>
        <v>Business Cards</v>
      </c>
      <c r="D447" s="18" t="str">
        <f t="shared" si="2"/>
        <v>Stationery</v>
      </c>
      <c r="E447" s="18" t="str">
        <f t="shared" si="3"/>
        <v>Texas</v>
      </c>
      <c r="F447" s="19">
        <f t="shared" si="12"/>
        <v>345</v>
      </c>
      <c r="G447" s="19">
        <f t="shared" si="13"/>
        <v>129</v>
      </c>
      <c r="H447" s="19">
        <f t="shared" si="6"/>
        <v>216</v>
      </c>
      <c r="I447" s="19">
        <f t="shared" si="7"/>
        <v>51</v>
      </c>
      <c r="J447" s="19">
        <f t="shared" si="8"/>
        <v>165</v>
      </c>
      <c r="K447" s="20">
        <f t="shared" si="9"/>
        <v>0.6260869565</v>
      </c>
      <c r="L447" s="21">
        <f t="shared" si="10"/>
        <v>0.4782608696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8">
        <v>45373.0</v>
      </c>
      <c r="B448" s="25" t="s">
        <v>43</v>
      </c>
      <c r="C448" s="10" t="str">
        <f t="shared" si="1"/>
        <v>Business Cards</v>
      </c>
      <c r="D448" s="11" t="str">
        <f t="shared" si="2"/>
        <v>Stationery</v>
      </c>
      <c r="E448" s="11" t="str">
        <f t="shared" si="3"/>
        <v>Florida</v>
      </c>
      <c r="F448" s="12">
        <f t="shared" si="12"/>
        <v>258</v>
      </c>
      <c r="G448" s="12">
        <f t="shared" si="13"/>
        <v>78</v>
      </c>
      <c r="H448" s="12">
        <f t="shared" si="6"/>
        <v>180</v>
      </c>
      <c r="I448" s="12">
        <f t="shared" si="7"/>
        <v>60</v>
      </c>
      <c r="J448" s="12">
        <f t="shared" si="8"/>
        <v>120</v>
      </c>
      <c r="K448" s="13">
        <f t="shared" si="9"/>
        <v>0.6976744186</v>
      </c>
      <c r="L448" s="14">
        <f t="shared" si="10"/>
        <v>0.4651162791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5">
        <v>45374.0</v>
      </c>
      <c r="B449" s="24" t="s">
        <v>29</v>
      </c>
      <c r="C449" s="17" t="str">
        <f t="shared" si="1"/>
        <v>Business Cards</v>
      </c>
      <c r="D449" s="18" t="str">
        <f t="shared" si="2"/>
        <v>Stationery</v>
      </c>
      <c r="E449" s="18" t="str">
        <f t="shared" si="3"/>
        <v>Arizona</v>
      </c>
      <c r="F449" s="19">
        <f t="shared" si="12"/>
        <v>332</v>
      </c>
      <c r="G449" s="19">
        <f t="shared" si="13"/>
        <v>111</v>
      </c>
      <c r="H449" s="19">
        <f t="shared" si="6"/>
        <v>221</v>
      </c>
      <c r="I449" s="19">
        <f t="shared" si="7"/>
        <v>59</v>
      </c>
      <c r="J449" s="19">
        <f t="shared" si="8"/>
        <v>162</v>
      </c>
      <c r="K449" s="20">
        <f t="shared" si="9"/>
        <v>0.6656626506</v>
      </c>
      <c r="L449" s="21">
        <f t="shared" si="10"/>
        <v>0.4879518072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8">
        <v>45375.0</v>
      </c>
      <c r="B450" s="26" t="s">
        <v>22</v>
      </c>
      <c r="C450" s="10" t="str">
        <f t="shared" si="1"/>
        <v>T Shirts</v>
      </c>
      <c r="D450" s="11" t="str">
        <f t="shared" si="2"/>
        <v>Apparel</v>
      </c>
      <c r="E450" s="11" t="str">
        <f t="shared" si="3"/>
        <v>Arizona</v>
      </c>
      <c r="F450" s="12">
        <f t="shared" si="12"/>
        <v>271</v>
      </c>
      <c r="G450" s="12">
        <f t="shared" si="13"/>
        <v>131</v>
      </c>
      <c r="H450" s="12">
        <f t="shared" si="6"/>
        <v>140</v>
      </c>
      <c r="I450" s="12">
        <f t="shared" si="7"/>
        <v>59</v>
      </c>
      <c r="J450" s="12">
        <f t="shared" si="8"/>
        <v>81</v>
      </c>
      <c r="K450" s="13">
        <f t="shared" si="9"/>
        <v>0.5166051661</v>
      </c>
      <c r="L450" s="14">
        <f t="shared" si="10"/>
        <v>0.2988929889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5">
        <v>45376.0</v>
      </c>
      <c r="B451" s="24" t="s">
        <v>30</v>
      </c>
      <c r="C451" s="17" t="str">
        <f t="shared" si="1"/>
        <v>Business Cards</v>
      </c>
      <c r="D451" s="18" t="str">
        <f t="shared" si="2"/>
        <v>Stationery</v>
      </c>
      <c r="E451" s="18" t="str">
        <f t="shared" si="3"/>
        <v>Florida</v>
      </c>
      <c r="F451" s="19">
        <f t="shared" si="12"/>
        <v>242</v>
      </c>
      <c r="G451" s="19">
        <f t="shared" si="13"/>
        <v>115</v>
      </c>
      <c r="H451" s="19">
        <f t="shared" si="6"/>
        <v>127</v>
      </c>
      <c r="I451" s="19">
        <f t="shared" si="7"/>
        <v>66</v>
      </c>
      <c r="J451" s="19">
        <f t="shared" si="8"/>
        <v>61</v>
      </c>
      <c r="K451" s="20">
        <f t="shared" si="9"/>
        <v>0.5247933884</v>
      </c>
      <c r="L451" s="21">
        <f t="shared" si="10"/>
        <v>0.2520661157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8">
        <v>45377.0</v>
      </c>
      <c r="B452" s="25" t="s">
        <v>26</v>
      </c>
      <c r="C452" s="10" t="str">
        <f t="shared" si="1"/>
        <v>T Shirts</v>
      </c>
      <c r="D452" s="11" t="str">
        <f t="shared" si="2"/>
        <v>Apparel</v>
      </c>
      <c r="E452" s="11" t="str">
        <f t="shared" si="3"/>
        <v>Arizona</v>
      </c>
      <c r="F452" s="12">
        <f t="shared" si="12"/>
        <v>179</v>
      </c>
      <c r="G452" s="12">
        <f t="shared" si="13"/>
        <v>128</v>
      </c>
      <c r="H452" s="12">
        <f t="shared" si="6"/>
        <v>51</v>
      </c>
      <c r="I452" s="12">
        <f t="shared" si="7"/>
        <v>61</v>
      </c>
      <c r="J452" s="12">
        <f t="shared" si="8"/>
        <v>-10</v>
      </c>
      <c r="K452" s="13">
        <f t="shared" si="9"/>
        <v>0.2849162011</v>
      </c>
      <c r="L452" s="14">
        <f t="shared" si="10"/>
        <v>-0.05586592179</v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5">
        <v>45378.0</v>
      </c>
      <c r="B453" s="24" t="s">
        <v>30</v>
      </c>
      <c r="C453" s="17" t="str">
        <f t="shared" si="1"/>
        <v>Hoodies</v>
      </c>
      <c r="D453" s="18" t="str">
        <f t="shared" si="2"/>
        <v>Apparel</v>
      </c>
      <c r="E453" s="18" t="str">
        <f t="shared" si="3"/>
        <v>Florida</v>
      </c>
      <c r="F453" s="19">
        <f t="shared" si="12"/>
        <v>339</v>
      </c>
      <c r="G453" s="19">
        <f t="shared" si="13"/>
        <v>124</v>
      </c>
      <c r="H453" s="19">
        <f t="shared" si="6"/>
        <v>215</v>
      </c>
      <c r="I453" s="19">
        <f t="shared" si="7"/>
        <v>60</v>
      </c>
      <c r="J453" s="19">
        <f t="shared" si="8"/>
        <v>155</v>
      </c>
      <c r="K453" s="20">
        <f t="shared" si="9"/>
        <v>0.6342182891</v>
      </c>
      <c r="L453" s="21">
        <f t="shared" si="10"/>
        <v>0.4572271386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8">
        <v>45379.0</v>
      </c>
      <c r="B454" s="25" t="s">
        <v>33</v>
      </c>
      <c r="C454" s="10" t="str">
        <f t="shared" si="1"/>
        <v>T Shirts</v>
      </c>
      <c r="D454" s="11" t="str">
        <f t="shared" si="2"/>
        <v>Apparel</v>
      </c>
      <c r="E454" s="11" t="str">
        <f t="shared" si="3"/>
        <v>Texas</v>
      </c>
      <c r="F454" s="12">
        <f t="shared" si="12"/>
        <v>193</v>
      </c>
      <c r="G454" s="12">
        <f t="shared" si="13"/>
        <v>111</v>
      </c>
      <c r="H454" s="12">
        <f t="shared" si="6"/>
        <v>82</v>
      </c>
      <c r="I454" s="12">
        <f t="shared" si="7"/>
        <v>70</v>
      </c>
      <c r="J454" s="12">
        <f t="shared" si="8"/>
        <v>12</v>
      </c>
      <c r="K454" s="13">
        <f t="shared" si="9"/>
        <v>0.4248704663</v>
      </c>
      <c r="L454" s="14">
        <f t="shared" si="10"/>
        <v>0.0621761658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5">
        <v>45380.0</v>
      </c>
      <c r="B455" s="24" t="s">
        <v>34</v>
      </c>
      <c r="C455" s="17" t="str">
        <f t="shared" si="1"/>
        <v>Mouse Pads</v>
      </c>
      <c r="D455" s="18" t="str">
        <f t="shared" si="2"/>
        <v>Accessories</v>
      </c>
      <c r="E455" s="18" t="str">
        <f t="shared" si="3"/>
        <v>Arizona</v>
      </c>
      <c r="F455" s="19">
        <f t="shared" si="12"/>
        <v>300</v>
      </c>
      <c r="G455" s="19">
        <f t="shared" si="13"/>
        <v>74</v>
      </c>
      <c r="H455" s="19">
        <f t="shared" si="6"/>
        <v>226</v>
      </c>
      <c r="I455" s="19">
        <f t="shared" si="7"/>
        <v>74</v>
      </c>
      <c r="J455" s="19">
        <f t="shared" si="8"/>
        <v>152</v>
      </c>
      <c r="K455" s="20">
        <f t="shared" si="9"/>
        <v>0.7533333333</v>
      </c>
      <c r="L455" s="21">
        <f t="shared" si="10"/>
        <v>0.5066666667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>
        <v>45381.0</v>
      </c>
      <c r="B456" s="25" t="s">
        <v>30</v>
      </c>
      <c r="C456" s="10" t="str">
        <f t="shared" si="1"/>
        <v>Business Cards</v>
      </c>
      <c r="D456" s="11" t="str">
        <f t="shared" si="2"/>
        <v>Stationery</v>
      </c>
      <c r="E456" s="11" t="str">
        <f t="shared" si="3"/>
        <v>Colorado</v>
      </c>
      <c r="F456" s="12">
        <f t="shared" si="12"/>
        <v>259</v>
      </c>
      <c r="G456" s="12">
        <f t="shared" si="13"/>
        <v>141</v>
      </c>
      <c r="H456" s="12">
        <f t="shared" si="6"/>
        <v>118</v>
      </c>
      <c r="I456" s="12">
        <f t="shared" si="7"/>
        <v>59</v>
      </c>
      <c r="J456" s="12">
        <f t="shared" si="8"/>
        <v>59</v>
      </c>
      <c r="K456" s="13">
        <f t="shared" si="9"/>
        <v>0.4555984556</v>
      </c>
      <c r="L456" s="14">
        <f t="shared" si="10"/>
        <v>0.2277992278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5">
        <v>45382.0</v>
      </c>
      <c r="B457" s="27" t="s">
        <v>27</v>
      </c>
      <c r="C457" s="17" t="str">
        <f t="shared" si="1"/>
        <v>Hoodies</v>
      </c>
      <c r="D457" s="18" t="str">
        <f t="shared" si="2"/>
        <v>Apparel</v>
      </c>
      <c r="E457" s="18" t="str">
        <f t="shared" si="3"/>
        <v>Florida</v>
      </c>
      <c r="F457" s="19">
        <f t="shared" si="12"/>
        <v>290</v>
      </c>
      <c r="G457" s="19">
        <f t="shared" si="13"/>
        <v>105</v>
      </c>
      <c r="H457" s="19">
        <f t="shared" si="6"/>
        <v>185</v>
      </c>
      <c r="I457" s="19">
        <f t="shared" si="7"/>
        <v>68</v>
      </c>
      <c r="J457" s="19">
        <f t="shared" si="8"/>
        <v>117</v>
      </c>
      <c r="K457" s="20">
        <f t="shared" si="9"/>
        <v>0.6379310345</v>
      </c>
      <c r="L457" s="21">
        <f t="shared" si="10"/>
        <v>0.4034482759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8">
        <v>45383.0</v>
      </c>
      <c r="B458" s="25" t="s">
        <v>21</v>
      </c>
      <c r="C458" s="10" t="str">
        <f t="shared" si="1"/>
        <v>Phone Cases</v>
      </c>
      <c r="D458" s="11" t="str">
        <f t="shared" si="2"/>
        <v>Accessories</v>
      </c>
      <c r="E458" s="11" t="str">
        <f t="shared" si="3"/>
        <v>Texas</v>
      </c>
      <c r="F458" s="12">
        <f t="shared" si="12"/>
        <v>318</v>
      </c>
      <c r="G458" s="12">
        <f t="shared" si="13"/>
        <v>150</v>
      </c>
      <c r="H458" s="12">
        <f t="shared" si="6"/>
        <v>168</v>
      </c>
      <c r="I458" s="12">
        <f t="shared" si="7"/>
        <v>58</v>
      </c>
      <c r="J458" s="12">
        <f t="shared" si="8"/>
        <v>110</v>
      </c>
      <c r="K458" s="13">
        <f t="shared" si="9"/>
        <v>0.5283018868</v>
      </c>
      <c r="L458" s="14">
        <f t="shared" si="10"/>
        <v>0.3459119497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5">
        <v>45384.0</v>
      </c>
      <c r="B459" s="27" t="s">
        <v>19</v>
      </c>
      <c r="C459" s="17" t="str">
        <f t="shared" si="1"/>
        <v>Phone Cases</v>
      </c>
      <c r="D459" s="18" t="str">
        <f t="shared" si="2"/>
        <v>Accessories</v>
      </c>
      <c r="E459" s="18" t="str">
        <f t="shared" si="3"/>
        <v>New Jersey</v>
      </c>
      <c r="F459" s="19">
        <f t="shared" si="12"/>
        <v>297</v>
      </c>
      <c r="G459" s="19">
        <f t="shared" si="13"/>
        <v>89</v>
      </c>
      <c r="H459" s="19">
        <f t="shared" si="6"/>
        <v>208</v>
      </c>
      <c r="I459" s="19">
        <f t="shared" si="7"/>
        <v>78</v>
      </c>
      <c r="J459" s="19">
        <f t="shared" si="8"/>
        <v>130</v>
      </c>
      <c r="K459" s="20">
        <f t="shared" si="9"/>
        <v>0.7003367003</v>
      </c>
      <c r="L459" s="21">
        <f t="shared" si="10"/>
        <v>0.4377104377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8">
        <v>45385.0</v>
      </c>
      <c r="B460" s="25" t="s">
        <v>26</v>
      </c>
      <c r="C460" s="10" t="str">
        <f t="shared" si="1"/>
        <v>Letterheads</v>
      </c>
      <c r="D460" s="11" t="str">
        <f t="shared" si="2"/>
        <v>Stationery</v>
      </c>
      <c r="E460" s="11" t="str">
        <f t="shared" si="3"/>
        <v>Colorado</v>
      </c>
      <c r="F460" s="12">
        <f t="shared" si="12"/>
        <v>168</v>
      </c>
      <c r="G460" s="12">
        <f t="shared" si="13"/>
        <v>131</v>
      </c>
      <c r="H460" s="12">
        <f t="shared" si="6"/>
        <v>37</v>
      </c>
      <c r="I460" s="12">
        <f t="shared" si="7"/>
        <v>52</v>
      </c>
      <c r="J460" s="12">
        <f t="shared" si="8"/>
        <v>-15</v>
      </c>
      <c r="K460" s="13">
        <f t="shared" si="9"/>
        <v>0.2202380952</v>
      </c>
      <c r="L460" s="14">
        <f t="shared" si="10"/>
        <v>-0.08928571429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5">
        <v>45386.0</v>
      </c>
      <c r="B461" s="24" t="s">
        <v>40</v>
      </c>
      <c r="C461" s="17" t="str">
        <f t="shared" si="1"/>
        <v>Hoodies</v>
      </c>
      <c r="D461" s="18" t="str">
        <f t="shared" si="2"/>
        <v>Apparel</v>
      </c>
      <c r="E461" s="18" t="str">
        <f t="shared" si="3"/>
        <v>Florida</v>
      </c>
      <c r="F461" s="19">
        <f t="shared" si="12"/>
        <v>169</v>
      </c>
      <c r="G461" s="19">
        <f t="shared" si="13"/>
        <v>80</v>
      </c>
      <c r="H461" s="19">
        <f t="shared" si="6"/>
        <v>89</v>
      </c>
      <c r="I461" s="19">
        <f t="shared" si="7"/>
        <v>60</v>
      </c>
      <c r="J461" s="19">
        <f t="shared" si="8"/>
        <v>29</v>
      </c>
      <c r="K461" s="20">
        <f t="shared" si="9"/>
        <v>0.5266272189</v>
      </c>
      <c r="L461" s="21">
        <f t="shared" si="10"/>
        <v>0.1715976331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8">
        <v>45387.0</v>
      </c>
      <c r="B462" s="25" t="s">
        <v>29</v>
      </c>
      <c r="C462" s="10" t="str">
        <f t="shared" si="1"/>
        <v>Letterheads</v>
      </c>
      <c r="D462" s="11" t="str">
        <f t="shared" si="2"/>
        <v>Stationery</v>
      </c>
      <c r="E462" s="11" t="str">
        <f t="shared" si="3"/>
        <v>Texas</v>
      </c>
      <c r="F462" s="12">
        <f t="shared" si="12"/>
        <v>340</v>
      </c>
      <c r="G462" s="12">
        <f t="shared" si="13"/>
        <v>114</v>
      </c>
      <c r="H462" s="12">
        <f t="shared" si="6"/>
        <v>226</v>
      </c>
      <c r="I462" s="12">
        <f t="shared" si="7"/>
        <v>77</v>
      </c>
      <c r="J462" s="12">
        <f t="shared" si="8"/>
        <v>149</v>
      </c>
      <c r="K462" s="13">
        <f t="shared" si="9"/>
        <v>0.6647058824</v>
      </c>
      <c r="L462" s="14">
        <f t="shared" si="10"/>
        <v>0.4382352941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5">
        <v>45388.0</v>
      </c>
      <c r="B463" s="24" t="s">
        <v>23</v>
      </c>
      <c r="C463" s="17" t="str">
        <f t="shared" si="1"/>
        <v>Phone Cases</v>
      </c>
      <c r="D463" s="18" t="str">
        <f t="shared" si="2"/>
        <v>Accessories</v>
      </c>
      <c r="E463" s="18" t="str">
        <f t="shared" si="3"/>
        <v>Florida</v>
      </c>
      <c r="F463" s="19">
        <f t="shared" si="12"/>
        <v>280</v>
      </c>
      <c r="G463" s="19">
        <f t="shared" si="13"/>
        <v>89</v>
      </c>
      <c r="H463" s="19">
        <f t="shared" si="6"/>
        <v>191</v>
      </c>
      <c r="I463" s="19">
        <f t="shared" si="7"/>
        <v>60</v>
      </c>
      <c r="J463" s="19">
        <f t="shared" si="8"/>
        <v>131</v>
      </c>
      <c r="K463" s="20">
        <f t="shared" si="9"/>
        <v>0.6821428571</v>
      </c>
      <c r="L463" s="21">
        <f t="shared" si="10"/>
        <v>0.4678571429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8">
        <v>45389.0</v>
      </c>
      <c r="B464" s="25" t="s">
        <v>28</v>
      </c>
      <c r="C464" s="10" t="str">
        <f t="shared" si="1"/>
        <v>T Shirts</v>
      </c>
      <c r="D464" s="11" t="str">
        <f t="shared" si="2"/>
        <v>Apparel</v>
      </c>
      <c r="E464" s="11" t="str">
        <f t="shared" si="3"/>
        <v>Florida</v>
      </c>
      <c r="F464" s="12">
        <f t="shared" si="12"/>
        <v>152</v>
      </c>
      <c r="G464" s="12">
        <f t="shared" si="13"/>
        <v>90</v>
      </c>
      <c r="H464" s="12">
        <f t="shared" si="6"/>
        <v>62</v>
      </c>
      <c r="I464" s="12">
        <f t="shared" si="7"/>
        <v>53</v>
      </c>
      <c r="J464" s="12">
        <f t="shared" si="8"/>
        <v>9</v>
      </c>
      <c r="K464" s="13">
        <f t="shared" si="9"/>
        <v>0.4078947368</v>
      </c>
      <c r="L464" s="14">
        <f t="shared" si="10"/>
        <v>0.05921052632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5">
        <v>45390.0</v>
      </c>
      <c r="B465" s="24" t="s">
        <v>36</v>
      </c>
      <c r="C465" s="17" t="str">
        <f t="shared" si="1"/>
        <v>T Shirts</v>
      </c>
      <c r="D465" s="18" t="str">
        <f t="shared" si="2"/>
        <v>Apparel</v>
      </c>
      <c r="E465" s="18" t="str">
        <f t="shared" si="3"/>
        <v>Arizona</v>
      </c>
      <c r="F465" s="19">
        <f t="shared" si="12"/>
        <v>184</v>
      </c>
      <c r="G465" s="19">
        <f t="shared" si="13"/>
        <v>130</v>
      </c>
      <c r="H465" s="19">
        <f t="shared" si="6"/>
        <v>54</v>
      </c>
      <c r="I465" s="19">
        <f t="shared" si="7"/>
        <v>65</v>
      </c>
      <c r="J465" s="19">
        <f t="shared" si="8"/>
        <v>-11</v>
      </c>
      <c r="K465" s="20">
        <f t="shared" si="9"/>
        <v>0.2934782609</v>
      </c>
      <c r="L465" s="21">
        <f t="shared" si="10"/>
        <v>-0.0597826087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8">
        <v>45391.0</v>
      </c>
      <c r="B466" s="26" t="s">
        <v>22</v>
      </c>
      <c r="C466" s="10" t="str">
        <f t="shared" si="1"/>
        <v>Business Cards</v>
      </c>
      <c r="D466" s="11" t="str">
        <f t="shared" si="2"/>
        <v>Stationery</v>
      </c>
      <c r="E466" s="11" t="str">
        <f t="shared" si="3"/>
        <v>Florida</v>
      </c>
      <c r="F466" s="12">
        <f t="shared" si="12"/>
        <v>249</v>
      </c>
      <c r="G466" s="12">
        <f t="shared" si="13"/>
        <v>136</v>
      </c>
      <c r="H466" s="12">
        <f t="shared" si="6"/>
        <v>113</v>
      </c>
      <c r="I466" s="12">
        <f t="shared" si="7"/>
        <v>69</v>
      </c>
      <c r="J466" s="12">
        <f t="shared" si="8"/>
        <v>44</v>
      </c>
      <c r="K466" s="13">
        <f t="shared" si="9"/>
        <v>0.453815261</v>
      </c>
      <c r="L466" s="14">
        <f t="shared" si="10"/>
        <v>0.1767068273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5">
        <v>45392.0</v>
      </c>
      <c r="B467" s="24" t="s">
        <v>17</v>
      </c>
      <c r="C467" s="17" t="str">
        <f t="shared" si="1"/>
        <v>T Shirts</v>
      </c>
      <c r="D467" s="18" t="str">
        <f t="shared" si="2"/>
        <v>Apparel</v>
      </c>
      <c r="E467" s="18" t="str">
        <f t="shared" si="3"/>
        <v>Florida</v>
      </c>
      <c r="F467" s="19">
        <f t="shared" si="12"/>
        <v>202</v>
      </c>
      <c r="G467" s="19">
        <f t="shared" si="13"/>
        <v>139</v>
      </c>
      <c r="H467" s="19">
        <f t="shared" si="6"/>
        <v>63</v>
      </c>
      <c r="I467" s="19">
        <f t="shared" si="7"/>
        <v>56</v>
      </c>
      <c r="J467" s="19">
        <f t="shared" si="8"/>
        <v>7</v>
      </c>
      <c r="K467" s="20">
        <f t="shared" si="9"/>
        <v>0.3118811881</v>
      </c>
      <c r="L467" s="21">
        <f t="shared" si="10"/>
        <v>0.03465346535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8">
        <v>45393.0</v>
      </c>
      <c r="B468" s="25" t="s">
        <v>39</v>
      </c>
      <c r="C468" s="10" t="str">
        <f t="shared" si="1"/>
        <v>T Shirts</v>
      </c>
      <c r="D468" s="11" t="str">
        <f t="shared" si="2"/>
        <v>Apparel</v>
      </c>
      <c r="E468" s="11" t="str">
        <f t="shared" si="3"/>
        <v>Colorado</v>
      </c>
      <c r="F468" s="12">
        <f t="shared" si="12"/>
        <v>304</v>
      </c>
      <c r="G468" s="12">
        <f t="shared" si="13"/>
        <v>132</v>
      </c>
      <c r="H468" s="12">
        <f t="shared" si="6"/>
        <v>172</v>
      </c>
      <c r="I468" s="12">
        <f t="shared" si="7"/>
        <v>68</v>
      </c>
      <c r="J468" s="12">
        <f t="shared" si="8"/>
        <v>104</v>
      </c>
      <c r="K468" s="13">
        <f t="shared" si="9"/>
        <v>0.5657894737</v>
      </c>
      <c r="L468" s="14">
        <f t="shared" si="10"/>
        <v>0.3421052632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5">
        <v>45394.0</v>
      </c>
      <c r="B469" s="24" t="s">
        <v>35</v>
      </c>
      <c r="C469" s="17" t="str">
        <f t="shared" si="1"/>
        <v>Hoodies</v>
      </c>
      <c r="D469" s="18" t="str">
        <f t="shared" si="2"/>
        <v>Apparel</v>
      </c>
      <c r="E469" s="18" t="str">
        <f t="shared" si="3"/>
        <v>Texas</v>
      </c>
      <c r="F469" s="19">
        <f t="shared" si="12"/>
        <v>208</v>
      </c>
      <c r="G469" s="19">
        <f t="shared" si="13"/>
        <v>143</v>
      </c>
      <c r="H469" s="19">
        <f t="shared" si="6"/>
        <v>65</v>
      </c>
      <c r="I469" s="19">
        <f t="shared" si="7"/>
        <v>69</v>
      </c>
      <c r="J469" s="19">
        <f t="shared" si="8"/>
        <v>-4</v>
      </c>
      <c r="K469" s="20">
        <f t="shared" si="9"/>
        <v>0.3125</v>
      </c>
      <c r="L469" s="21">
        <f t="shared" si="10"/>
        <v>-0.01923076923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8">
        <v>45395.0</v>
      </c>
      <c r="B470" s="25" t="s">
        <v>35</v>
      </c>
      <c r="C470" s="10" t="str">
        <f t="shared" si="1"/>
        <v>Hoodies</v>
      </c>
      <c r="D470" s="11" t="str">
        <f t="shared" si="2"/>
        <v>Apparel</v>
      </c>
      <c r="E470" s="11" t="str">
        <f t="shared" si="3"/>
        <v>Colorado</v>
      </c>
      <c r="F470" s="12">
        <f t="shared" si="12"/>
        <v>294</v>
      </c>
      <c r="G470" s="12">
        <f t="shared" si="13"/>
        <v>85</v>
      </c>
      <c r="H470" s="12">
        <f t="shared" si="6"/>
        <v>209</v>
      </c>
      <c r="I470" s="12">
        <f t="shared" si="7"/>
        <v>62</v>
      </c>
      <c r="J470" s="12">
        <f t="shared" si="8"/>
        <v>147</v>
      </c>
      <c r="K470" s="13">
        <f t="shared" si="9"/>
        <v>0.7108843537</v>
      </c>
      <c r="L470" s="14">
        <f t="shared" si="10"/>
        <v>0.5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5">
        <v>45396.0</v>
      </c>
      <c r="B471" s="24" t="s">
        <v>40</v>
      </c>
      <c r="C471" s="17" t="str">
        <f t="shared" si="1"/>
        <v>Phone Cases</v>
      </c>
      <c r="D471" s="18" t="str">
        <f t="shared" si="2"/>
        <v>Accessories</v>
      </c>
      <c r="E471" s="18" t="str">
        <f t="shared" si="3"/>
        <v>Texas</v>
      </c>
      <c r="F471" s="19">
        <f t="shared" si="12"/>
        <v>247</v>
      </c>
      <c r="G471" s="19">
        <f t="shared" si="13"/>
        <v>129</v>
      </c>
      <c r="H471" s="19">
        <f t="shared" si="6"/>
        <v>118</v>
      </c>
      <c r="I471" s="19">
        <f t="shared" si="7"/>
        <v>51</v>
      </c>
      <c r="J471" s="19">
        <f t="shared" si="8"/>
        <v>67</v>
      </c>
      <c r="K471" s="20">
        <f t="shared" si="9"/>
        <v>0.4777327935</v>
      </c>
      <c r="L471" s="21">
        <f t="shared" si="10"/>
        <v>0.2712550607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8">
        <v>45397.0</v>
      </c>
      <c r="B472" s="25" t="s">
        <v>18</v>
      </c>
      <c r="C472" s="10" t="str">
        <f t="shared" si="1"/>
        <v>Phone Cases</v>
      </c>
      <c r="D472" s="11" t="str">
        <f t="shared" si="2"/>
        <v>Accessories</v>
      </c>
      <c r="E472" s="11" t="str">
        <f t="shared" si="3"/>
        <v>Florida</v>
      </c>
      <c r="F472" s="12">
        <f t="shared" si="12"/>
        <v>261</v>
      </c>
      <c r="G472" s="12">
        <f t="shared" si="13"/>
        <v>71</v>
      </c>
      <c r="H472" s="12">
        <f t="shared" si="6"/>
        <v>190</v>
      </c>
      <c r="I472" s="12">
        <f t="shared" si="7"/>
        <v>72</v>
      </c>
      <c r="J472" s="12">
        <f t="shared" si="8"/>
        <v>118</v>
      </c>
      <c r="K472" s="13">
        <f t="shared" si="9"/>
        <v>0.7279693487</v>
      </c>
      <c r="L472" s="14">
        <f t="shared" si="10"/>
        <v>0.4521072797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5">
        <v>45398.0</v>
      </c>
      <c r="B473" s="24" t="s">
        <v>29</v>
      </c>
      <c r="C473" s="17" t="str">
        <f t="shared" si="1"/>
        <v>Hoodies</v>
      </c>
      <c r="D473" s="18" t="str">
        <f t="shared" si="2"/>
        <v>Apparel</v>
      </c>
      <c r="E473" s="18" t="str">
        <f t="shared" si="3"/>
        <v>Colorado</v>
      </c>
      <c r="F473" s="19">
        <f t="shared" si="12"/>
        <v>328</v>
      </c>
      <c r="G473" s="19">
        <f t="shared" si="13"/>
        <v>66</v>
      </c>
      <c r="H473" s="19">
        <f t="shared" si="6"/>
        <v>262</v>
      </c>
      <c r="I473" s="19">
        <f t="shared" si="7"/>
        <v>77</v>
      </c>
      <c r="J473" s="19">
        <f t="shared" si="8"/>
        <v>185</v>
      </c>
      <c r="K473" s="20">
        <f t="shared" si="9"/>
        <v>0.7987804878</v>
      </c>
      <c r="L473" s="21">
        <f t="shared" si="10"/>
        <v>0.5640243902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8">
        <v>45399.0</v>
      </c>
      <c r="B474" s="25" t="s">
        <v>39</v>
      </c>
      <c r="C474" s="10" t="str">
        <f t="shared" si="1"/>
        <v>Phone Cases</v>
      </c>
      <c r="D474" s="11" t="str">
        <f t="shared" si="2"/>
        <v>Accessories</v>
      </c>
      <c r="E474" s="11" t="str">
        <f t="shared" si="3"/>
        <v>New Jersey</v>
      </c>
      <c r="F474" s="12">
        <f t="shared" si="12"/>
        <v>173</v>
      </c>
      <c r="G474" s="12">
        <f t="shared" si="13"/>
        <v>60</v>
      </c>
      <c r="H474" s="12">
        <f t="shared" si="6"/>
        <v>113</v>
      </c>
      <c r="I474" s="12">
        <f t="shared" si="7"/>
        <v>73</v>
      </c>
      <c r="J474" s="12">
        <f t="shared" si="8"/>
        <v>40</v>
      </c>
      <c r="K474" s="13">
        <f t="shared" si="9"/>
        <v>0.6531791908</v>
      </c>
      <c r="L474" s="14">
        <f t="shared" si="10"/>
        <v>0.2312138728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5">
        <v>45400.0</v>
      </c>
      <c r="B475" s="24" t="s">
        <v>21</v>
      </c>
      <c r="C475" s="17" t="str">
        <f t="shared" si="1"/>
        <v>Business Cards</v>
      </c>
      <c r="D475" s="18" t="str">
        <f t="shared" si="2"/>
        <v>Stationery</v>
      </c>
      <c r="E475" s="18" t="str">
        <f t="shared" si="3"/>
        <v>Colorado</v>
      </c>
      <c r="F475" s="19">
        <f t="shared" si="12"/>
        <v>300</v>
      </c>
      <c r="G475" s="19">
        <f t="shared" si="13"/>
        <v>103</v>
      </c>
      <c r="H475" s="19">
        <f t="shared" si="6"/>
        <v>197</v>
      </c>
      <c r="I475" s="19">
        <f t="shared" si="7"/>
        <v>70</v>
      </c>
      <c r="J475" s="19">
        <f t="shared" si="8"/>
        <v>127</v>
      </c>
      <c r="K475" s="20">
        <f t="shared" si="9"/>
        <v>0.6566666667</v>
      </c>
      <c r="L475" s="21">
        <f t="shared" si="10"/>
        <v>0.4233333333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8">
        <v>45401.0</v>
      </c>
      <c r="B476" s="26" t="s">
        <v>22</v>
      </c>
      <c r="C476" s="10" t="str">
        <f t="shared" si="1"/>
        <v>Phone Cases</v>
      </c>
      <c r="D476" s="11" t="str">
        <f t="shared" si="2"/>
        <v>Accessories</v>
      </c>
      <c r="E476" s="11" t="str">
        <f t="shared" si="3"/>
        <v>Arizona</v>
      </c>
      <c r="F476" s="12">
        <f t="shared" si="12"/>
        <v>346</v>
      </c>
      <c r="G476" s="12">
        <f t="shared" si="13"/>
        <v>69</v>
      </c>
      <c r="H476" s="12">
        <f t="shared" si="6"/>
        <v>277</v>
      </c>
      <c r="I476" s="12">
        <f t="shared" si="7"/>
        <v>64</v>
      </c>
      <c r="J476" s="12">
        <f t="shared" si="8"/>
        <v>213</v>
      </c>
      <c r="K476" s="13">
        <f t="shared" si="9"/>
        <v>0.8005780347</v>
      </c>
      <c r="L476" s="14">
        <f t="shared" si="10"/>
        <v>0.6156069364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5">
        <v>45402.0</v>
      </c>
      <c r="B477" s="24" t="s">
        <v>34</v>
      </c>
      <c r="C477" s="17" t="str">
        <f t="shared" si="1"/>
        <v>Letterheads</v>
      </c>
      <c r="D477" s="18" t="str">
        <f t="shared" si="2"/>
        <v>Stationery</v>
      </c>
      <c r="E477" s="18" t="str">
        <f t="shared" si="3"/>
        <v>Texas</v>
      </c>
      <c r="F477" s="19">
        <f t="shared" si="12"/>
        <v>317</v>
      </c>
      <c r="G477" s="19">
        <f t="shared" si="13"/>
        <v>98</v>
      </c>
      <c r="H477" s="19">
        <f t="shared" si="6"/>
        <v>219</v>
      </c>
      <c r="I477" s="19">
        <f t="shared" si="7"/>
        <v>77</v>
      </c>
      <c r="J477" s="19">
        <f t="shared" si="8"/>
        <v>142</v>
      </c>
      <c r="K477" s="20">
        <f t="shared" si="9"/>
        <v>0.690851735</v>
      </c>
      <c r="L477" s="21">
        <f t="shared" si="10"/>
        <v>0.4479495268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8">
        <v>45403.0</v>
      </c>
      <c r="B478" s="25" t="s">
        <v>35</v>
      </c>
      <c r="C478" s="10" t="str">
        <f t="shared" si="1"/>
        <v>Phone Cases</v>
      </c>
      <c r="D478" s="11" t="str">
        <f t="shared" si="2"/>
        <v>Accessories</v>
      </c>
      <c r="E478" s="11" t="str">
        <f t="shared" si="3"/>
        <v>Florida</v>
      </c>
      <c r="F478" s="12">
        <f t="shared" si="12"/>
        <v>162</v>
      </c>
      <c r="G478" s="12">
        <f t="shared" si="13"/>
        <v>63</v>
      </c>
      <c r="H478" s="12">
        <f t="shared" si="6"/>
        <v>99</v>
      </c>
      <c r="I478" s="12">
        <f t="shared" si="7"/>
        <v>59</v>
      </c>
      <c r="J478" s="12">
        <f t="shared" si="8"/>
        <v>40</v>
      </c>
      <c r="K478" s="13">
        <f t="shared" si="9"/>
        <v>0.6111111111</v>
      </c>
      <c r="L478" s="14">
        <f t="shared" si="10"/>
        <v>0.2469135802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5">
        <v>45404.0</v>
      </c>
      <c r="B479" s="27" t="s">
        <v>22</v>
      </c>
      <c r="C479" s="17" t="str">
        <f t="shared" si="1"/>
        <v>Business Cards</v>
      </c>
      <c r="D479" s="18" t="str">
        <f t="shared" si="2"/>
        <v>Stationery</v>
      </c>
      <c r="E479" s="18" t="str">
        <f t="shared" si="3"/>
        <v>Texas</v>
      </c>
      <c r="F479" s="19">
        <f t="shared" si="12"/>
        <v>209</v>
      </c>
      <c r="G479" s="19">
        <f t="shared" si="13"/>
        <v>116</v>
      </c>
      <c r="H479" s="19">
        <f t="shared" si="6"/>
        <v>93</v>
      </c>
      <c r="I479" s="19">
        <f t="shared" si="7"/>
        <v>79</v>
      </c>
      <c r="J479" s="19">
        <f t="shared" si="8"/>
        <v>14</v>
      </c>
      <c r="K479" s="20">
        <f t="shared" si="9"/>
        <v>0.4449760766</v>
      </c>
      <c r="L479" s="21">
        <f t="shared" si="10"/>
        <v>0.06698564593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8">
        <v>45405.0</v>
      </c>
      <c r="B480" s="25" t="s">
        <v>37</v>
      </c>
      <c r="C480" s="10" t="str">
        <f t="shared" si="1"/>
        <v>Business Cards</v>
      </c>
      <c r="D480" s="11" t="str">
        <f t="shared" si="2"/>
        <v>Stationery</v>
      </c>
      <c r="E480" s="11" t="str">
        <f t="shared" si="3"/>
        <v>Arizona</v>
      </c>
      <c r="F480" s="12">
        <f t="shared" si="12"/>
        <v>180</v>
      </c>
      <c r="G480" s="12">
        <f t="shared" si="13"/>
        <v>119</v>
      </c>
      <c r="H480" s="12">
        <f t="shared" si="6"/>
        <v>61</v>
      </c>
      <c r="I480" s="12">
        <f t="shared" si="7"/>
        <v>80</v>
      </c>
      <c r="J480" s="12">
        <f t="shared" si="8"/>
        <v>-19</v>
      </c>
      <c r="K480" s="13">
        <f t="shared" si="9"/>
        <v>0.3388888889</v>
      </c>
      <c r="L480" s="14">
        <f t="shared" si="10"/>
        <v>-0.1055555556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5">
        <v>45406.0</v>
      </c>
      <c r="B481" s="24" t="s">
        <v>45</v>
      </c>
      <c r="C481" s="17" t="str">
        <f t="shared" si="1"/>
        <v>Business Cards</v>
      </c>
      <c r="D481" s="18" t="str">
        <f t="shared" si="2"/>
        <v>Stationery</v>
      </c>
      <c r="E481" s="18" t="str">
        <f t="shared" si="3"/>
        <v>Florida</v>
      </c>
      <c r="F481" s="19">
        <f t="shared" si="12"/>
        <v>174</v>
      </c>
      <c r="G481" s="19">
        <f t="shared" si="13"/>
        <v>112</v>
      </c>
      <c r="H481" s="19">
        <f t="shared" si="6"/>
        <v>62</v>
      </c>
      <c r="I481" s="19">
        <f t="shared" si="7"/>
        <v>62</v>
      </c>
      <c r="J481" s="19">
        <f t="shared" si="8"/>
        <v>0</v>
      </c>
      <c r="K481" s="20">
        <f t="shared" si="9"/>
        <v>0.3563218391</v>
      </c>
      <c r="L481" s="21">
        <f t="shared" si="10"/>
        <v>0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8">
        <v>45407.0</v>
      </c>
      <c r="B482" s="25" t="s">
        <v>20</v>
      </c>
      <c r="C482" s="10" t="str">
        <f t="shared" si="1"/>
        <v>T Shirts</v>
      </c>
      <c r="D482" s="11" t="str">
        <f t="shared" si="2"/>
        <v>Apparel</v>
      </c>
      <c r="E482" s="11" t="str">
        <f t="shared" si="3"/>
        <v>New Jersey</v>
      </c>
      <c r="F482" s="12">
        <f t="shared" si="12"/>
        <v>172</v>
      </c>
      <c r="G482" s="12">
        <f t="shared" si="13"/>
        <v>125</v>
      </c>
      <c r="H482" s="12">
        <f t="shared" si="6"/>
        <v>47</v>
      </c>
      <c r="I482" s="12">
        <f t="shared" si="7"/>
        <v>63</v>
      </c>
      <c r="J482" s="12">
        <f t="shared" si="8"/>
        <v>-16</v>
      </c>
      <c r="K482" s="13">
        <f t="shared" si="9"/>
        <v>0.273255814</v>
      </c>
      <c r="L482" s="14">
        <f t="shared" si="10"/>
        <v>-0.09302325581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5">
        <v>45408.0</v>
      </c>
      <c r="B483" s="24" t="s">
        <v>32</v>
      </c>
      <c r="C483" s="17" t="str">
        <f t="shared" si="1"/>
        <v>Mouse Pads</v>
      </c>
      <c r="D483" s="18" t="str">
        <f t="shared" si="2"/>
        <v>Accessories</v>
      </c>
      <c r="E483" s="18" t="str">
        <f t="shared" si="3"/>
        <v>Florida</v>
      </c>
      <c r="F483" s="19">
        <f t="shared" si="12"/>
        <v>254</v>
      </c>
      <c r="G483" s="19">
        <f t="shared" si="13"/>
        <v>118</v>
      </c>
      <c r="H483" s="19">
        <f t="shared" si="6"/>
        <v>136</v>
      </c>
      <c r="I483" s="19">
        <f t="shared" si="7"/>
        <v>56</v>
      </c>
      <c r="J483" s="19">
        <f t="shared" si="8"/>
        <v>80</v>
      </c>
      <c r="K483" s="20">
        <f t="shared" si="9"/>
        <v>0.5354330709</v>
      </c>
      <c r="L483" s="21">
        <f t="shared" si="10"/>
        <v>0.3149606299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8">
        <v>45409.0</v>
      </c>
      <c r="B484" s="26" t="s">
        <v>22</v>
      </c>
      <c r="C484" s="10" t="str">
        <f t="shared" si="1"/>
        <v>Business Cards</v>
      </c>
      <c r="D484" s="11" t="str">
        <f t="shared" si="2"/>
        <v>Stationery</v>
      </c>
      <c r="E484" s="11" t="str">
        <f t="shared" si="3"/>
        <v>Arizona</v>
      </c>
      <c r="F484" s="12">
        <f t="shared" si="12"/>
        <v>259</v>
      </c>
      <c r="G484" s="12">
        <f t="shared" si="13"/>
        <v>118</v>
      </c>
      <c r="H484" s="12">
        <f t="shared" si="6"/>
        <v>141</v>
      </c>
      <c r="I484" s="12">
        <f t="shared" si="7"/>
        <v>62</v>
      </c>
      <c r="J484" s="12">
        <f t="shared" si="8"/>
        <v>79</v>
      </c>
      <c r="K484" s="13">
        <f t="shared" si="9"/>
        <v>0.5444015444</v>
      </c>
      <c r="L484" s="14">
        <f t="shared" si="10"/>
        <v>0.305019305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5">
        <v>45410.0</v>
      </c>
      <c r="B485" s="24" t="s">
        <v>45</v>
      </c>
      <c r="C485" s="17" t="str">
        <f t="shared" si="1"/>
        <v>Hoodies</v>
      </c>
      <c r="D485" s="18" t="str">
        <f t="shared" si="2"/>
        <v>Apparel</v>
      </c>
      <c r="E485" s="18" t="str">
        <f t="shared" si="3"/>
        <v>Florida</v>
      </c>
      <c r="F485" s="19">
        <f t="shared" si="12"/>
        <v>220</v>
      </c>
      <c r="G485" s="19">
        <f t="shared" si="13"/>
        <v>51</v>
      </c>
      <c r="H485" s="19">
        <f t="shared" si="6"/>
        <v>169</v>
      </c>
      <c r="I485" s="19">
        <f t="shared" si="7"/>
        <v>57</v>
      </c>
      <c r="J485" s="19">
        <f t="shared" si="8"/>
        <v>112</v>
      </c>
      <c r="K485" s="20">
        <f t="shared" si="9"/>
        <v>0.7681818182</v>
      </c>
      <c r="L485" s="21">
        <f t="shared" si="10"/>
        <v>0.5090909091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8">
        <v>45411.0</v>
      </c>
      <c r="B486" s="25" t="s">
        <v>37</v>
      </c>
      <c r="C486" s="10" t="str">
        <f t="shared" si="1"/>
        <v>T Shirts</v>
      </c>
      <c r="D486" s="11" t="str">
        <f t="shared" si="2"/>
        <v>Apparel</v>
      </c>
      <c r="E486" s="11" t="str">
        <f t="shared" si="3"/>
        <v>Colorado</v>
      </c>
      <c r="F486" s="12">
        <f t="shared" si="12"/>
        <v>198</v>
      </c>
      <c r="G486" s="12">
        <f t="shared" si="13"/>
        <v>54</v>
      </c>
      <c r="H486" s="12">
        <f t="shared" si="6"/>
        <v>144</v>
      </c>
      <c r="I486" s="12">
        <f t="shared" si="7"/>
        <v>79</v>
      </c>
      <c r="J486" s="12">
        <f t="shared" si="8"/>
        <v>65</v>
      </c>
      <c r="K486" s="13">
        <f t="shared" si="9"/>
        <v>0.7272727273</v>
      </c>
      <c r="L486" s="14">
        <f t="shared" si="10"/>
        <v>0.3282828283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5">
        <v>45412.0</v>
      </c>
      <c r="B487" s="27" t="s">
        <v>22</v>
      </c>
      <c r="C487" s="17" t="str">
        <f t="shared" si="1"/>
        <v>T Shirts</v>
      </c>
      <c r="D487" s="18" t="str">
        <f t="shared" si="2"/>
        <v>Apparel</v>
      </c>
      <c r="E487" s="18" t="str">
        <f t="shared" si="3"/>
        <v>Florida</v>
      </c>
      <c r="F487" s="19">
        <f t="shared" si="12"/>
        <v>278</v>
      </c>
      <c r="G487" s="19">
        <f t="shared" si="13"/>
        <v>68</v>
      </c>
      <c r="H487" s="19">
        <f t="shared" si="6"/>
        <v>210</v>
      </c>
      <c r="I487" s="19">
        <f t="shared" si="7"/>
        <v>68</v>
      </c>
      <c r="J487" s="19">
        <f t="shared" si="8"/>
        <v>142</v>
      </c>
      <c r="K487" s="20">
        <f t="shared" si="9"/>
        <v>0.7553956835</v>
      </c>
      <c r="L487" s="21">
        <f t="shared" si="10"/>
        <v>0.5107913669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8">
        <v>45413.0</v>
      </c>
      <c r="B488" s="25" t="s">
        <v>45</v>
      </c>
      <c r="C488" s="10" t="str">
        <f t="shared" si="1"/>
        <v>Hoodies</v>
      </c>
      <c r="D488" s="11" t="str">
        <f t="shared" si="2"/>
        <v>Apparel</v>
      </c>
      <c r="E488" s="11" t="str">
        <f t="shared" si="3"/>
        <v>Texas</v>
      </c>
      <c r="F488" s="12">
        <f t="shared" si="12"/>
        <v>259</v>
      </c>
      <c r="G488" s="12">
        <f t="shared" si="13"/>
        <v>136</v>
      </c>
      <c r="H488" s="12">
        <f t="shared" si="6"/>
        <v>123</v>
      </c>
      <c r="I488" s="12">
        <f t="shared" si="7"/>
        <v>64</v>
      </c>
      <c r="J488" s="12">
        <f t="shared" si="8"/>
        <v>59</v>
      </c>
      <c r="K488" s="13">
        <f t="shared" si="9"/>
        <v>0.4749034749</v>
      </c>
      <c r="L488" s="14">
        <f t="shared" si="10"/>
        <v>0.2277992278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5">
        <v>45414.0</v>
      </c>
      <c r="B489" s="24" t="s">
        <v>31</v>
      </c>
      <c r="C489" s="17" t="str">
        <f t="shared" si="1"/>
        <v>Phone Cases</v>
      </c>
      <c r="D489" s="18" t="str">
        <f t="shared" si="2"/>
        <v>Accessories</v>
      </c>
      <c r="E489" s="18" t="str">
        <f t="shared" si="3"/>
        <v>Colorado</v>
      </c>
      <c r="F489" s="19">
        <f t="shared" si="12"/>
        <v>324</v>
      </c>
      <c r="G489" s="19">
        <f t="shared" si="13"/>
        <v>149</v>
      </c>
      <c r="H489" s="19">
        <f t="shared" si="6"/>
        <v>175</v>
      </c>
      <c r="I489" s="19">
        <f t="shared" si="7"/>
        <v>70</v>
      </c>
      <c r="J489" s="19">
        <f t="shared" si="8"/>
        <v>105</v>
      </c>
      <c r="K489" s="20">
        <f t="shared" si="9"/>
        <v>0.5401234568</v>
      </c>
      <c r="L489" s="21">
        <f t="shared" si="10"/>
        <v>0.3240740741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8">
        <v>45415.0</v>
      </c>
      <c r="B490" s="25" t="s">
        <v>25</v>
      </c>
      <c r="C490" s="10" t="str">
        <f t="shared" si="1"/>
        <v>Mouse Pads</v>
      </c>
      <c r="D490" s="11" t="str">
        <f t="shared" si="2"/>
        <v>Accessories</v>
      </c>
      <c r="E490" s="11" t="str">
        <f t="shared" si="3"/>
        <v>Colorado</v>
      </c>
      <c r="F490" s="12">
        <f t="shared" si="12"/>
        <v>277</v>
      </c>
      <c r="G490" s="12">
        <f t="shared" si="13"/>
        <v>78</v>
      </c>
      <c r="H490" s="12">
        <f t="shared" si="6"/>
        <v>199</v>
      </c>
      <c r="I490" s="12">
        <f t="shared" si="7"/>
        <v>67</v>
      </c>
      <c r="J490" s="12">
        <f t="shared" si="8"/>
        <v>132</v>
      </c>
      <c r="K490" s="13">
        <f t="shared" si="9"/>
        <v>0.7184115523</v>
      </c>
      <c r="L490" s="14">
        <f t="shared" si="10"/>
        <v>0.476534296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5">
        <v>45416.0</v>
      </c>
      <c r="B491" s="24" t="s">
        <v>23</v>
      </c>
      <c r="C491" s="17" t="str">
        <f t="shared" si="1"/>
        <v>Phone Cases</v>
      </c>
      <c r="D491" s="18" t="str">
        <f t="shared" si="2"/>
        <v>Accessories</v>
      </c>
      <c r="E491" s="18" t="str">
        <f t="shared" si="3"/>
        <v>Arizona</v>
      </c>
      <c r="F491" s="19">
        <f t="shared" si="12"/>
        <v>233</v>
      </c>
      <c r="G491" s="19">
        <f t="shared" si="13"/>
        <v>146</v>
      </c>
      <c r="H491" s="19">
        <f t="shared" si="6"/>
        <v>87</v>
      </c>
      <c r="I491" s="19">
        <f t="shared" si="7"/>
        <v>80</v>
      </c>
      <c r="J491" s="19">
        <f t="shared" si="8"/>
        <v>7</v>
      </c>
      <c r="K491" s="20">
        <f t="shared" si="9"/>
        <v>0.3733905579</v>
      </c>
      <c r="L491" s="21">
        <f t="shared" si="10"/>
        <v>0.03004291845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8">
        <v>45417.0</v>
      </c>
      <c r="B492" s="25" t="s">
        <v>18</v>
      </c>
      <c r="C492" s="10" t="str">
        <f t="shared" si="1"/>
        <v>Letterheads</v>
      </c>
      <c r="D492" s="11" t="str">
        <f t="shared" si="2"/>
        <v>Stationery</v>
      </c>
      <c r="E492" s="11" t="str">
        <f t="shared" si="3"/>
        <v>Florida</v>
      </c>
      <c r="F492" s="12">
        <f t="shared" si="12"/>
        <v>168</v>
      </c>
      <c r="G492" s="12">
        <f t="shared" si="13"/>
        <v>82</v>
      </c>
      <c r="H492" s="12">
        <f t="shared" si="6"/>
        <v>86</v>
      </c>
      <c r="I492" s="12">
        <f t="shared" si="7"/>
        <v>70</v>
      </c>
      <c r="J492" s="12">
        <f t="shared" si="8"/>
        <v>16</v>
      </c>
      <c r="K492" s="13">
        <f t="shared" si="9"/>
        <v>0.5119047619</v>
      </c>
      <c r="L492" s="14">
        <f t="shared" si="10"/>
        <v>0.09523809524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5">
        <v>45418.0</v>
      </c>
      <c r="B493" s="24" t="s">
        <v>35</v>
      </c>
      <c r="C493" s="17" t="str">
        <f t="shared" si="1"/>
        <v>Hoodies</v>
      </c>
      <c r="D493" s="18" t="str">
        <f t="shared" si="2"/>
        <v>Apparel</v>
      </c>
      <c r="E493" s="18" t="str">
        <f t="shared" si="3"/>
        <v>New Jersey</v>
      </c>
      <c r="F493" s="19">
        <f t="shared" si="12"/>
        <v>340</v>
      </c>
      <c r="G493" s="19">
        <f t="shared" si="13"/>
        <v>149</v>
      </c>
      <c r="H493" s="19">
        <f t="shared" si="6"/>
        <v>191</v>
      </c>
      <c r="I493" s="19">
        <f t="shared" si="7"/>
        <v>70</v>
      </c>
      <c r="J493" s="19">
        <f t="shared" si="8"/>
        <v>121</v>
      </c>
      <c r="K493" s="20">
        <f t="shared" si="9"/>
        <v>0.5617647059</v>
      </c>
      <c r="L493" s="21">
        <f t="shared" si="10"/>
        <v>0.3558823529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8">
        <v>45419.0</v>
      </c>
      <c r="B494" s="25" t="s">
        <v>45</v>
      </c>
      <c r="C494" s="10" t="str">
        <f t="shared" si="1"/>
        <v>Letterheads</v>
      </c>
      <c r="D494" s="11" t="str">
        <f t="shared" si="2"/>
        <v>Stationery</v>
      </c>
      <c r="E494" s="11" t="str">
        <f t="shared" si="3"/>
        <v>Texas</v>
      </c>
      <c r="F494" s="12">
        <f t="shared" si="12"/>
        <v>160</v>
      </c>
      <c r="G494" s="12">
        <f t="shared" si="13"/>
        <v>78</v>
      </c>
      <c r="H494" s="12">
        <f t="shared" si="6"/>
        <v>82</v>
      </c>
      <c r="I494" s="12">
        <f t="shared" si="7"/>
        <v>71</v>
      </c>
      <c r="J494" s="12">
        <f t="shared" si="8"/>
        <v>11</v>
      </c>
      <c r="K494" s="13">
        <f t="shared" si="9"/>
        <v>0.5125</v>
      </c>
      <c r="L494" s="14">
        <f t="shared" si="10"/>
        <v>0.06875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5">
        <v>45420.0</v>
      </c>
      <c r="B495" s="24" t="s">
        <v>26</v>
      </c>
      <c r="C495" s="17" t="str">
        <f t="shared" si="1"/>
        <v>Business Cards</v>
      </c>
      <c r="D495" s="18" t="str">
        <f t="shared" si="2"/>
        <v>Stationery</v>
      </c>
      <c r="E495" s="18" t="str">
        <f t="shared" si="3"/>
        <v>Texas</v>
      </c>
      <c r="F495" s="19">
        <f t="shared" si="12"/>
        <v>307</v>
      </c>
      <c r="G495" s="19">
        <f t="shared" si="13"/>
        <v>64</v>
      </c>
      <c r="H495" s="19">
        <f t="shared" si="6"/>
        <v>243</v>
      </c>
      <c r="I495" s="19">
        <f t="shared" si="7"/>
        <v>53</v>
      </c>
      <c r="J495" s="19">
        <f t="shared" si="8"/>
        <v>190</v>
      </c>
      <c r="K495" s="20">
        <f t="shared" si="9"/>
        <v>0.7915309446</v>
      </c>
      <c r="L495" s="21">
        <f t="shared" si="10"/>
        <v>0.6188925081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8">
        <v>45421.0</v>
      </c>
      <c r="B496" s="26" t="s">
        <v>19</v>
      </c>
      <c r="C496" s="10" t="str">
        <f t="shared" si="1"/>
        <v>Phone Cases</v>
      </c>
      <c r="D496" s="11" t="str">
        <f t="shared" si="2"/>
        <v>Accessories</v>
      </c>
      <c r="E496" s="11" t="str">
        <f t="shared" si="3"/>
        <v>New Jersey</v>
      </c>
      <c r="F496" s="12">
        <f t="shared" si="12"/>
        <v>300</v>
      </c>
      <c r="G496" s="12">
        <f t="shared" si="13"/>
        <v>88</v>
      </c>
      <c r="H496" s="12">
        <f t="shared" si="6"/>
        <v>212</v>
      </c>
      <c r="I496" s="12">
        <f t="shared" si="7"/>
        <v>57</v>
      </c>
      <c r="J496" s="12">
        <f t="shared" si="8"/>
        <v>155</v>
      </c>
      <c r="K496" s="13">
        <f t="shared" si="9"/>
        <v>0.7066666667</v>
      </c>
      <c r="L496" s="14">
        <f t="shared" si="10"/>
        <v>0.5166666667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5">
        <v>45422.0</v>
      </c>
      <c r="B497" s="24" t="s">
        <v>39</v>
      </c>
      <c r="C497" s="17" t="str">
        <f t="shared" si="1"/>
        <v>Letterheads</v>
      </c>
      <c r="D497" s="18" t="str">
        <f t="shared" si="2"/>
        <v>Stationery</v>
      </c>
      <c r="E497" s="18" t="str">
        <f t="shared" si="3"/>
        <v>Texas</v>
      </c>
      <c r="F497" s="19">
        <f t="shared" si="12"/>
        <v>193</v>
      </c>
      <c r="G497" s="19">
        <f t="shared" si="13"/>
        <v>108</v>
      </c>
      <c r="H497" s="19">
        <f t="shared" si="6"/>
        <v>85</v>
      </c>
      <c r="I497" s="19">
        <f t="shared" si="7"/>
        <v>52</v>
      </c>
      <c r="J497" s="19">
        <f t="shared" si="8"/>
        <v>33</v>
      </c>
      <c r="K497" s="20">
        <f t="shared" si="9"/>
        <v>0.4404145078</v>
      </c>
      <c r="L497" s="21">
        <f t="shared" si="10"/>
        <v>0.170984456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8">
        <v>45423.0</v>
      </c>
      <c r="B498" s="26" t="s">
        <v>19</v>
      </c>
      <c r="C498" s="10" t="str">
        <f t="shared" si="1"/>
        <v>Mouse Pads</v>
      </c>
      <c r="D498" s="11" t="str">
        <f t="shared" si="2"/>
        <v>Accessories</v>
      </c>
      <c r="E498" s="11" t="str">
        <f t="shared" si="3"/>
        <v>Florida</v>
      </c>
      <c r="F498" s="12">
        <f t="shared" si="12"/>
        <v>173</v>
      </c>
      <c r="G498" s="12">
        <f t="shared" si="13"/>
        <v>71</v>
      </c>
      <c r="H498" s="12">
        <f t="shared" si="6"/>
        <v>102</v>
      </c>
      <c r="I498" s="12">
        <f t="shared" si="7"/>
        <v>78</v>
      </c>
      <c r="J498" s="12">
        <f t="shared" si="8"/>
        <v>24</v>
      </c>
      <c r="K498" s="13">
        <f t="shared" si="9"/>
        <v>0.5895953757</v>
      </c>
      <c r="L498" s="14">
        <f t="shared" si="10"/>
        <v>0.1387283237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5">
        <v>45424.0</v>
      </c>
      <c r="B499" s="24" t="s">
        <v>44</v>
      </c>
      <c r="C499" s="17" t="str">
        <f t="shared" si="1"/>
        <v>T Shirts</v>
      </c>
      <c r="D499" s="18" t="str">
        <f t="shared" si="2"/>
        <v>Apparel</v>
      </c>
      <c r="E499" s="18" t="str">
        <f t="shared" si="3"/>
        <v>Texas</v>
      </c>
      <c r="F499" s="19">
        <f t="shared" si="12"/>
        <v>333</v>
      </c>
      <c r="G499" s="19">
        <f t="shared" si="13"/>
        <v>122</v>
      </c>
      <c r="H499" s="19">
        <f t="shared" si="6"/>
        <v>211</v>
      </c>
      <c r="I499" s="19">
        <f t="shared" si="7"/>
        <v>54</v>
      </c>
      <c r="J499" s="19">
        <f t="shared" si="8"/>
        <v>157</v>
      </c>
      <c r="K499" s="20">
        <f t="shared" si="9"/>
        <v>0.6336336336</v>
      </c>
      <c r="L499" s="21">
        <f t="shared" si="10"/>
        <v>0.4714714715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8">
        <v>45425.0</v>
      </c>
      <c r="B500" s="25" t="s">
        <v>24</v>
      </c>
      <c r="C500" s="10" t="str">
        <f t="shared" si="1"/>
        <v>Business Cards</v>
      </c>
      <c r="D500" s="11" t="str">
        <f t="shared" si="2"/>
        <v>Stationery</v>
      </c>
      <c r="E500" s="11" t="str">
        <f t="shared" si="3"/>
        <v>New Jersey</v>
      </c>
      <c r="F500" s="12">
        <f t="shared" si="12"/>
        <v>217</v>
      </c>
      <c r="G500" s="12">
        <f t="shared" si="13"/>
        <v>88</v>
      </c>
      <c r="H500" s="12">
        <f t="shared" si="6"/>
        <v>129</v>
      </c>
      <c r="I500" s="12">
        <f t="shared" si="7"/>
        <v>58</v>
      </c>
      <c r="J500" s="12">
        <f t="shared" si="8"/>
        <v>71</v>
      </c>
      <c r="K500" s="13">
        <f t="shared" si="9"/>
        <v>0.5944700461</v>
      </c>
      <c r="L500" s="14">
        <f t="shared" si="10"/>
        <v>0.3271889401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5">
        <v>45426.0</v>
      </c>
      <c r="B501" s="24" t="s">
        <v>38</v>
      </c>
      <c r="C501" s="17" t="str">
        <f t="shared" si="1"/>
        <v>Business Cards</v>
      </c>
      <c r="D501" s="18" t="str">
        <f t="shared" si="2"/>
        <v>Stationery</v>
      </c>
      <c r="E501" s="18" t="str">
        <f t="shared" si="3"/>
        <v>Florida</v>
      </c>
      <c r="F501" s="19">
        <f t="shared" si="12"/>
        <v>305</v>
      </c>
      <c r="G501" s="19">
        <f t="shared" si="13"/>
        <v>105</v>
      </c>
      <c r="H501" s="19">
        <f t="shared" si="6"/>
        <v>200</v>
      </c>
      <c r="I501" s="19">
        <f t="shared" si="7"/>
        <v>55</v>
      </c>
      <c r="J501" s="19">
        <f t="shared" si="8"/>
        <v>145</v>
      </c>
      <c r="K501" s="20">
        <f t="shared" si="9"/>
        <v>0.6557377049</v>
      </c>
      <c r="L501" s="21">
        <f t="shared" si="10"/>
        <v>0.4754098361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8">
        <v>45427.0</v>
      </c>
      <c r="B502" s="25" t="s">
        <v>18</v>
      </c>
      <c r="C502" s="10" t="str">
        <f t="shared" si="1"/>
        <v>Business Cards</v>
      </c>
      <c r="D502" s="11" t="str">
        <f t="shared" si="2"/>
        <v>Stationery</v>
      </c>
      <c r="E502" s="11" t="str">
        <f t="shared" si="3"/>
        <v>Arizona</v>
      </c>
      <c r="F502" s="12">
        <f t="shared" si="12"/>
        <v>258</v>
      </c>
      <c r="G502" s="12">
        <f t="shared" si="13"/>
        <v>126</v>
      </c>
      <c r="H502" s="12">
        <f t="shared" si="6"/>
        <v>132</v>
      </c>
      <c r="I502" s="12">
        <f t="shared" si="7"/>
        <v>65</v>
      </c>
      <c r="J502" s="12">
        <f t="shared" si="8"/>
        <v>67</v>
      </c>
      <c r="K502" s="13">
        <f t="shared" si="9"/>
        <v>0.511627907</v>
      </c>
      <c r="L502" s="14">
        <f t="shared" si="10"/>
        <v>0.2596899225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5">
        <v>45428.0</v>
      </c>
      <c r="B503" s="24" t="s">
        <v>18</v>
      </c>
      <c r="C503" s="17" t="str">
        <f t="shared" si="1"/>
        <v>Business Cards</v>
      </c>
      <c r="D503" s="18" t="str">
        <f t="shared" si="2"/>
        <v>Stationery</v>
      </c>
      <c r="E503" s="18" t="str">
        <f t="shared" si="3"/>
        <v>Florida</v>
      </c>
      <c r="F503" s="19">
        <f t="shared" si="12"/>
        <v>211</v>
      </c>
      <c r="G503" s="19">
        <f t="shared" si="13"/>
        <v>98</v>
      </c>
      <c r="H503" s="19">
        <f t="shared" si="6"/>
        <v>113</v>
      </c>
      <c r="I503" s="19">
        <f t="shared" si="7"/>
        <v>52</v>
      </c>
      <c r="J503" s="19">
        <f t="shared" si="8"/>
        <v>61</v>
      </c>
      <c r="K503" s="20">
        <f t="shared" si="9"/>
        <v>0.5355450237</v>
      </c>
      <c r="L503" s="21">
        <f t="shared" si="10"/>
        <v>0.2890995261</v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8">
        <v>45429.0</v>
      </c>
      <c r="B504" s="25" t="s">
        <v>20</v>
      </c>
      <c r="C504" s="10" t="str">
        <f t="shared" si="1"/>
        <v>T Shirts</v>
      </c>
      <c r="D504" s="11" t="str">
        <f t="shared" si="2"/>
        <v>Apparel</v>
      </c>
      <c r="E504" s="11" t="str">
        <f t="shared" si="3"/>
        <v>Florida</v>
      </c>
      <c r="F504" s="12">
        <f t="shared" si="12"/>
        <v>219</v>
      </c>
      <c r="G504" s="12">
        <f t="shared" si="13"/>
        <v>122</v>
      </c>
      <c r="H504" s="12">
        <f t="shared" si="6"/>
        <v>97</v>
      </c>
      <c r="I504" s="12">
        <f t="shared" si="7"/>
        <v>60</v>
      </c>
      <c r="J504" s="12">
        <f t="shared" si="8"/>
        <v>37</v>
      </c>
      <c r="K504" s="13">
        <f t="shared" si="9"/>
        <v>0.4429223744</v>
      </c>
      <c r="L504" s="14">
        <f t="shared" si="10"/>
        <v>0.1689497717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5">
        <v>45430.0</v>
      </c>
      <c r="B505" s="24" t="s">
        <v>20</v>
      </c>
      <c r="C505" s="17" t="str">
        <f t="shared" si="1"/>
        <v>Phone Cases</v>
      </c>
      <c r="D505" s="18" t="str">
        <f t="shared" si="2"/>
        <v>Accessories</v>
      </c>
      <c r="E505" s="18" t="str">
        <f t="shared" si="3"/>
        <v>New Jersey</v>
      </c>
      <c r="F505" s="19">
        <f t="shared" si="12"/>
        <v>308</v>
      </c>
      <c r="G505" s="19">
        <f t="shared" si="13"/>
        <v>118</v>
      </c>
      <c r="H505" s="19">
        <f t="shared" si="6"/>
        <v>190</v>
      </c>
      <c r="I505" s="19">
        <f t="shared" si="7"/>
        <v>67</v>
      </c>
      <c r="J505" s="19">
        <f t="shared" si="8"/>
        <v>123</v>
      </c>
      <c r="K505" s="20">
        <f t="shared" si="9"/>
        <v>0.6168831169</v>
      </c>
      <c r="L505" s="21">
        <f t="shared" si="10"/>
        <v>0.3993506494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8">
        <v>45431.0</v>
      </c>
      <c r="B506" s="25" t="s">
        <v>44</v>
      </c>
      <c r="C506" s="10" t="str">
        <f t="shared" si="1"/>
        <v>Business Cards</v>
      </c>
      <c r="D506" s="11" t="str">
        <f t="shared" si="2"/>
        <v>Stationery</v>
      </c>
      <c r="E506" s="11" t="str">
        <f t="shared" si="3"/>
        <v>Texas</v>
      </c>
      <c r="F506" s="12">
        <f t="shared" si="12"/>
        <v>180</v>
      </c>
      <c r="G506" s="12">
        <f t="shared" si="13"/>
        <v>130</v>
      </c>
      <c r="H506" s="12">
        <f t="shared" si="6"/>
        <v>50</v>
      </c>
      <c r="I506" s="12">
        <f t="shared" si="7"/>
        <v>73</v>
      </c>
      <c r="J506" s="12">
        <f t="shared" si="8"/>
        <v>-23</v>
      </c>
      <c r="K506" s="13">
        <f t="shared" si="9"/>
        <v>0.2777777778</v>
      </c>
      <c r="L506" s="14">
        <f t="shared" si="10"/>
        <v>-0.1277777778</v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5">
        <v>45432.0</v>
      </c>
      <c r="B507" s="27" t="s">
        <v>27</v>
      </c>
      <c r="C507" s="17" t="str">
        <f t="shared" si="1"/>
        <v>Phone Cases</v>
      </c>
      <c r="D507" s="18" t="str">
        <f t="shared" si="2"/>
        <v>Accessories</v>
      </c>
      <c r="E507" s="18" t="str">
        <f t="shared" si="3"/>
        <v>Florida</v>
      </c>
      <c r="F507" s="19">
        <f t="shared" si="12"/>
        <v>339</v>
      </c>
      <c r="G507" s="19">
        <f t="shared" si="13"/>
        <v>84</v>
      </c>
      <c r="H507" s="19">
        <f t="shared" si="6"/>
        <v>255</v>
      </c>
      <c r="I507" s="19">
        <f t="shared" si="7"/>
        <v>65</v>
      </c>
      <c r="J507" s="19">
        <f t="shared" si="8"/>
        <v>190</v>
      </c>
      <c r="K507" s="20">
        <f t="shared" si="9"/>
        <v>0.7522123894</v>
      </c>
      <c r="L507" s="21">
        <f t="shared" si="10"/>
        <v>0.5604719764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8">
        <v>45433.0</v>
      </c>
      <c r="B508" s="25" t="s">
        <v>28</v>
      </c>
      <c r="C508" s="10" t="str">
        <f t="shared" si="1"/>
        <v>T Shirts</v>
      </c>
      <c r="D508" s="11" t="str">
        <f t="shared" si="2"/>
        <v>Apparel</v>
      </c>
      <c r="E508" s="11" t="str">
        <f t="shared" si="3"/>
        <v>Texas</v>
      </c>
      <c r="F508" s="12">
        <f t="shared" si="12"/>
        <v>267</v>
      </c>
      <c r="G508" s="12">
        <f t="shared" si="13"/>
        <v>97</v>
      </c>
      <c r="H508" s="12">
        <f t="shared" si="6"/>
        <v>170</v>
      </c>
      <c r="I508" s="12">
        <f t="shared" si="7"/>
        <v>78</v>
      </c>
      <c r="J508" s="12">
        <f t="shared" si="8"/>
        <v>92</v>
      </c>
      <c r="K508" s="13">
        <f t="shared" si="9"/>
        <v>0.6367041199</v>
      </c>
      <c r="L508" s="14">
        <f t="shared" si="10"/>
        <v>0.3445692884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5">
        <v>45434.0</v>
      </c>
      <c r="B509" s="24" t="s">
        <v>32</v>
      </c>
      <c r="C509" s="17" t="str">
        <f t="shared" si="1"/>
        <v>Phone Cases</v>
      </c>
      <c r="D509" s="18" t="str">
        <f t="shared" si="2"/>
        <v>Accessories</v>
      </c>
      <c r="E509" s="18" t="str">
        <f t="shared" si="3"/>
        <v>Florida</v>
      </c>
      <c r="F509" s="19">
        <f t="shared" si="12"/>
        <v>277</v>
      </c>
      <c r="G509" s="19">
        <f t="shared" si="13"/>
        <v>67</v>
      </c>
      <c r="H509" s="19">
        <f t="shared" si="6"/>
        <v>210</v>
      </c>
      <c r="I509" s="19">
        <f t="shared" si="7"/>
        <v>67</v>
      </c>
      <c r="J509" s="19">
        <f t="shared" si="8"/>
        <v>143</v>
      </c>
      <c r="K509" s="20">
        <f t="shared" si="9"/>
        <v>0.7581227437</v>
      </c>
      <c r="L509" s="21">
        <f t="shared" si="10"/>
        <v>0.5162454874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8">
        <v>45435.0</v>
      </c>
      <c r="B510" s="25" t="s">
        <v>41</v>
      </c>
      <c r="C510" s="10" t="str">
        <f t="shared" si="1"/>
        <v>Phone Cases</v>
      </c>
      <c r="D510" s="11" t="str">
        <f t="shared" si="2"/>
        <v>Accessories</v>
      </c>
      <c r="E510" s="11" t="str">
        <f t="shared" si="3"/>
        <v>Texas</v>
      </c>
      <c r="F510" s="12">
        <f t="shared" si="12"/>
        <v>157</v>
      </c>
      <c r="G510" s="12">
        <f t="shared" si="13"/>
        <v>144</v>
      </c>
      <c r="H510" s="12">
        <f t="shared" si="6"/>
        <v>13</v>
      </c>
      <c r="I510" s="12">
        <f t="shared" si="7"/>
        <v>77</v>
      </c>
      <c r="J510" s="12">
        <f t="shared" si="8"/>
        <v>-64</v>
      </c>
      <c r="K510" s="13">
        <f t="shared" si="9"/>
        <v>0.08280254777</v>
      </c>
      <c r="L510" s="14">
        <f t="shared" si="10"/>
        <v>-0.4076433121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5">
        <v>45436.0</v>
      </c>
      <c r="B511" s="24" t="s">
        <v>20</v>
      </c>
      <c r="C511" s="17" t="str">
        <f t="shared" si="1"/>
        <v>Phone Cases</v>
      </c>
      <c r="D511" s="18" t="str">
        <f t="shared" si="2"/>
        <v>Accessories</v>
      </c>
      <c r="E511" s="18" t="str">
        <f t="shared" si="3"/>
        <v>Arizona</v>
      </c>
      <c r="F511" s="19">
        <f t="shared" si="12"/>
        <v>239</v>
      </c>
      <c r="G511" s="19">
        <f t="shared" si="13"/>
        <v>60</v>
      </c>
      <c r="H511" s="19">
        <f t="shared" si="6"/>
        <v>179</v>
      </c>
      <c r="I511" s="19">
        <f t="shared" si="7"/>
        <v>72</v>
      </c>
      <c r="J511" s="19">
        <f t="shared" si="8"/>
        <v>107</v>
      </c>
      <c r="K511" s="20">
        <f t="shared" si="9"/>
        <v>0.7489539749</v>
      </c>
      <c r="L511" s="21">
        <f t="shared" si="10"/>
        <v>0.4476987448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8">
        <v>45437.0</v>
      </c>
      <c r="B512" s="25" t="s">
        <v>24</v>
      </c>
      <c r="C512" s="10" t="str">
        <f t="shared" si="1"/>
        <v>Letterheads</v>
      </c>
      <c r="D512" s="11" t="str">
        <f t="shared" si="2"/>
        <v>Stationery</v>
      </c>
      <c r="E512" s="11" t="str">
        <f t="shared" si="3"/>
        <v>Colorado</v>
      </c>
      <c r="F512" s="12">
        <f t="shared" si="12"/>
        <v>293</v>
      </c>
      <c r="G512" s="12">
        <f t="shared" si="13"/>
        <v>102</v>
      </c>
      <c r="H512" s="12">
        <f t="shared" si="6"/>
        <v>191</v>
      </c>
      <c r="I512" s="12">
        <f t="shared" si="7"/>
        <v>51</v>
      </c>
      <c r="J512" s="12">
        <f t="shared" si="8"/>
        <v>140</v>
      </c>
      <c r="K512" s="13">
        <f t="shared" si="9"/>
        <v>0.6518771331</v>
      </c>
      <c r="L512" s="14">
        <f t="shared" si="10"/>
        <v>0.4778156997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5">
        <v>45438.0</v>
      </c>
      <c r="B513" s="24" t="s">
        <v>28</v>
      </c>
      <c r="C513" s="17" t="str">
        <f t="shared" si="1"/>
        <v>Hoodies</v>
      </c>
      <c r="D513" s="18" t="str">
        <f t="shared" si="2"/>
        <v>Apparel</v>
      </c>
      <c r="E513" s="18" t="str">
        <f t="shared" si="3"/>
        <v>Texas</v>
      </c>
      <c r="F513" s="19">
        <f t="shared" si="12"/>
        <v>177</v>
      </c>
      <c r="G513" s="19">
        <f t="shared" si="13"/>
        <v>141</v>
      </c>
      <c r="H513" s="19">
        <f t="shared" si="6"/>
        <v>36</v>
      </c>
      <c r="I513" s="19">
        <f t="shared" si="7"/>
        <v>51</v>
      </c>
      <c r="J513" s="19">
        <f t="shared" si="8"/>
        <v>-15</v>
      </c>
      <c r="K513" s="20">
        <f t="shared" si="9"/>
        <v>0.2033898305</v>
      </c>
      <c r="L513" s="21">
        <f t="shared" si="10"/>
        <v>-0.08474576271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8">
        <v>45439.0</v>
      </c>
      <c r="B514" s="25" t="s">
        <v>39</v>
      </c>
      <c r="C514" s="10" t="str">
        <f t="shared" si="1"/>
        <v>Letterheads</v>
      </c>
      <c r="D514" s="11" t="str">
        <f t="shared" si="2"/>
        <v>Stationery</v>
      </c>
      <c r="E514" s="11" t="str">
        <f t="shared" si="3"/>
        <v>Texas</v>
      </c>
      <c r="F514" s="12">
        <f t="shared" si="12"/>
        <v>310</v>
      </c>
      <c r="G514" s="12">
        <f t="shared" si="13"/>
        <v>85</v>
      </c>
      <c r="H514" s="12">
        <f t="shared" si="6"/>
        <v>225</v>
      </c>
      <c r="I514" s="12">
        <f t="shared" si="7"/>
        <v>68</v>
      </c>
      <c r="J514" s="12">
        <f t="shared" si="8"/>
        <v>157</v>
      </c>
      <c r="K514" s="13">
        <f t="shared" si="9"/>
        <v>0.7258064516</v>
      </c>
      <c r="L514" s="14">
        <f t="shared" si="10"/>
        <v>0.5064516129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5">
        <v>45440.0</v>
      </c>
      <c r="B515" s="24" t="s">
        <v>34</v>
      </c>
      <c r="C515" s="17" t="str">
        <f t="shared" si="1"/>
        <v>Mouse Pads</v>
      </c>
      <c r="D515" s="18" t="str">
        <f t="shared" si="2"/>
        <v>Accessories</v>
      </c>
      <c r="E515" s="18" t="str">
        <f t="shared" si="3"/>
        <v>New Jersey</v>
      </c>
      <c r="F515" s="19">
        <f t="shared" si="12"/>
        <v>222</v>
      </c>
      <c r="G515" s="19">
        <f t="shared" si="13"/>
        <v>60</v>
      </c>
      <c r="H515" s="19">
        <f t="shared" si="6"/>
        <v>162</v>
      </c>
      <c r="I515" s="19">
        <f t="shared" si="7"/>
        <v>58</v>
      </c>
      <c r="J515" s="19">
        <f t="shared" si="8"/>
        <v>104</v>
      </c>
      <c r="K515" s="20">
        <f t="shared" si="9"/>
        <v>0.7297297297</v>
      </c>
      <c r="L515" s="21">
        <f t="shared" si="10"/>
        <v>0.4684684685</v>
      </c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>
        <v>45441.0</v>
      </c>
      <c r="B516" s="25" t="s">
        <v>39</v>
      </c>
      <c r="C516" s="10" t="str">
        <f t="shared" si="1"/>
        <v>Mouse Pads</v>
      </c>
      <c r="D516" s="11" t="str">
        <f t="shared" si="2"/>
        <v>Accessories</v>
      </c>
      <c r="E516" s="11" t="str">
        <f t="shared" si="3"/>
        <v>Arizona</v>
      </c>
      <c r="F516" s="12">
        <f t="shared" si="12"/>
        <v>296</v>
      </c>
      <c r="G516" s="12">
        <f t="shared" si="13"/>
        <v>78</v>
      </c>
      <c r="H516" s="12">
        <f t="shared" si="6"/>
        <v>218</v>
      </c>
      <c r="I516" s="12">
        <f t="shared" si="7"/>
        <v>54</v>
      </c>
      <c r="J516" s="12">
        <f t="shared" si="8"/>
        <v>164</v>
      </c>
      <c r="K516" s="13">
        <f t="shared" si="9"/>
        <v>0.7364864865</v>
      </c>
      <c r="L516" s="14">
        <f t="shared" si="10"/>
        <v>0.5540540541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5">
        <v>45442.0</v>
      </c>
      <c r="B517" s="24" t="s">
        <v>24</v>
      </c>
      <c r="C517" s="17" t="str">
        <f t="shared" si="1"/>
        <v>Business Cards</v>
      </c>
      <c r="D517" s="18" t="str">
        <f t="shared" si="2"/>
        <v>Stationery</v>
      </c>
      <c r="E517" s="18" t="str">
        <f t="shared" si="3"/>
        <v>Arizona</v>
      </c>
      <c r="F517" s="19">
        <f t="shared" si="12"/>
        <v>179</v>
      </c>
      <c r="G517" s="19">
        <f t="shared" si="13"/>
        <v>128</v>
      </c>
      <c r="H517" s="19">
        <f t="shared" si="6"/>
        <v>51</v>
      </c>
      <c r="I517" s="19">
        <f t="shared" si="7"/>
        <v>53</v>
      </c>
      <c r="J517" s="19">
        <f t="shared" si="8"/>
        <v>-2</v>
      </c>
      <c r="K517" s="20">
        <f t="shared" si="9"/>
        <v>0.2849162011</v>
      </c>
      <c r="L517" s="21">
        <f t="shared" si="10"/>
        <v>-0.01117318436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>
        <v>45443.0</v>
      </c>
      <c r="B518" s="25" t="s">
        <v>36</v>
      </c>
      <c r="C518" s="10" t="str">
        <f t="shared" si="1"/>
        <v>Letterheads</v>
      </c>
      <c r="D518" s="11" t="str">
        <f t="shared" si="2"/>
        <v>Stationery</v>
      </c>
      <c r="E518" s="11" t="str">
        <f t="shared" si="3"/>
        <v>New Jersey</v>
      </c>
      <c r="F518" s="12">
        <f t="shared" si="12"/>
        <v>212</v>
      </c>
      <c r="G518" s="12">
        <f t="shared" si="13"/>
        <v>97</v>
      </c>
      <c r="H518" s="12">
        <f t="shared" si="6"/>
        <v>115</v>
      </c>
      <c r="I518" s="12">
        <f t="shared" si="7"/>
        <v>60</v>
      </c>
      <c r="J518" s="12">
        <f t="shared" si="8"/>
        <v>55</v>
      </c>
      <c r="K518" s="13">
        <f t="shared" si="9"/>
        <v>0.5424528302</v>
      </c>
      <c r="L518" s="14">
        <f t="shared" si="10"/>
        <v>0.2594339623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5">
        <v>45444.0</v>
      </c>
      <c r="B519" s="24" t="s">
        <v>17</v>
      </c>
      <c r="C519" s="17" t="str">
        <f t="shared" si="1"/>
        <v>T Shirts</v>
      </c>
      <c r="D519" s="18" t="str">
        <f t="shared" si="2"/>
        <v>Apparel</v>
      </c>
      <c r="E519" s="18" t="str">
        <f t="shared" si="3"/>
        <v>New Jersey</v>
      </c>
      <c r="F519" s="19">
        <f t="shared" si="12"/>
        <v>345</v>
      </c>
      <c r="G519" s="19">
        <f t="shared" si="13"/>
        <v>110</v>
      </c>
      <c r="H519" s="19">
        <f t="shared" si="6"/>
        <v>235</v>
      </c>
      <c r="I519" s="19">
        <f t="shared" si="7"/>
        <v>52</v>
      </c>
      <c r="J519" s="19">
        <f t="shared" si="8"/>
        <v>183</v>
      </c>
      <c r="K519" s="20">
        <f t="shared" si="9"/>
        <v>0.6811594203</v>
      </c>
      <c r="L519" s="21">
        <f t="shared" si="10"/>
        <v>0.5304347826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>
        <v>45445.0</v>
      </c>
      <c r="B520" s="25" t="s">
        <v>37</v>
      </c>
      <c r="C520" s="10" t="str">
        <f t="shared" si="1"/>
        <v>Business Cards</v>
      </c>
      <c r="D520" s="11" t="str">
        <f t="shared" si="2"/>
        <v>Stationery</v>
      </c>
      <c r="E520" s="11" t="str">
        <f t="shared" si="3"/>
        <v>Arizona</v>
      </c>
      <c r="F520" s="12">
        <f t="shared" si="12"/>
        <v>303</v>
      </c>
      <c r="G520" s="12">
        <f t="shared" si="13"/>
        <v>120</v>
      </c>
      <c r="H520" s="12">
        <f t="shared" si="6"/>
        <v>183</v>
      </c>
      <c r="I520" s="12">
        <f t="shared" si="7"/>
        <v>59</v>
      </c>
      <c r="J520" s="12">
        <f t="shared" si="8"/>
        <v>124</v>
      </c>
      <c r="K520" s="13">
        <f t="shared" si="9"/>
        <v>0.603960396</v>
      </c>
      <c r="L520" s="14">
        <f t="shared" si="10"/>
        <v>0.4092409241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5">
        <v>45446.0</v>
      </c>
      <c r="B521" s="24" t="s">
        <v>30</v>
      </c>
      <c r="C521" s="17" t="str">
        <f t="shared" si="1"/>
        <v>Business Cards</v>
      </c>
      <c r="D521" s="18" t="str">
        <f t="shared" si="2"/>
        <v>Stationery</v>
      </c>
      <c r="E521" s="18" t="str">
        <f t="shared" si="3"/>
        <v>Colorado</v>
      </c>
      <c r="F521" s="19">
        <f t="shared" si="12"/>
        <v>333</v>
      </c>
      <c r="G521" s="19">
        <f t="shared" si="13"/>
        <v>77</v>
      </c>
      <c r="H521" s="19">
        <f t="shared" si="6"/>
        <v>256</v>
      </c>
      <c r="I521" s="19">
        <f t="shared" si="7"/>
        <v>58</v>
      </c>
      <c r="J521" s="19">
        <f t="shared" si="8"/>
        <v>198</v>
      </c>
      <c r="K521" s="20">
        <f t="shared" si="9"/>
        <v>0.7687687688</v>
      </c>
      <c r="L521" s="21">
        <f t="shared" si="10"/>
        <v>0.5945945946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>
        <v>45447.0</v>
      </c>
      <c r="B522" s="25" t="s">
        <v>24</v>
      </c>
      <c r="C522" s="10" t="str">
        <f t="shared" si="1"/>
        <v>Hoodies</v>
      </c>
      <c r="D522" s="11" t="str">
        <f t="shared" si="2"/>
        <v>Apparel</v>
      </c>
      <c r="E522" s="11" t="str">
        <f t="shared" si="3"/>
        <v>Arizona</v>
      </c>
      <c r="F522" s="12">
        <f t="shared" si="12"/>
        <v>237</v>
      </c>
      <c r="G522" s="12">
        <f t="shared" si="13"/>
        <v>56</v>
      </c>
      <c r="H522" s="12">
        <f t="shared" si="6"/>
        <v>181</v>
      </c>
      <c r="I522" s="12">
        <f t="shared" si="7"/>
        <v>61</v>
      </c>
      <c r="J522" s="12">
        <f t="shared" si="8"/>
        <v>120</v>
      </c>
      <c r="K522" s="13">
        <f t="shared" si="9"/>
        <v>0.7637130802</v>
      </c>
      <c r="L522" s="14">
        <f t="shared" si="10"/>
        <v>0.5063291139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5">
        <v>45448.0</v>
      </c>
      <c r="B523" s="24" t="s">
        <v>30</v>
      </c>
      <c r="C523" s="17" t="str">
        <f t="shared" si="1"/>
        <v>Letterheads</v>
      </c>
      <c r="D523" s="18" t="str">
        <f t="shared" si="2"/>
        <v>Stationery</v>
      </c>
      <c r="E523" s="18" t="str">
        <f t="shared" si="3"/>
        <v>Arizona</v>
      </c>
      <c r="F523" s="19">
        <f t="shared" si="12"/>
        <v>224</v>
      </c>
      <c r="G523" s="19">
        <f t="shared" si="13"/>
        <v>123</v>
      </c>
      <c r="H523" s="19">
        <f t="shared" si="6"/>
        <v>101</v>
      </c>
      <c r="I523" s="19">
        <f t="shared" si="7"/>
        <v>80</v>
      </c>
      <c r="J523" s="19">
        <f t="shared" si="8"/>
        <v>21</v>
      </c>
      <c r="K523" s="20">
        <f t="shared" si="9"/>
        <v>0.4508928571</v>
      </c>
      <c r="L523" s="21">
        <f t="shared" si="10"/>
        <v>0.09375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8">
        <v>45449.0</v>
      </c>
      <c r="B524" s="25" t="s">
        <v>25</v>
      </c>
      <c r="C524" s="10" t="str">
        <f t="shared" si="1"/>
        <v>Hoodies</v>
      </c>
      <c r="D524" s="11" t="str">
        <f t="shared" si="2"/>
        <v>Apparel</v>
      </c>
      <c r="E524" s="11" t="str">
        <f t="shared" si="3"/>
        <v>Florida</v>
      </c>
      <c r="F524" s="12">
        <f t="shared" si="12"/>
        <v>255</v>
      </c>
      <c r="G524" s="12">
        <f t="shared" si="13"/>
        <v>143</v>
      </c>
      <c r="H524" s="12">
        <f t="shared" si="6"/>
        <v>112</v>
      </c>
      <c r="I524" s="12">
        <f t="shared" si="7"/>
        <v>59</v>
      </c>
      <c r="J524" s="12">
        <f t="shared" si="8"/>
        <v>53</v>
      </c>
      <c r="K524" s="13">
        <f t="shared" si="9"/>
        <v>0.4392156863</v>
      </c>
      <c r="L524" s="14">
        <f t="shared" si="10"/>
        <v>0.2078431373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5">
        <v>45450.0</v>
      </c>
      <c r="B525" s="24" t="s">
        <v>42</v>
      </c>
      <c r="C525" s="17" t="str">
        <f t="shared" si="1"/>
        <v>T Shirts</v>
      </c>
      <c r="D525" s="18" t="str">
        <f t="shared" si="2"/>
        <v>Apparel</v>
      </c>
      <c r="E525" s="18" t="str">
        <f t="shared" si="3"/>
        <v>Florida</v>
      </c>
      <c r="F525" s="19">
        <f t="shared" si="12"/>
        <v>270</v>
      </c>
      <c r="G525" s="19">
        <f t="shared" si="13"/>
        <v>138</v>
      </c>
      <c r="H525" s="19">
        <f t="shared" si="6"/>
        <v>132</v>
      </c>
      <c r="I525" s="19">
        <f t="shared" si="7"/>
        <v>52</v>
      </c>
      <c r="J525" s="19">
        <f t="shared" si="8"/>
        <v>80</v>
      </c>
      <c r="K525" s="20">
        <f t="shared" si="9"/>
        <v>0.4888888889</v>
      </c>
      <c r="L525" s="21">
        <f t="shared" si="10"/>
        <v>0.2962962963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8">
        <v>45451.0</v>
      </c>
      <c r="B526" s="25" t="s">
        <v>40</v>
      </c>
      <c r="C526" s="10" t="str">
        <f t="shared" si="1"/>
        <v>T Shirts</v>
      </c>
      <c r="D526" s="11" t="str">
        <f t="shared" si="2"/>
        <v>Apparel</v>
      </c>
      <c r="E526" s="11" t="str">
        <f t="shared" si="3"/>
        <v>Colorado</v>
      </c>
      <c r="F526" s="12">
        <f t="shared" si="12"/>
        <v>242</v>
      </c>
      <c r="G526" s="12">
        <f t="shared" si="13"/>
        <v>121</v>
      </c>
      <c r="H526" s="12">
        <f t="shared" si="6"/>
        <v>121</v>
      </c>
      <c r="I526" s="12">
        <f t="shared" si="7"/>
        <v>69</v>
      </c>
      <c r="J526" s="12">
        <f t="shared" si="8"/>
        <v>52</v>
      </c>
      <c r="K526" s="13">
        <f t="shared" si="9"/>
        <v>0.5</v>
      </c>
      <c r="L526" s="14">
        <f t="shared" si="10"/>
        <v>0.2148760331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5">
        <v>45452.0</v>
      </c>
      <c r="B527" s="24" t="s">
        <v>39</v>
      </c>
      <c r="C527" s="17" t="str">
        <f t="shared" si="1"/>
        <v>Phone Cases</v>
      </c>
      <c r="D527" s="18" t="str">
        <f t="shared" si="2"/>
        <v>Accessories</v>
      </c>
      <c r="E527" s="18" t="str">
        <f t="shared" si="3"/>
        <v>Colorado</v>
      </c>
      <c r="F527" s="19">
        <f t="shared" si="12"/>
        <v>287</v>
      </c>
      <c r="G527" s="19">
        <f t="shared" si="13"/>
        <v>113</v>
      </c>
      <c r="H527" s="19">
        <f t="shared" si="6"/>
        <v>174</v>
      </c>
      <c r="I527" s="19">
        <f t="shared" si="7"/>
        <v>68</v>
      </c>
      <c r="J527" s="19">
        <f t="shared" si="8"/>
        <v>106</v>
      </c>
      <c r="K527" s="20">
        <f t="shared" si="9"/>
        <v>0.606271777</v>
      </c>
      <c r="L527" s="21">
        <f t="shared" si="10"/>
        <v>0.3693379791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8">
        <v>45453.0</v>
      </c>
      <c r="B528" s="25" t="s">
        <v>43</v>
      </c>
      <c r="C528" s="10" t="str">
        <f t="shared" si="1"/>
        <v>T Shirts</v>
      </c>
      <c r="D528" s="11" t="str">
        <f t="shared" si="2"/>
        <v>Apparel</v>
      </c>
      <c r="E528" s="11" t="str">
        <f t="shared" si="3"/>
        <v>New Jersey</v>
      </c>
      <c r="F528" s="12">
        <f t="shared" si="12"/>
        <v>334</v>
      </c>
      <c r="G528" s="12">
        <f t="shared" si="13"/>
        <v>63</v>
      </c>
      <c r="H528" s="12">
        <f t="shared" si="6"/>
        <v>271</v>
      </c>
      <c r="I528" s="12">
        <f t="shared" si="7"/>
        <v>59</v>
      </c>
      <c r="J528" s="12">
        <f t="shared" si="8"/>
        <v>212</v>
      </c>
      <c r="K528" s="13">
        <f t="shared" si="9"/>
        <v>0.8113772455</v>
      </c>
      <c r="L528" s="14">
        <f t="shared" si="10"/>
        <v>0.6347305389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5">
        <v>45454.0</v>
      </c>
      <c r="B529" s="24" t="s">
        <v>40</v>
      </c>
      <c r="C529" s="17" t="str">
        <f t="shared" si="1"/>
        <v>Letterheads</v>
      </c>
      <c r="D529" s="18" t="str">
        <f t="shared" si="2"/>
        <v>Stationery</v>
      </c>
      <c r="E529" s="18" t="str">
        <f t="shared" si="3"/>
        <v>Florida</v>
      </c>
      <c r="F529" s="19">
        <f t="shared" si="12"/>
        <v>305</v>
      </c>
      <c r="G529" s="19">
        <f t="shared" si="13"/>
        <v>83</v>
      </c>
      <c r="H529" s="19">
        <f t="shared" si="6"/>
        <v>222</v>
      </c>
      <c r="I529" s="19">
        <f t="shared" si="7"/>
        <v>71</v>
      </c>
      <c r="J529" s="19">
        <f t="shared" si="8"/>
        <v>151</v>
      </c>
      <c r="K529" s="20">
        <f t="shared" si="9"/>
        <v>0.7278688525</v>
      </c>
      <c r="L529" s="21">
        <f t="shared" si="10"/>
        <v>0.4950819672</v>
      </c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8">
        <v>45455.0</v>
      </c>
      <c r="B530" s="26" t="s">
        <v>19</v>
      </c>
      <c r="C530" s="10" t="str">
        <f t="shared" si="1"/>
        <v>Hoodies</v>
      </c>
      <c r="D530" s="11" t="str">
        <f t="shared" si="2"/>
        <v>Apparel</v>
      </c>
      <c r="E530" s="11" t="str">
        <f t="shared" si="3"/>
        <v>Florida</v>
      </c>
      <c r="F530" s="12">
        <f t="shared" si="12"/>
        <v>183</v>
      </c>
      <c r="G530" s="12">
        <f t="shared" si="13"/>
        <v>83</v>
      </c>
      <c r="H530" s="12">
        <f t="shared" si="6"/>
        <v>100</v>
      </c>
      <c r="I530" s="12">
        <f t="shared" si="7"/>
        <v>55</v>
      </c>
      <c r="J530" s="12">
        <f t="shared" si="8"/>
        <v>45</v>
      </c>
      <c r="K530" s="13">
        <f t="shared" si="9"/>
        <v>0.5464480874</v>
      </c>
      <c r="L530" s="14">
        <f t="shared" si="10"/>
        <v>0.2459016393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5">
        <v>45456.0</v>
      </c>
      <c r="B531" s="24" t="s">
        <v>40</v>
      </c>
      <c r="C531" s="17" t="str">
        <f t="shared" si="1"/>
        <v>Mouse Pads</v>
      </c>
      <c r="D531" s="18" t="str">
        <f t="shared" si="2"/>
        <v>Accessories</v>
      </c>
      <c r="E531" s="18" t="str">
        <f t="shared" si="3"/>
        <v>New Jersey</v>
      </c>
      <c r="F531" s="19">
        <f t="shared" si="12"/>
        <v>324</v>
      </c>
      <c r="G531" s="19">
        <f t="shared" si="13"/>
        <v>72</v>
      </c>
      <c r="H531" s="19">
        <f t="shared" si="6"/>
        <v>252</v>
      </c>
      <c r="I531" s="19">
        <f t="shared" si="7"/>
        <v>78</v>
      </c>
      <c r="J531" s="19">
        <f t="shared" si="8"/>
        <v>174</v>
      </c>
      <c r="K531" s="20">
        <f t="shared" si="9"/>
        <v>0.7777777778</v>
      </c>
      <c r="L531" s="21">
        <f t="shared" si="10"/>
        <v>0.537037037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8">
        <v>45457.0</v>
      </c>
      <c r="B532" s="25" t="s">
        <v>44</v>
      </c>
      <c r="C532" s="10" t="str">
        <f t="shared" si="1"/>
        <v>Business Cards</v>
      </c>
      <c r="D532" s="11" t="str">
        <f t="shared" si="2"/>
        <v>Stationery</v>
      </c>
      <c r="E532" s="11" t="str">
        <f t="shared" si="3"/>
        <v>Arizona</v>
      </c>
      <c r="F532" s="12">
        <f t="shared" si="12"/>
        <v>350</v>
      </c>
      <c r="G532" s="12">
        <f t="shared" si="13"/>
        <v>112</v>
      </c>
      <c r="H532" s="12">
        <f t="shared" si="6"/>
        <v>238</v>
      </c>
      <c r="I532" s="12">
        <f t="shared" si="7"/>
        <v>55</v>
      </c>
      <c r="J532" s="12">
        <f t="shared" si="8"/>
        <v>183</v>
      </c>
      <c r="K532" s="13">
        <f t="shared" si="9"/>
        <v>0.68</v>
      </c>
      <c r="L532" s="14">
        <f t="shared" si="10"/>
        <v>0.5228571429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5">
        <v>45458.0</v>
      </c>
      <c r="B533" s="24" t="s">
        <v>35</v>
      </c>
      <c r="C533" s="17" t="str">
        <f t="shared" si="1"/>
        <v>Mouse Pads</v>
      </c>
      <c r="D533" s="18" t="str">
        <f t="shared" si="2"/>
        <v>Accessories</v>
      </c>
      <c r="E533" s="18" t="str">
        <f t="shared" si="3"/>
        <v>Florida</v>
      </c>
      <c r="F533" s="19">
        <f t="shared" si="12"/>
        <v>214</v>
      </c>
      <c r="G533" s="19">
        <f t="shared" si="13"/>
        <v>131</v>
      </c>
      <c r="H533" s="19">
        <f t="shared" si="6"/>
        <v>83</v>
      </c>
      <c r="I533" s="19">
        <f t="shared" si="7"/>
        <v>60</v>
      </c>
      <c r="J533" s="19">
        <f t="shared" si="8"/>
        <v>23</v>
      </c>
      <c r="K533" s="20">
        <f t="shared" si="9"/>
        <v>0.3878504673</v>
      </c>
      <c r="L533" s="21">
        <f t="shared" si="10"/>
        <v>0.1074766355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8">
        <v>45459.0</v>
      </c>
      <c r="B534" s="25" t="s">
        <v>42</v>
      </c>
      <c r="C534" s="10" t="str">
        <f t="shared" si="1"/>
        <v>Business Cards</v>
      </c>
      <c r="D534" s="11" t="str">
        <f t="shared" si="2"/>
        <v>Stationery</v>
      </c>
      <c r="E534" s="11" t="str">
        <f t="shared" si="3"/>
        <v>Arizona</v>
      </c>
      <c r="F534" s="12">
        <f t="shared" si="12"/>
        <v>193</v>
      </c>
      <c r="G534" s="12">
        <f t="shared" si="13"/>
        <v>82</v>
      </c>
      <c r="H534" s="12">
        <f t="shared" si="6"/>
        <v>111</v>
      </c>
      <c r="I534" s="12">
        <f t="shared" si="7"/>
        <v>50</v>
      </c>
      <c r="J534" s="12">
        <f t="shared" si="8"/>
        <v>61</v>
      </c>
      <c r="K534" s="13">
        <f t="shared" si="9"/>
        <v>0.5751295337</v>
      </c>
      <c r="L534" s="14">
        <f t="shared" si="10"/>
        <v>0.3160621762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5">
        <v>45460.0</v>
      </c>
      <c r="B535" s="24" t="s">
        <v>20</v>
      </c>
      <c r="C535" s="17" t="str">
        <f t="shared" si="1"/>
        <v>Letterheads</v>
      </c>
      <c r="D535" s="18" t="str">
        <f t="shared" si="2"/>
        <v>Stationery</v>
      </c>
      <c r="E535" s="18" t="str">
        <f t="shared" si="3"/>
        <v>Arizona</v>
      </c>
      <c r="F535" s="19">
        <f t="shared" si="12"/>
        <v>241</v>
      </c>
      <c r="G535" s="19">
        <f t="shared" si="13"/>
        <v>112</v>
      </c>
      <c r="H535" s="19">
        <f t="shared" si="6"/>
        <v>129</v>
      </c>
      <c r="I535" s="19">
        <f t="shared" si="7"/>
        <v>63</v>
      </c>
      <c r="J535" s="19">
        <f t="shared" si="8"/>
        <v>66</v>
      </c>
      <c r="K535" s="20">
        <f t="shared" si="9"/>
        <v>0.5352697095</v>
      </c>
      <c r="L535" s="21">
        <f t="shared" si="10"/>
        <v>0.2738589212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8">
        <v>45461.0</v>
      </c>
      <c r="B536" s="25" t="s">
        <v>28</v>
      </c>
      <c r="C536" s="10" t="str">
        <f t="shared" si="1"/>
        <v>Letterheads</v>
      </c>
      <c r="D536" s="11" t="str">
        <f t="shared" si="2"/>
        <v>Stationery</v>
      </c>
      <c r="E536" s="11" t="str">
        <f t="shared" si="3"/>
        <v>Arizona</v>
      </c>
      <c r="F536" s="12">
        <f t="shared" si="12"/>
        <v>173</v>
      </c>
      <c r="G536" s="12">
        <f t="shared" si="13"/>
        <v>126</v>
      </c>
      <c r="H536" s="12">
        <f t="shared" si="6"/>
        <v>47</v>
      </c>
      <c r="I536" s="12">
        <f t="shared" si="7"/>
        <v>60</v>
      </c>
      <c r="J536" s="12">
        <f t="shared" si="8"/>
        <v>-13</v>
      </c>
      <c r="K536" s="13">
        <f t="shared" si="9"/>
        <v>0.2716763006</v>
      </c>
      <c r="L536" s="14">
        <f t="shared" si="10"/>
        <v>-0.07514450867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5">
        <v>45462.0</v>
      </c>
      <c r="B537" s="24" t="s">
        <v>24</v>
      </c>
      <c r="C537" s="17" t="str">
        <f t="shared" si="1"/>
        <v>Hoodies</v>
      </c>
      <c r="D537" s="18" t="str">
        <f t="shared" si="2"/>
        <v>Apparel</v>
      </c>
      <c r="E537" s="18" t="str">
        <f t="shared" si="3"/>
        <v>Florida</v>
      </c>
      <c r="F537" s="19">
        <f t="shared" si="12"/>
        <v>260</v>
      </c>
      <c r="G537" s="19">
        <f t="shared" si="13"/>
        <v>139</v>
      </c>
      <c r="H537" s="19">
        <f t="shared" si="6"/>
        <v>121</v>
      </c>
      <c r="I537" s="19">
        <f t="shared" si="7"/>
        <v>52</v>
      </c>
      <c r="J537" s="19">
        <f t="shared" si="8"/>
        <v>69</v>
      </c>
      <c r="K537" s="20">
        <f t="shared" si="9"/>
        <v>0.4653846154</v>
      </c>
      <c r="L537" s="21">
        <f t="shared" si="10"/>
        <v>0.2653846154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8">
        <v>45463.0</v>
      </c>
      <c r="B538" s="25" t="s">
        <v>24</v>
      </c>
      <c r="C538" s="10" t="str">
        <f t="shared" si="1"/>
        <v>Hoodies</v>
      </c>
      <c r="D538" s="11" t="str">
        <f t="shared" si="2"/>
        <v>Apparel</v>
      </c>
      <c r="E538" s="11" t="str">
        <f t="shared" si="3"/>
        <v>Texas</v>
      </c>
      <c r="F538" s="12">
        <f t="shared" si="12"/>
        <v>186</v>
      </c>
      <c r="G538" s="12">
        <f t="shared" si="13"/>
        <v>140</v>
      </c>
      <c r="H538" s="12">
        <f t="shared" si="6"/>
        <v>46</v>
      </c>
      <c r="I538" s="12">
        <f t="shared" si="7"/>
        <v>77</v>
      </c>
      <c r="J538" s="12">
        <f t="shared" si="8"/>
        <v>-31</v>
      </c>
      <c r="K538" s="13">
        <f t="shared" si="9"/>
        <v>0.247311828</v>
      </c>
      <c r="L538" s="14">
        <f t="shared" si="10"/>
        <v>-0.1666666667</v>
      </c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5">
        <v>45464.0</v>
      </c>
      <c r="B539" s="24" t="s">
        <v>43</v>
      </c>
      <c r="C539" s="17" t="str">
        <f t="shared" si="1"/>
        <v>Hoodies</v>
      </c>
      <c r="D539" s="18" t="str">
        <f t="shared" si="2"/>
        <v>Apparel</v>
      </c>
      <c r="E539" s="18" t="str">
        <f t="shared" si="3"/>
        <v>Arizona</v>
      </c>
      <c r="F539" s="19">
        <f t="shared" si="12"/>
        <v>252</v>
      </c>
      <c r="G539" s="19">
        <f t="shared" si="13"/>
        <v>126</v>
      </c>
      <c r="H539" s="19">
        <f t="shared" si="6"/>
        <v>126</v>
      </c>
      <c r="I539" s="19">
        <f t="shared" si="7"/>
        <v>71</v>
      </c>
      <c r="J539" s="19">
        <f t="shared" si="8"/>
        <v>55</v>
      </c>
      <c r="K539" s="20">
        <f t="shared" si="9"/>
        <v>0.5</v>
      </c>
      <c r="L539" s="21">
        <f t="shared" si="10"/>
        <v>0.2182539683</v>
      </c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8">
        <v>45465.0</v>
      </c>
      <c r="B540" s="25" t="s">
        <v>39</v>
      </c>
      <c r="C540" s="10" t="str">
        <f t="shared" si="1"/>
        <v>T Shirts</v>
      </c>
      <c r="D540" s="11" t="str">
        <f t="shared" si="2"/>
        <v>Apparel</v>
      </c>
      <c r="E540" s="11" t="str">
        <f t="shared" si="3"/>
        <v>Colorado</v>
      </c>
      <c r="F540" s="12">
        <f t="shared" si="12"/>
        <v>292</v>
      </c>
      <c r="G540" s="12">
        <f t="shared" si="13"/>
        <v>55</v>
      </c>
      <c r="H540" s="12">
        <f t="shared" si="6"/>
        <v>237</v>
      </c>
      <c r="I540" s="12">
        <f t="shared" si="7"/>
        <v>63</v>
      </c>
      <c r="J540" s="12">
        <f t="shared" si="8"/>
        <v>174</v>
      </c>
      <c r="K540" s="13">
        <f t="shared" si="9"/>
        <v>0.8116438356</v>
      </c>
      <c r="L540" s="14">
        <f t="shared" si="10"/>
        <v>0.595890411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5">
        <v>45466.0</v>
      </c>
      <c r="B541" s="24" t="s">
        <v>39</v>
      </c>
      <c r="C541" s="17" t="str">
        <f t="shared" si="1"/>
        <v>T Shirts</v>
      </c>
      <c r="D541" s="18" t="str">
        <f t="shared" si="2"/>
        <v>Apparel</v>
      </c>
      <c r="E541" s="18" t="str">
        <f t="shared" si="3"/>
        <v>Texas</v>
      </c>
      <c r="F541" s="19">
        <f t="shared" si="12"/>
        <v>293</v>
      </c>
      <c r="G541" s="19">
        <f t="shared" si="13"/>
        <v>143</v>
      </c>
      <c r="H541" s="19">
        <f t="shared" si="6"/>
        <v>150</v>
      </c>
      <c r="I541" s="19">
        <f t="shared" si="7"/>
        <v>72</v>
      </c>
      <c r="J541" s="19">
        <f t="shared" si="8"/>
        <v>78</v>
      </c>
      <c r="K541" s="20">
        <f t="shared" si="9"/>
        <v>0.5119453925</v>
      </c>
      <c r="L541" s="21">
        <f t="shared" si="10"/>
        <v>0.2662116041</v>
      </c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8">
        <v>45467.0</v>
      </c>
      <c r="B542" s="25" t="s">
        <v>36</v>
      </c>
      <c r="C542" s="10" t="str">
        <f t="shared" si="1"/>
        <v>Letterheads</v>
      </c>
      <c r="D542" s="11" t="str">
        <f t="shared" si="2"/>
        <v>Stationery</v>
      </c>
      <c r="E542" s="11" t="str">
        <f t="shared" si="3"/>
        <v>Florida</v>
      </c>
      <c r="F542" s="12">
        <f t="shared" si="12"/>
        <v>265</v>
      </c>
      <c r="G542" s="12">
        <f t="shared" si="13"/>
        <v>71</v>
      </c>
      <c r="H542" s="12">
        <f t="shared" si="6"/>
        <v>194</v>
      </c>
      <c r="I542" s="12">
        <f t="shared" si="7"/>
        <v>65</v>
      </c>
      <c r="J542" s="12">
        <f t="shared" si="8"/>
        <v>129</v>
      </c>
      <c r="K542" s="13">
        <f t="shared" si="9"/>
        <v>0.7320754717</v>
      </c>
      <c r="L542" s="14">
        <f t="shared" si="10"/>
        <v>0.4867924528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5">
        <v>45468.0</v>
      </c>
      <c r="B543" s="27" t="s">
        <v>22</v>
      </c>
      <c r="C543" s="17" t="str">
        <f t="shared" si="1"/>
        <v>Hoodies</v>
      </c>
      <c r="D543" s="18" t="str">
        <f t="shared" si="2"/>
        <v>Apparel</v>
      </c>
      <c r="E543" s="18" t="str">
        <f t="shared" si="3"/>
        <v>Arizona</v>
      </c>
      <c r="F543" s="19">
        <f t="shared" si="12"/>
        <v>254</v>
      </c>
      <c r="G543" s="19">
        <f t="shared" si="13"/>
        <v>65</v>
      </c>
      <c r="H543" s="19">
        <f t="shared" si="6"/>
        <v>189</v>
      </c>
      <c r="I543" s="19">
        <f t="shared" si="7"/>
        <v>51</v>
      </c>
      <c r="J543" s="19">
        <f t="shared" si="8"/>
        <v>138</v>
      </c>
      <c r="K543" s="20">
        <f t="shared" si="9"/>
        <v>0.7440944882</v>
      </c>
      <c r="L543" s="21">
        <f t="shared" si="10"/>
        <v>0.5433070866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8">
        <v>45469.0</v>
      </c>
      <c r="B544" s="26" t="s">
        <v>22</v>
      </c>
      <c r="C544" s="10" t="str">
        <f t="shared" si="1"/>
        <v>Mouse Pads</v>
      </c>
      <c r="D544" s="11" t="str">
        <f t="shared" si="2"/>
        <v>Accessories</v>
      </c>
      <c r="E544" s="11" t="str">
        <f t="shared" si="3"/>
        <v>Florida</v>
      </c>
      <c r="F544" s="12">
        <f t="shared" si="12"/>
        <v>335</v>
      </c>
      <c r="G544" s="12">
        <f t="shared" si="13"/>
        <v>54</v>
      </c>
      <c r="H544" s="12">
        <f t="shared" si="6"/>
        <v>281</v>
      </c>
      <c r="I544" s="12">
        <f t="shared" si="7"/>
        <v>72</v>
      </c>
      <c r="J544" s="12">
        <f t="shared" si="8"/>
        <v>209</v>
      </c>
      <c r="K544" s="13">
        <f t="shared" si="9"/>
        <v>0.8388059701</v>
      </c>
      <c r="L544" s="14">
        <f t="shared" si="10"/>
        <v>0.623880597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5">
        <v>45470.0</v>
      </c>
      <c r="B545" s="27" t="s">
        <v>22</v>
      </c>
      <c r="C545" s="17" t="str">
        <f t="shared" si="1"/>
        <v>Phone Cases</v>
      </c>
      <c r="D545" s="18" t="str">
        <f t="shared" si="2"/>
        <v>Accessories</v>
      </c>
      <c r="E545" s="18" t="str">
        <f t="shared" si="3"/>
        <v>New Jersey</v>
      </c>
      <c r="F545" s="19">
        <f t="shared" si="12"/>
        <v>328</v>
      </c>
      <c r="G545" s="19">
        <f t="shared" si="13"/>
        <v>146</v>
      </c>
      <c r="H545" s="19">
        <f t="shared" si="6"/>
        <v>182</v>
      </c>
      <c r="I545" s="19">
        <f t="shared" si="7"/>
        <v>80</v>
      </c>
      <c r="J545" s="19">
        <f t="shared" si="8"/>
        <v>102</v>
      </c>
      <c r="K545" s="20">
        <f t="shared" si="9"/>
        <v>0.5548780488</v>
      </c>
      <c r="L545" s="21">
        <f t="shared" si="10"/>
        <v>0.3109756098</v>
      </c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8">
        <v>45471.0</v>
      </c>
      <c r="B546" s="25" t="s">
        <v>30</v>
      </c>
      <c r="C546" s="10" t="str">
        <f t="shared" si="1"/>
        <v>Hoodies</v>
      </c>
      <c r="D546" s="11" t="str">
        <f t="shared" si="2"/>
        <v>Apparel</v>
      </c>
      <c r="E546" s="11" t="str">
        <f t="shared" si="3"/>
        <v>Colorado</v>
      </c>
      <c r="F546" s="12">
        <f t="shared" si="12"/>
        <v>173</v>
      </c>
      <c r="G546" s="12">
        <f t="shared" si="13"/>
        <v>111</v>
      </c>
      <c r="H546" s="12">
        <f t="shared" si="6"/>
        <v>62</v>
      </c>
      <c r="I546" s="12">
        <f t="shared" si="7"/>
        <v>70</v>
      </c>
      <c r="J546" s="12">
        <f t="shared" si="8"/>
        <v>-8</v>
      </c>
      <c r="K546" s="13">
        <f t="shared" si="9"/>
        <v>0.3583815029</v>
      </c>
      <c r="L546" s="14">
        <f t="shared" si="10"/>
        <v>-0.04624277457</v>
      </c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5">
        <v>45472.0</v>
      </c>
      <c r="B547" s="27" t="s">
        <v>19</v>
      </c>
      <c r="C547" s="17" t="str">
        <f t="shared" si="1"/>
        <v>Letterheads</v>
      </c>
      <c r="D547" s="18" t="str">
        <f t="shared" si="2"/>
        <v>Stationery</v>
      </c>
      <c r="E547" s="18" t="str">
        <f t="shared" si="3"/>
        <v>New Jersey</v>
      </c>
      <c r="F547" s="19">
        <f t="shared" si="12"/>
        <v>171</v>
      </c>
      <c r="G547" s="19">
        <f t="shared" si="13"/>
        <v>88</v>
      </c>
      <c r="H547" s="19">
        <f t="shared" si="6"/>
        <v>83</v>
      </c>
      <c r="I547" s="19">
        <f t="shared" si="7"/>
        <v>75</v>
      </c>
      <c r="J547" s="19">
        <f t="shared" si="8"/>
        <v>8</v>
      </c>
      <c r="K547" s="20">
        <f t="shared" si="9"/>
        <v>0.485380117</v>
      </c>
      <c r="L547" s="21">
        <f t="shared" si="10"/>
        <v>0.04678362573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8">
        <v>45473.0</v>
      </c>
      <c r="B548" s="25" t="s">
        <v>21</v>
      </c>
      <c r="C548" s="10" t="str">
        <f t="shared" si="1"/>
        <v>Mouse Pads</v>
      </c>
      <c r="D548" s="11" t="str">
        <f t="shared" si="2"/>
        <v>Accessories</v>
      </c>
      <c r="E548" s="11" t="str">
        <f t="shared" si="3"/>
        <v>Florida</v>
      </c>
      <c r="F548" s="12">
        <f t="shared" si="12"/>
        <v>313</v>
      </c>
      <c r="G548" s="12">
        <f t="shared" si="13"/>
        <v>94</v>
      </c>
      <c r="H548" s="12">
        <f t="shared" si="6"/>
        <v>219</v>
      </c>
      <c r="I548" s="12">
        <f t="shared" si="7"/>
        <v>56</v>
      </c>
      <c r="J548" s="12">
        <f t="shared" si="8"/>
        <v>163</v>
      </c>
      <c r="K548" s="13">
        <f t="shared" si="9"/>
        <v>0.6996805112</v>
      </c>
      <c r="L548" s="14">
        <f t="shared" si="10"/>
        <v>0.5207667732</v>
      </c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5">
        <v>45474.0</v>
      </c>
      <c r="B549" s="24" t="s">
        <v>33</v>
      </c>
      <c r="C549" s="17" t="str">
        <f t="shared" si="1"/>
        <v>Business Cards</v>
      </c>
      <c r="D549" s="18" t="str">
        <f t="shared" si="2"/>
        <v>Stationery</v>
      </c>
      <c r="E549" s="18" t="str">
        <f t="shared" si="3"/>
        <v>Colorado</v>
      </c>
      <c r="F549" s="19">
        <f t="shared" ref="F549:F732" si="14">RANDBETWEEN(200,400)</f>
        <v>384</v>
      </c>
      <c r="G549" s="19">
        <f t="shared" si="13"/>
        <v>77</v>
      </c>
      <c r="H549" s="19">
        <f t="shared" si="6"/>
        <v>307</v>
      </c>
      <c r="I549" s="19">
        <f t="shared" si="7"/>
        <v>62</v>
      </c>
      <c r="J549" s="19">
        <f t="shared" si="8"/>
        <v>245</v>
      </c>
      <c r="K549" s="20">
        <f t="shared" si="9"/>
        <v>0.7994791667</v>
      </c>
      <c r="L549" s="21">
        <f t="shared" si="10"/>
        <v>0.6380208333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8">
        <v>45475.0</v>
      </c>
      <c r="B550" s="25" t="s">
        <v>45</v>
      </c>
      <c r="C550" s="10" t="str">
        <f t="shared" si="1"/>
        <v>Mouse Pads</v>
      </c>
      <c r="D550" s="11" t="str">
        <f t="shared" si="2"/>
        <v>Accessories</v>
      </c>
      <c r="E550" s="11" t="str">
        <f t="shared" si="3"/>
        <v>Florida</v>
      </c>
      <c r="F550" s="12">
        <f t="shared" si="14"/>
        <v>269</v>
      </c>
      <c r="G550" s="12">
        <f t="shared" si="13"/>
        <v>72</v>
      </c>
      <c r="H550" s="12">
        <f t="shared" si="6"/>
        <v>197</v>
      </c>
      <c r="I550" s="12">
        <f t="shared" si="7"/>
        <v>80</v>
      </c>
      <c r="J550" s="12">
        <f t="shared" si="8"/>
        <v>117</v>
      </c>
      <c r="K550" s="13">
        <f t="shared" si="9"/>
        <v>0.7323420074</v>
      </c>
      <c r="L550" s="14">
        <f t="shared" si="10"/>
        <v>0.4349442379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5">
        <v>45476.0</v>
      </c>
      <c r="B551" s="24" t="s">
        <v>43</v>
      </c>
      <c r="C551" s="17" t="str">
        <f t="shared" si="1"/>
        <v>Letterheads</v>
      </c>
      <c r="D551" s="18" t="str">
        <f t="shared" si="2"/>
        <v>Stationery</v>
      </c>
      <c r="E551" s="18" t="str">
        <f t="shared" si="3"/>
        <v>New Jersey</v>
      </c>
      <c r="F551" s="19">
        <f t="shared" si="14"/>
        <v>396</v>
      </c>
      <c r="G551" s="19">
        <f t="shared" si="13"/>
        <v>129</v>
      </c>
      <c r="H551" s="19">
        <f t="shared" si="6"/>
        <v>267</v>
      </c>
      <c r="I551" s="19">
        <f t="shared" si="7"/>
        <v>56</v>
      </c>
      <c r="J551" s="19">
        <f t="shared" si="8"/>
        <v>211</v>
      </c>
      <c r="K551" s="20">
        <f t="shared" si="9"/>
        <v>0.6742424242</v>
      </c>
      <c r="L551" s="21">
        <f t="shared" si="10"/>
        <v>0.5328282828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8">
        <v>45477.0</v>
      </c>
      <c r="B552" s="25" t="s">
        <v>32</v>
      </c>
      <c r="C552" s="10" t="str">
        <f t="shared" si="1"/>
        <v>T Shirts</v>
      </c>
      <c r="D552" s="11" t="str">
        <f t="shared" si="2"/>
        <v>Apparel</v>
      </c>
      <c r="E552" s="11" t="str">
        <f t="shared" si="3"/>
        <v>New Jersey</v>
      </c>
      <c r="F552" s="12">
        <f t="shared" si="14"/>
        <v>261</v>
      </c>
      <c r="G552" s="12">
        <f t="shared" si="13"/>
        <v>105</v>
      </c>
      <c r="H552" s="12">
        <f t="shared" si="6"/>
        <v>156</v>
      </c>
      <c r="I552" s="12">
        <f t="shared" si="7"/>
        <v>56</v>
      </c>
      <c r="J552" s="12">
        <f t="shared" si="8"/>
        <v>100</v>
      </c>
      <c r="K552" s="13">
        <f t="shared" si="9"/>
        <v>0.5977011494</v>
      </c>
      <c r="L552" s="14">
        <f t="shared" si="10"/>
        <v>0.3831417625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5">
        <v>45478.0</v>
      </c>
      <c r="B553" s="24" t="s">
        <v>33</v>
      </c>
      <c r="C553" s="17" t="str">
        <f t="shared" si="1"/>
        <v>Business Cards</v>
      </c>
      <c r="D553" s="18" t="str">
        <f t="shared" si="2"/>
        <v>Stationery</v>
      </c>
      <c r="E553" s="18" t="str">
        <f t="shared" si="3"/>
        <v>Florida</v>
      </c>
      <c r="F553" s="19">
        <f t="shared" si="14"/>
        <v>212</v>
      </c>
      <c r="G553" s="19">
        <f t="shared" si="13"/>
        <v>138</v>
      </c>
      <c r="H553" s="19">
        <f t="shared" si="6"/>
        <v>74</v>
      </c>
      <c r="I553" s="19">
        <f t="shared" si="7"/>
        <v>57</v>
      </c>
      <c r="J553" s="19">
        <f t="shared" si="8"/>
        <v>17</v>
      </c>
      <c r="K553" s="20">
        <f t="shared" si="9"/>
        <v>0.3490566038</v>
      </c>
      <c r="L553" s="21">
        <f t="shared" si="10"/>
        <v>0.08018867925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8">
        <v>45479.0</v>
      </c>
      <c r="B554" s="25" t="s">
        <v>39</v>
      </c>
      <c r="C554" s="10" t="str">
        <f t="shared" si="1"/>
        <v>Business Cards</v>
      </c>
      <c r="D554" s="11" t="str">
        <f t="shared" si="2"/>
        <v>Stationery</v>
      </c>
      <c r="E554" s="11" t="str">
        <f t="shared" si="3"/>
        <v>Arizona</v>
      </c>
      <c r="F554" s="12">
        <f t="shared" si="14"/>
        <v>293</v>
      </c>
      <c r="G554" s="12">
        <f t="shared" si="13"/>
        <v>123</v>
      </c>
      <c r="H554" s="12">
        <f t="shared" si="6"/>
        <v>170</v>
      </c>
      <c r="I554" s="12">
        <f t="shared" si="7"/>
        <v>67</v>
      </c>
      <c r="J554" s="12">
        <f t="shared" si="8"/>
        <v>103</v>
      </c>
      <c r="K554" s="13">
        <f t="shared" si="9"/>
        <v>0.5802047782</v>
      </c>
      <c r="L554" s="14">
        <f t="shared" si="10"/>
        <v>0.3515358362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5">
        <v>45480.0</v>
      </c>
      <c r="B555" s="24" t="s">
        <v>23</v>
      </c>
      <c r="C555" s="17" t="str">
        <f t="shared" si="1"/>
        <v>T Shirts</v>
      </c>
      <c r="D555" s="18" t="str">
        <f t="shared" si="2"/>
        <v>Apparel</v>
      </c>
      <c r="E555" s="18" t="str">
        <f t="shared" si="3"/>
        <v>Arizona</v>
      </c>
      <c r="F555" s="19">
        <f t="shared" si="14"/>
        <v>274</v>
      </c>
      <c r="G555" s="19">
        <f t="shared" si="13"/>
        <v>105</v>
      </c>
      <c r="H555" s="19">
        <f t="shared" si="6"/>
        <v>169</v>
      </c>
      <c r="I555" s="19">
        <f t="shared" si="7"/>
        <v>59</v>
      </c>
      <c r="J555" s="19">
        <f t="shared" si="8"/>
        <v>110</v>
      </c>
      <c r="K555" s="20">
        <f t="shared" si="9"/>
        <v>0.6167883212</v>
      </c>
      <c r="L555" s="21">
        <f t="shared" si="10"/>
        <v>0.401459854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8">
        <v>45481.0</v>
      </c>
      <c r="B556" s="25" t="s">
        <v>45</v>
      </c>
      <c r="C556" s="10" t="str">
        <f t="shared" si="1"/>
        <v>T Shirts</v>
      </c>
      <c r="D556" s="11" t="str">
        <f t="shared" si="2"/>
        <v>Apparel</v>
      </c>
      <c r="E556" s="11" t="str">
        <f t="shared" si="3"/>
        <v>Florida</v>
      </c>
      <c r="F556" s="12">
        <f t="shared" si="14"/>
        <v>282</v>
      </c>
      <c r="G556" s="12">
        <f t="shared" si="13"/>
        <v>145</v>
      </c>
      <c r="H556" s="12">
        <f t="shared" si="6"/>
        <v>137</v>
      </c>
      <c r="I556" s="12">
        <f t="shared" si="7"/>
        <v>62</v>
      </c>
      <c r="J556" s="12">
        <f t="shared" si="8"/>
        <v>75</v>
      </c>
      <c r="K556" s="13">
        <f t="shared" si="9"/>
        <v>0.4858156028</v>
      </c>
      <c r="L556" s="14">
        <f t="shared" si="10"/>
        <v>0.2659574468</v>
      </c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5">
        <v>45482.0</v>
      </c>
      <c r="B557" s="24" t="s">
        <v>43</v>
      </c>
      <c r="C557" s="17" t="str">
        <f t="shared" si="1"/>
        <v>Phone Cases</v>
      </c>
      <c r="D557" s="18" t="str">
        <f t="shared" si="2"/>
        <v>Accessories</v>
      </c>
      <c r="E557" s="18" t="str">
        <f t="shared" si="3"/>
        <v>Arizona</v>
      </c>
      <c r="F557" s="19">
        <f t="shared" si="14"/>
        <v>349</v>
      </c>
      <c r="G557" s="19">
        <f t="shared" si="13"/>
        <v>60</v>
      </c>
      <c r="H557" s="19">
        <f t="shared" si="6"/>
        <v>289</v>
      </c>
      <c r="I557" s="19">
        <f t="shared" si="7"/>
        <v>66</v>
      </c>
      <c r="J557" s="19">
        <f t="shared" si="8"/>
        <v>223</v>
      </c>
      <c r="K557" s="20">
        <f t="shared" si="9"/>
        <v>0.8280802292</v>
      </c>
      <c r="L557" s="21">
        <f t="shared" si="10"/>
        <v>0.6389684814</v>
      </c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8">
        <v>45483.0</v>
      </c>
      <c r="B558" s="25" t="s">
        <v>34</v>
      </c>
      <c r="C558" s="10" t="str">
        <f t="shared" si="1"/>
        <v>Hoodies</v>
      </c>
      <c r="D558" s="11" t="str">
        <f t="shared" si="2"/>
        <v>Apparel</v>
      </c>
      <c r="E558" s="11" t="str">
        <f t="shared" si="3"/>
        <v>New Jersey</v>
      </c>
      <c r="F558" s="12">
        <f t="shared" si="14"/>
        <v>247</v>
      </c>
      <c r="G558" s="12">
        <f t="shared" si="13"/>
        <v>128</v>
      </c>
      <c r="H558" s="12">
        <f t="shared" si="6"/>
        <v>119</v>
      </c>
      <c r="I558" s="12">
        <f t="shared" si="7"/>
        <v>68</v>
      </c>
      <c r="J558" s="12">
        <f t="shared" si="8"/>
        <v>51</v>
      </c>
      <c r="K558" s="13">
        <f t="shared" si="9"/>
        <v>0.4817813765</v>
      </c>
      <c r="L558" s="14">
        <f t="shared" si="10"/>
        <v>0.2064777328</v>
      </c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5">
        <v>45484.0</v>
      </c>
      <c r="B559" s="24" t="s">
        <v>34</v>
      </c>
      <c r="C559" s="17" t="str">
        <f t="shared" si="1"/>
        <v>Phone Cases</v>
      </c>
      <c r="D559" s="18" t="str">
        <f t="shared" si="2"/>
        <v>Accessories</v>
      </c>
      <c r="E559" s="18" t="str">
        <f t="shared" si="3"/>
        <v>Arizona</v>
      </c>
      <c r="F559" s="19">
        <f t="shared" si="14"/>
        <v>383</v>
      </c>
      <c r="G559" s="19">
        <f t="shared" si="13"/>
        <v>91</v>
      </c>
      <c r="H559" s="19">
        <f t="shared" si="6"/>
        <v>292</v>
      </c>
      <c r="I559" s="19">
        <f t="shared" si="7"/>
        <v>66</v>
      </c>
      <c r="J559" s="19">
        <f t="shared" si="8"/>
        <v>226</v>
      </c>
      <c r="K559" s="20">
        <f t="shared" si="9"/>
        <v>0.7624020888</v>
      </c>
      <c r="L559" s="21">
        <f t="shared" si="10"/>
        <v>0.590078329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8">
        <v>45485.0</v>
      </c>
      <c r="B560" s="25" t="s">
        <v>36</v>
      </c>
      <c r="C560" s="10" t="str">
        <f t="shared" si="1"/>
        <v>T Shirts</v>
      </c>
      <c r="D560" s="11" t="str">
        <f t="shared" si="2"/>
        <v>Apparel</v>
      </c>
      <c r="E560" s="11" t="str">
        <f t="shared" si="3"/>
        <v>Texas</v>
      </c>
      <c r="F560" s="12">
        <f t="shared" si="14"/>
        <v>382</v>
      </c>
      <c r="G560" s="12">
        <f t="shared" si="13"/>
        <v>130</v>
      </c>
      <c r="H560" s="12">
        <f t="shared" si="6"/>
        <v>252</v>
      </c>
      <c r="I560" s="12">
        <f t="shared" si="7"/>
        <v>62</v>
      </c>
      <c r="J560" s="12">
        <f t="shared" si="8"/>
        <v>190</v>
      </c>
      <c r="K560" s="13">
        <f t="shared" si="9"/>
        <v>0.6596858639</v>
      </c>
      <c r="L560" s="14">
        <f t="shared" si="10"/>
        <v>0.497382199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5">
        <v>45486.0</v>
      </c>
      <c r="B561" s="24" t="s">
        <v>41</v>
      </c>
      <c r="C561" s="17" t="str">
        <f t="shared" si="1"/>
        <v>Phone Cases</v>
      </c>
      <c r="D561" s="18" t="str">
        <f t="shared" si="2"/>
        <v>Accessories</v>
      </c>
      <c r="E561" s="18" t="str">
        <f t="shared" si="3"/>
        <v>Texas</v>
      </c>
      <c r="F561" s="19">
        <f t="shared" si="14"/>
        <v>322</v>
      </c>
      <c r="G561" s="19">
        <f t="shared" si="13"/>
        <v>51</v>
      </c>
      <c r="H561" s="19">
        <f t="shared" si="6"/>
        <v>271</v>
      </c>
      <c r="I561" s="19">
        <f t="shared" si="7"/>
        <v>62</v>
      </c>
      <c r="J561" s="19">
        <f t="shared" si="8"/>
        <v>209</v>
      </c>
      <c r="K561" s="20">
        <f t="shared" si="9"/>
        <v>0.8416149068</v>
      </c>
      <c r="L561" s="21">
        <f t="shared" si="10"/>
        <v>0.649068323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8">
        <v>45487.0</v>
      </c>
      <c r="B562" s="26" t="s">
        <v>19</v>
      </c>
      <c r="C562" s="10" t="str">
        <f t="shared" si="1"/>
        <v>Letterheads</v>
      </c>
      <c r="D562" s="11" t="str">
        <f t="shared" si="2"/>
        <v>Stationery</v>
      </c>
      <c r="E562" s="11" t="str">
        <f t="shared" si="3"/>
        <v>Florida</v>
      </c>
      <c r="F562" s="12">
        <f t="shared" si="14"/>
        <v>348</v>
      </c>
      <c r="G562" s="12">
        <f t="shared" si="13"/>
        <v>138</v>
      </c>
      <c r="H562" s="12">
        <f t="shared" si="6"/>
        <v>210</v>
      </c>
      <c r="I562" s="12">
        <f t="shared" si="7"/>
        <v>80</v>
      </c>
      <c r="J562" s="12">
        <f t="shared" si="8"/>
        <v>130</v>
      </c>
      <c r="K562" s="13">
        <f t="shared" si="9"/>
        <v>0.6034482759</v>
      </c>
      <c r="L562" s="14">
        <f t="shared" si="10"/>
        <v>0.3735632184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5">
        <v>45488.0</v>
      </c>
      <c r="B563" s="24" t="s">
        <v>44</v>
      </c>
      <c r="C563" s="17" t="str">
        <f t="shared" si="1"/>
        <v>Phone Cases</v>
      </c>
      <c r="D563" s="18" t="str">
        <f t="shared" si="2"/>
        <v>Accessories</v>
      </c>
      <c r="E563" s="18" t="str">
        <f t="shared" si="3"/>
        <v>Arizona</v>
      </c>
      <c r="F563" s="19">
        <f t="shared" si="14"/>
        <v>309</v>
      </c>
      <c r="G563" s="19">
        <f t="shared" si="13"/>
        <v>132</v>
      </c>
      <c r="H563" s="19">
        <f t="shared" si="6"/>
        <v>177</v>
      </c>
      <c r="I563" s="19">
        <f t="shared" si="7"/>
        <v>68</v>
      </c>
      <c r="J563" s="19">
        <f t="shared" si="8"/>
        <v>109</v>
      </c>
      <c r="K563" s="20">
        <f t="shared" si="9"/>
        <v>0.572815534</v>
      </c>
      <c r="L563" s="21">
        <f t="shared" si="10"/>
        <v>0.3527508091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8">
        <v>45489.0</v>
      </c>
      <c r="B564" s="25" t="s">
        <v>45</v>
      </c>
      <c r="C564" s="10" t="str">
        <f t="shared" si="1"/>
        <v>Mouse Pads</v>
      </c>
      <c r="D564" s="11" t="str">
        <f t="shared" si="2"/>
        <v>Accessories</v>
      </c>
      <c r="E564" s="11" t="str">
        <f t="shared" si="3"/>
        <v>Texas</v>
      </c>
      <c r="F564" s="12">
        <f t="shared" si="14"/>
        <v>362</v>
      </c>
      <c r="G564" s="12">
        <f t="shared" si="13"/>
        <v>86</v>
      </c>
      <c r="H564" s="12">
        <f t="shared" si="6"/>
        <v>276</v>
      </c>
      <c r="I564" s="12">
        <f t="shared" si="7"/>
        <v>74</v>
      </c>
      <c r="J564" s="12">
        <f t="shared" si="8"/>
        <v>202</v>
      </c>
      <c r="K564" s="13">
        <f t="shared" si="9"/>
        <v>0.7624309392</v>
      </c>
      <c r="L564" s="14">
        <f t="shared" si="10"/>
        <v>0.5580110497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5">
        <v>45490.0</v>
      </c>
      <c r="B565" s="24" t="s">
        <v>43</v>
      </c>
      <c r="C565" s="17" t="str">
        <f t="shared" si="1"/>
        <v>Phone Cases</v>
      </c>
      <c r="D565" s="18" t="str">
        <f t="shared" si="2"/>
        <v>Accessories</v>
      </c>
      <c r="E565" s="18" t="str">
        <f t="shared" si="3"/>
        <v>Colorado</v>
      </c>
      <c r="F565" s="19">
        <f t="shared" si="14"/>
        <v>395</v>
      </c>
      <c r="G565" s="19">
        <f t="shared" si="13"/>
        <v>116</v>
      </c>
      <c r="H565" s="19">
        <f t="shared" si="6"/>
        <v>279</v>
      </c>
      <c r="I565" s="19">
        <f t="shared" si="7"/>
        <v>74</v>
      </c>
      <c r="J565" s="19">
        <f t="shared" si="8"/>
        <v>205</v>
      </c>
      <c r="K565" s="20">
        <f t="shared" si="9"/>
        <v>0.7063291139</v>
      </c>
      <c r="L565" s="21">
        <f t="shared" si="10"/>
        <v>0.5189873418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8">
        <v>45491.0</v>
      </c>
      <c r="B566" s="25" t="s">
        <v>33</v>
      </c>
      <c r="C566" s="10" t="str">
        <f t="shared" si="1"/>
        <v>Letterheads</v>
      </c>
      <c r="D566" s="11" t="str">
        <f t="shared" si="2"/>
        <v>Stationery</v>
      </c>
      <c r="E566" s="11" t="str">
        <f t="shared" si="3"/>
        <v>Colorado</v>
      </c>
      <c r="F566" s="12">
        <f t="shared" si="14"/>
        <v>327</v>
      </c>
      <c r="G566" s="12">
        <f t="shared" si="13"/>
        <v>95</v>
      </c>
      <c r="H566" s="12">
        <f t="shared" si="6"/>
        <v>232</v>
      </c>
      <c r="I566" s="12">
        <f t="shared" si="7"/>
        <v>60</v>
      </c>
      <c r="J566" s="12">
        <f t="shared" si="8"/>
        <v>172</v>
      </c>
      <c r="K566" s="13">
        <f t="shared" si="9"/>
        <v>0.7094801223</v>
      </c>
      <c r="L566" s="14">
        <f t="shared" si="10"/>
        <v>0.5259938838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5">
        <v>45492.0</v>
      </c>
      <c r="B567" s="24" t="s">
        <v>40</v>
      </c>
      <c r="C567" s="17" t="str">
        <f t="shared" si="1"/>
        <v>Letterheads</v>
      </c>
      <c r="D567" s="18" t="str">
        <f t="shared" si="2"/>
        <v>Stationery</v>
      </c>
      <c r="E567" s="18" t="str">
        <f t="shared" si="3"/>
        <v>Texas</v>
      </c>
      <c r="F567" s="19">
        <f t="shared" si="14"/>
        <v>211</v>
      </c>
      <c r="G567" s="19">
        <f t="shared" si="13"/>
        <v>136</v>
      </c>
      <c r="H567" s="19">
        <f t="shared" si="6"/>
        <v>75</v>
      </c>
      <c r="I567" s="19">
        <f t="shared" si="7"/>
        <v>53</v>
      </c>
      <c r="J567" s="19">
        <f t="shared" si="8"/>
        <v>22</v>
      </c>
      <c r="K567" s="20">
        <f t="shared" si="9"/>
        <v>0.355450237</v>
      </c>
      <c r="L567" s="21">
        <f t="shared" si="10"/>
        <v>0.1042654028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8">
        <v>45493.0</v>
      </c>
      <c r="B568" s="25" t="s">
        <v>45</v>
      </c>
      <c r="C568" s="10" t="str">
        <f t="shared" si="1"/>
        <v>Letterheads</v>
      </c>
      <c r="D568" s="11" t="str">
        <f t="shared" si="2"/>
        <v>Stationery</v>
      </c>
      <c r="E568" s="11" t="str">
        <f t="shared" si="3"/>
        <v>Arizona</v>
      </c>
      <c r="F568" s="12">
        <f t="shared" si="14"/>
        <v>296</v>
      </c>
      <c r="G568" s="12">
        <f t="shared" si="13"/>
        <v>62</v>
      </c>
      <c r="H568" s="12">
        <f t="shared" si="6"/>
        <v>234</v>
      </c>
      <c r="I568" s="12">
        <f t="shared" si="7"/>
        <v>77</v>
      </c>
      <c r="J568" s="12">
        <f t="shared" si="8"/>
        <v>157</v>
      </c>
      <c r="K568" s="13">
        <f t="shared" si="9"/>
        <v>0.7905405405</v>
      </c>
      <c r="L568" s="14">
        <f t="shared" si="10"/>
        <v>0.5304054054</v>
      </c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5">
        <v>45494.0</v>
      </c>
      <c r="B569" s="24" t="s">
        <v>40</v>
      </c>
      <c r="C569" s="17" t="str">
        <f t="shared" si="1"/>
        <v>Mouse Pads</v>
      </c>
      <c r="D569" s="18" t="str">
        <f t="shared" si="2"/>
        <v>Accessories</v>
      </c>
      <c r="E569" s="18" t="str">
        <f t="shared" si="3"/>
        <v>New Jersey</v>
      </c>
      <c r="F569" s="19">
        <f t="shared" si="14"/>
        <v>398</v>
      </c>
      <c r="G569" s="19">
        <f t="shared" si="13"/>
        <v>111</v>
      </c>
      <c r="H569" s="19">
        <f t="shared" si="6"/>
        <v>287</v>
      </c>
      <c r="I569" s="19">
        <f t="shared" si="7"/>
        <v>55</v>
      </c>
      <c r="J569" s="19">
        <f t="shared" si="8"/>
        <v>232</v>
      </c>
      <c r="K569" s="20">
        <f t="shared" si="9"/>
        <v>0.7211055276</v>
      </c>
      <c r="L569" s="21">
        <f t="shared" si="10"/>
        <v>0.5829145729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8">
        <v>45495.0</v>
      </c>
      <c r="B570" s="25" t="s">
        <v>25</v>
      </c>
      <c r="C570" s="10" t="str">
        <f t="shared" si="1"/>
        <v>Mouse Pads</v>
      </c>
      <c r="D570" s="11" t="str">
        <f t="shared" si="2"/>
        <v>Accessories</v>
      </c>
      <c r="E570" s="11" t="str">
        <f t="shared" si="3"/>
        <v>Texas</v>
      </c>
      <c r="F570" s="12">
        <f t="shared" si="14"/>
        <v>263</v>
      </c>
      <c r="G570" s="12">
        <f t="shared" si="13"/>
        <v>70</v>
      </c>
      <c r="H570" s="12">
        <f t="shared" si="6"/>
        <v>193</v>
      </c>
      <c r="I570" s="12">
        <f t="shared" si="7"/>
        <v>75</v>
      </c>
      <c r="J570" s="12">
        <f t="shared" si="8"/>
        <v>118</v>
      </c>
      <c r="K570" s="13">
        <f t="shared" si="9"/>
        <v>0.7338403042</v>
      </c>
      <c r="L570" s="14">
        <f t="shared" si="10"/>
        <v>0.4486692015</v>
      </c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5">
        <v>45496.0</v>
      </c>
      <c r="B571" s="24" t="s">
        <v>20</v>
      </c>
      <c r="C571" s="17" t="str">
        <f t="shared" si="1"/>
        <v>Business Cards</v>
      </c>
      <c r="D571" s="18" t="str">
        <f t="shared" si="2"/>
        <v>Stationery</v>
      </c>
      <c r="E571" s="18" t="str">
        <f t="shared" si="3"/>
        <v>Arizona</v>
      </c>
      <c r="F571" s="19">
        <f t="shared" si="14"/>
        <v>363</v>
      </c>
      <c r="G571" s="19">
        <f t="shared" si="13"/>
        <v>94</v>
      </c>
      <c r="H571" s="19">
        <f t="shared" si="6"/>
        <v>269</v>
      </c>
      <c r="I571" s="19">
        <f t="shared" si="7"/>
        <v>78</v>
      </c>
      <c r="J571" s="19">
        <f t="shared" si="8"/>
        <v>191</v>
      </c>
      <c r="K571" s="20">
        <f t="shared" si="9"/>
        <v>0.741046832</v>
      </c>
      <c r="L571" s="21">
        <f t="shared" si="10"/>
        <v>0.5261707989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8">
        <v>45497.0</v>
      </c>
      <c r="B572" s="25" t="s">
        <v>38</v>
      </c>
      <c r="C572" s="10" t="str">
        <f t="shared" si="1"/>
        <v>Business Cards</v>
      </c>
      <c r="D572" s="11" t="str">
        <f t="shared" si="2"/>
        <v>Stationery</v>
      </c>
      <c r="E572" s="11" t="str">
        <f t="shared" si="3"/>
        <v>Texas</v>
      </c>
      <c r="F572" s="12">
        <f t="shared" si="14"/>
        <v>302</v>
      </c>
      <c r="G572" s="12">
        <f t="shared" si="13"/>
        <v>104</v>
      </c>
      <c r="H572" s="12">
        <f t="shared" si="6"/>
        <v>198</v>
      </c>
      <c r="I572" s="12">
        <f t="shared" si="7"/>
        <v>62</v>
      </c>
      <c r="J572" s="12">
        <f t="shared" si="8"/>
        <v>136</v>
      </c>
      <c r="K572" s="13">
        <f t="shared" si="9"/>
        <v>0.6556291391</v>
      </c>
      <c r="L572" s="14">
        <f t="shared" si="10"/>
        <v>0.4503311258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5">
        <v>45498.0</v>
      </c>
      <c r="B573" s="24" t="s">
        <v>28</v>
      </c>
      <c r="C573" s="17" t="str">
        <f t="shared" si="1"/>
        <v>Letterheads</v>
      </c>
      <c r="D573" s="18" t="str">
        <f t="shared" si="2"/>
        <v>Stationery</v>
      </c>
      <c r="E573" s="18" t="str">
        <f t="shared" si="3"/>
        <v>Florida</v>
      </c>
      <c r="F573" s="19">
        <f t="shared" si="14"/>
        <v>202</v>
      </c>
      <c r="G573" s="19">
        <f t="shared" si="13"/>
        <v>87</v>
      </c>
      <c r="H573" s="19">
        <f t="shared" si="6"/>
        <v>115</v>
      </c>
      <c r="I573" s="19">
        <f t="shared" si="7"/>
        <v>56</v>
      </c>
      <c r="J573" s="19">
        <f t="shared" si="8"/>
        <v>59</v>
      </c>
      <c r="K573" s="20">
        <f t="shared" si="9"/>
        <v>0.5693069307</v>
      </c>
      <c r="L573" s="21">
        <f t="shared" si="10"/>
        <v>0.2920792079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8">
        <v>45499.0</v>
      </c>
      <c r="B574" s="25" t="s">
        <v>37</v>
      </c>
      <c r="C574" s="10" t="str">
        <f t="shared" si="1"/>
        <v>T Shirts</v>
      </c>
      <c r="D574" s="11" t="str">
        <f t="shared" si="2"/>
        <v>Apparel</v>
      </c>
      <c r="E574" s="11" t="str">
        <f t="shared" si="3"/>
        <v>Florida</v>
      </c>
      <c r="F574" s="12">
        <f t="shared" si="14"/>
        <v>307</v>
      </c>
      <c r="G574" s="12">
        <f t="shared" si="13"/>
        <v>132</v>
      </c>
      <c r="H574" s="12">
        <f t="shared" si="6"/>
        <v>175</v>
      </c>
      <c r="I574" s="12">
        <f t="shared" si="7"/>
        <v>56</v>
      </c>
      <c r="J574" s="12">
        <f t="shared" si="8"/>
        <v>119</v>
      </c>
      <c r="K574" s="13">
        <f t="shared" si="9"/>
        <v>0.5700325733</v>
      </c>
      <c r="L574" s="14">
        <f t="shared" si="10"/>
        <v>0.3876221498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5">
        <v>45500.0</v>
      </c>
      <c r="B575" s="24" t="s">
        <v>42</v>
      </c>
      <c r="C575" s="17" t="str">
        <f t="shared" si="1"/>
        <v>Letterheads</v>
      </c>
      <c r="D575" s="18" t="str">
        <f t="shared" si="2"/>
        <v>Stationery</v>
      </c>
      <c r="E575" s="18" t="str">
        <f t="shared" si="3"/>
        <v>New Jersey</v>
      </c>
      <c r="F575" s="19">
        <f t="shared" si="14"/>
        <v>262</v>
      </c>
      <c r="G575" s="19">
        <f t="shared" si="13"/>
        <v>70</v>
      </c>
      <c r="H575" s="19">
        <f t="shared" si="6"/>
        <v>192</v>
      </c>
      <c r="I575" s="19">
        <f t="shared" si="7"/>
        <v>74</v>
      </c>
      <c r="J575" s="19">
        <f t="shared" si="8"/>
        <v>118</v>
      </c>
      <c r="K575" s="20">
        <f t="shared" si="9"/>
        <v>0.7328244275</v>
      </c>
      <c r="L575" s="21">
        <f t="shared" si="10"/>
        <v>0.4503816794</v>
      </c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8">
        <v>45501.0</v>
      </c>
      <c r="B576" s="25" t="s">
        <v>26</v>
      </c>
      <c r="C576" s="10" t="str">
        <f t="shared" si="1"/>
        <v>T Shirts</v>
      </c>
      <c r="D576" s="11" t="str">
        <f t="shared" si="2"/>
        <v>Apparel</v>
      </c>
      <c r="E576" s="11" t="str">
        <f t="shared" si="3"/>
        <v>Florida</v>
      </c>
      <c r="F576" s="12">
        <f t="shared" si="14"/>
        <v>273</v>
      </c>
      <c r="G576" s="12">
        <f t="shared" si="13"/>
        <v>112</v>
      </c>
      <c r="H576" s="12">
        <f t="shared" si="6"/>
        <v>161</v>
      </c>
      <c r="I576" s="12">
        <f t="shared" si="7"/>
        <v>78</v>
      </c>
      <c r="J576" s="12">
        <f t="shared" si="8"/>
        <v>83</v>
      </c>
      <c r="K576" s="13">
        <f t="shared" si="9"/>
        <v>0.5897435897</v>
      </c>
      <c r="L576" s="14">
        <f t="shared" si="10"/>
        <v>0.304029304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5">
        <v>45502.0</v>
      </c>
      <c r="B577" s="24" t="s">
        <v>17</v>
      </c>
      <c r="C577" s="17" t="str">
        <f t="shared" si="1"/>
        <v>T Shirts</v>
      </c>
      <c r="D577" s="18" t="str">
        <f t="shared" si="2"/>
        <v>Apparel</v>
      </c>
      <c r="E577" s="18" t="str">
        <f t="shared" si="3"/>
        <v>Arizona</v>
      </c>
      <c r="F577" s="19">
        <f t="shared" si="14"/>
        <v>322</v>
      </c>
      <c r="G577" s="19">
        <f t="shared" si="13"/>
        <v>121</v>
      </c>
      <c r="H577" s="19">
        <f t="shared" si="6"/>
        <v>201</v>
      </c>
      <c r="I577" s="19">
        <f t="shared" si="7"/>
        <v>68</v>
      </c>
      <c r="J577" s="19">
        <f t="shared" si="8"/>
        <v>133</v>
      </c>
      <c r="K577" s="20">
        <f t="shared" si="9"/>
        <v>0.6242236025</v>
      </c>
      <c r="L577" s="21">
        <f t="shared" si="10"/>
        <v>0.4130434783</v>
      </c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8">
        <v>45503.0</v>
      </c>
      <c r="B578" s="25" t="s">
        <v>25</v>
      </c>
      <c r="C578" s="10" t="str">
        <f t="shared" si="1"/>
        <v>T Shirts</v>
      </c>
      <c r="D578" s="11" t="str">
        <f t="shared" si="2"/>
        <v>Apparel</v>
      </c>
      <c r="E578" s="11" t="str">
        <f t="shared" si="3"/>
        <v>Texas</v>
      </c>
      <c r="F578" s="12">
        <f t="shared" si="14"/>
        <v>260</v>
      </c>
      <c r="G578" s="12">
        <f t="shared" si="13"/>
        <v>105</v>
      </c>
      <c r="H578" s="12">
        <f t="shared" si="6"/>
        <v>155</v>
      </c>
      <c r="I578" s="12">
        <f t="shared" si="7"/>
        <v>68</v>
      </c>
      <c r="J578" s="12">
        <f t="shared" si="8"/>
        <v>87</v>
      </c>
      <c r="K578" s="13">
        <f t="shared" si="9"/>
        <v>0.5961538462</v>
      </c>
      <c r="L578" s="14">
        <f t="shared" si="10"/>
        <v>0.3346153846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5">
        <v>45504.0</v>
      </c>
      <c r="B579" s="24" t="s">
        <v>29</v>
      </c>
      <c r="C579" s="17" t="str">
        <f t="shared" si="1"/>
        <v>Letterheads</v>
      </c>
      <c r="D579" s="18" t="str">
        <f t="shared" si="2"/>
        <v>Stationery</v>
      </c>
      <c r="E579" s="18" t="str">
        <f t="shared" si="3"/>
        <v>Florida</v>
      </c>
      <c r="F579" s="19">
        <f t="shared" si="14"/>
        <v>287</v>
      </c>
      <c r="G579" s="19">
        <f t="shared" si="13"/>
        <v>75</v>
      </c>
      <c r="H579" s="19">
        <f t="shared" si="6"/>
        <v>212</v>
      </c>
      <c r="I579" s="19">
        <f t="shared" si="7"/>
        <v>64</v>
      </c>
      <c r="J579" s="19">
        <f t="shared" si="8"/>
        <v>148</v>
      </c>
      <c r="K579" s="20">
        <f t="shared" si="9"/>
        <v>0.7386759582</v>
      </c>
      <c r="L579" s="21">
        <f t="shared" si="10"/>
        <v>0.5156794425</v>
      </c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8">
        <v>45505.0</v>
      </c>
      <c r="B580" s="26" t="s">
        <v>19</v>
      </c>
      <c r="C580" s="10" t="str">
        <f t="shared" si="1"/>
        <v>Business Cards</v>
      </c>
      <c r="D580" s="11" t="str">
        <f t="shared" si="2"/>
        <v>Stationery</v>
      </c>
      <c r="E580" s="11" t="str">
        <f t="shared" si="3"/>
        <v>Colorado</v>
      </c>
      <c r="F580" s="12">
        <f t="shared" si="14"/>
        <v>372</v>
      </c>
      <c r="G580" s="12">
        <f t="shared" si="13"/>
        <v>114</v>
      </c>
      <c r="H580" s="12">
        <f t="shared" si="6"/>
        <v>258</v>
      </c>
      <c r="I580" s="12">
        <f t="shared" si="7"/>
        <v>78</v>
      </c>
      <c r="J580" s="12">
        <f t="shared" si="8"/>
        <v>180</v>
      </c>
      <c r="K580" s="13">
        <f t="shared" si="9"/>
        <v>0.6935483871</v>
      </c>
      <c r="L580" s="14">
        <f t="shared" si="10"/>
        <v>0.4838709677</v>
      </c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5">
        <v>45506.0</v>
      </c>
      <c r="B581" s="24" t="s">
        <v>37</v>
      </c>
      <c r="C581" s="17" t="str">
        <f t="shared" si="1"/>
        <v>Mouse Pads</v>
      </c>
      <c r="D581" s="18" t="str">
        <f t="shared" si="2"/>
        <v>Accessories</v>
      </c>
      <c r="E581" s="18" t="str">
        <f t="shared" si="3"/>
        <v>Colorado</v>
      </c>
      <c r="F581" s="19">
        <f t="shared" si="14"/>
        <v>260</v>
      </c>
      <c r="G581" s="19">
        <f t="shared" si="13"/>
        <v>145</v>
      </c>
      <c r="H581" s="19">
        <f t="shared" si="6"/>
        <v>115</v>
      </c>
      <c r="I581" s="19">
        <f t="shared" si="7"/>
        <v>59</v>
      </c>
      <c r="J581" s="19">
        <f t="shared" si="8"/>
        <v>56</v>
      </c>
      <c r="K581" s="20">
        <f t="shared" si="9"/>
        <v>0.4423076923</v>
      </c>
      <c r="L581" s="21">
        <f t="shared" si="10"/>
        <v>0.2153846154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8">
        <v>45507.0</v>
      </c>
      <c r="B582" s="26" t="s">
        <v>27</v>
      </c>
      <c r="C582" s="10" t="str">
        <f t="shared" si="1"/>
        <v>Phone Cases</v>
      </c>
      <c r="D582" s="11" t="str">
        <f t="shared" si="2"/>
        <v>Accessories</v>
      </c>
      <c r="E582" s="11" t="str">
        <f t="shared" si="3"/>
        <v>Texas</v>
      </c>
      <c r="F582" s="12">
        <f t="shared" si="14"/>
        <v>357</v>
      </c>
      <c r="G582" s="12">
        <f t="shared" si="13"/>
        <v>147</v>
      </c>
      <c r="H582" s="12">
        <f t="shared" si="6"/>
        <v>210</v>
      </c>
      <c r="I582" s="12">
        <f t="shared" si="7"/>
        <v>50</v>
      </c>
      <c r="J582" s="12">
        <f t="shared" si="8"/>
        <v>160</v>
      </c>
      <c r="K582" s="13">
        <f t="shared" si="9"/>
        <v>0.5882352941</v>
      </c>
      <c r="L582" s="14">
        <f t="shared" si="10"/>
        <v>0.4481792717</v>
      </c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5">
        <v>45508.0</v>
      </c>
      <c r="B583" s="24" t="s">
        <v>44</v>
      </c>
      <c r="C583" s="17" t="str">
        <f t="shared" si="1"/>
        <v>Phone Cases</v>
      </c>
      <c r="D583" s="18" t="str">
        <f t="shared" si="2"/>
        <v>Accessories</v>
      </c>
      <c r="E583" s="18" t="str">
        <f t="shared" si="3"/>
        <v>Colorado</v>
      </c>
      <c r="F583" s="19">
        <f t="shared" si="14"/>
        <v>348</v>
      </c>
      <c r="G583" s="19">
        <f t="shared" si="13"/>
        <v>50</v>
      </c>
      <c r="H583" s="19">
        <f t="shared" si="6"/>
        <v>298</v>
      </c>
      <c r="I583" s="19">
        <f t="shared" si="7"/>
        <v>69</v>
      </c>
      <c r="J583" s="19">
        <f t="shared" si="8"/>
        <v>229</v>
      </c>
      <c r="K583" s="20">
        <f t="shared" si="9"/>
        <v>0.8563218391</v>
      </c>
      <c r="L583" s="21">
        <f t="shared" si="10"/>
        <v>0.658045977</v>
      </c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8">
        <v>45509.0</v>
      </c>
      <c r="B584" s="25" t="s">
        <v>44</v>
      </c>
      <c r="C584" s="10" t="str">
        <f t="shared" si="1"/>
        <v>Letterheads</v>
      </c>
      <c r="D584" s="11" t="str">
        <f t="shared" si="2"/>
        <v>Stationery</v>
      </c>
      <c r="E584" s="11" t="str">
        <f t="shared" si="3"/>
        <v>New Jersey</v>
      </c>
      <c r="F584" s="12">
        <f t="shared" si="14"/>
        <v>374</v>
      </c>
      <c r="G584" s="12">
        <f t="shared" si="13"/>
        <v>74</v>
      </c>
      <c r="H584" s="12">
        <f t="shared" si="6"/>
        <v>300</v>
      </c>
      <c r="I584" s="12">
        <f t="shared" si="7"/>
        <v>72</v>
      </c>
      <c r="J584" s="12">
        <f t="shared" si="8"/>
        <v>228</v>
      </c>
      <c r="K584" s="13">
        <f t="shared" si="9"/>
        <v>0.8021390374</v>
      </c>
      <c r="L584" s="14">
        <f t="shared" si="10"/>
        <v>0.6096256684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5">
        <v>45510.0</v>
      </c>
      <c r="B585" s="24" t="s">
        <v>32</v>
      </c>
      <c r="C585" s="17" t="str">
        <f t="shared" si="1"/>
        <v>Hoodies</v>
      </c>
      <c r="D585" s="18" t="str">
        <f t="shared" si="2"/>
        <v>Apparel</v>
      </c>
      <c r="E585" s="18" t="str">
        <f t="shared" si="3"/>
        <v>Colorado</v>
      </c>
      <c r="F585" s="19">
        <f t="shared" si="14"/>
        <v>206</v>
      </c>
      <c r="G585" s="19">
        <f t="shared" si="13"/>
        <v>84</v>
      </c>
      <c r="H585" s="19">
        <f t="shared" si="6"/>
        <v>122</v>
      </c>
      <c r="I585" s="19">
        <f t="shared" si="7"/>
        <v>56</v>
      </c>
      <c r="J585" s="19">
        <f t="shared" si="8"/>
        <v>66</v>
      </c>
      <c r="K585" s="20">
        <f t="shared" si="9"/>
        <v>0.5922330097</v>
      </c>
      <c r="L585" s="21">
        <f t="shared" si="10"/>
        <v>0.3203883495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8">
        <v>45511.0</v>
      </c>
      <c r="B586" s="25" t="s">
        <v>23</v>
      </c>
      <c r="C586" s="10" t="str">
        <f t="shared" si="1"/>
        <v>Mouse Pads</v>
      </c>
      <c r="D586" s="11" t="str">
        <f t="shared" si="2"/>
        <v>Accessories</v>
      </c>
      <c r="E586" s="11" t="str">
        <f t="shared" si="3"/>
        <v>Texas</v>
      </c>
      <c r="F586" s="12">
        <f t="shared" si="14"/>
        <v>367</v>
      </c>
      <c r="G586" s="12">
        <f t="shared" si="13"/>
        <v>69</v>
      </c>
      <c r="H586" s="12">
        <f t="shared" si="6"/>
        <v>298</v>
      </c>
      <c r="I586" s="12">
        <f t="shared" si="7"/>
        <v>66</v>
      </c>
      <c r="J586" s="12">
        <f t="shared" si="8"/>
        <v>232</v>
      </c>
      <c r="K586" s="13">
        <f t="shared" si="9"/>
        <v>0.8119891008</v>
      </c>
      <c r="L586" s="14">
        <f t="shared" si="10"/>
        <v>0.6321525886</v>
      </c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5">
        <v>45512.0</v>
      </c>
      <c r="B587" s="24" t="s">
        <v>25</v>
      </c>
      <c r="C587" s="17" t="str">
        <f t="shared" si="1"/>
        <v>Mouse Pads</v>
      </c>
      <c r="D587" s="18" t="str">
        <f t="shared" si="2"/>
        <v>Accessories</v>
      </c>
      <c r="E587" s="18" t="str">
        <f t="shared" si="3"/>
        <v>Arizona</v>
      </c>
      <c r="F587" s="19">
        <f t="shared" si="14"/>
        <v>267</v>
      </c>
      <c r="G587" s="19">
        <f t="shared" si="13"/>
        <v>73</v>
      </c>
      <c r="H587" s="19">
        <f t="shared" si="6"/>
        <v>194</v>
      </c>
      <c r="I587" s="19">
        <f t="shared" si="7"/>
        <v>51</v>
      </c>
      <c r="J587" s="19">
        <f t="shared" si="8"/>
        <v>143</v>
      </c>
      <c r="K587" s="20">
        <f t="shared" si="9"/>
        <v>0.7265917603</v>
      </c>
      <c r="L587" s="21">
        <f t="shared" si="10"/>
        <v>0.5355805243</v>
      </c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8">
        <v>45513.0</v>
      </c>
      <c r="B588" s="25" t="s">
        <v>36</v>
      </c>
      <c r="C588" s="10" t="str">
        <f t="shared" si="1"/>
        <v>Mouse Pads</v>
      </c>
      <c r="D588" s="11" t="str">
        <f t="shared" si="2"/>
        <v>Accessories</v>
      </c>
      <c r="E588" s="11" t="str">
        <f t="shared" si="3"/>
        <v>Arizona</v>
      </c>
      <c r="F588" s="12">
        <f t="shared" si="14"/>
        <v>328</v>
      </c>
      <c r="G588" s="12">
        <f t="shared" si="13"/>
        <v>50</v>
      </c>
      <c r="H588" s="12">
        <f t="shared" si="6"/>
        <v>278</v>
      </c>
      <c r="I588" s="12">
        <f t="shared" si="7"/>
        <v>59</v>
      </c>
      <c r="J588" s="12">
        <f t="shared" si="8"/>
        <v>219</v>
      </c>
      <c r="K588" s="13">
        <f t="shared" si="9"/>
        <v>0.8475609756</v>
      </c>
      <c r="L588" s="14">
        <f t="shared" si="10"/>
        <v>0.6676829268</v>
      </c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5">
        <v>45514.0</v>
      </c>
      <c r="B589" s="24" t="s">
        <v>38</v>
      </c>
      <c r="C589" s="17" t="str">
        <f t="shared" si="1"/>
        <v>T Shirts</v>
      </c>
      <c r="D589" s="18" t="str">
        <f t="shared" si="2"/>
        <v>Apparel</v>
      </c>
      <c r="E589" s="18" t="str">
        <f t="shared" si="3"/>
        <v>Arizona</v>
      </c>
      <c r="F589" s="19">
        <f t="shared" si="14"/>
        <v>232</v>
      </c>
      <c r="G589" s="19">
        <f t="shared" si="13"/>
        <v>100</v>
      </c>
      <c r="H589" s="19">
        <f t="shared" si="6"/>
        <v>132</v>
      </c>
      <c r="I589" s="19">
        <f t="shared" si="7"/>
        <v>80</v>
      </c>
      <c r="J589" s="19">
        <f t="shared" si="8"/>
        <v>52</v>
      </c>
      <c r="K589" s="20">
        <f t="shared" si="9"/>
        <v>0.5689655172</v>
      </c>
      <c r="L589" s="21">
        <f t="shared" si="10"/>
        <v>0.224137931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8">
        <v>45515.0</v>
      </c>
      <c r="B590" s="26" t="s">
        <v>27</v>
      </c>
      <c r="C590" s="10" t="str">
        <f t="shared" si="1"/>
        <v>Phone Cases</v>
      </c>
      <c r="D590" s="11" t="str">
        <f t="shared" si="2"/>
        <v>Accessories</v>
      </c>
      <c r="E590" s="11" t="str">
        <f t="shared" si="3"/>
        <v>New Jersey</v>
      </c>
      <c r="F590" s="12">
        <f t="shared" si="14"/>
        <v>392</v>
      </c>
      <c r="G590" s="12">
        <f t="shared" si="13"/>
        <v>124</v>
      </c>
      <c r="H590" s="12">
        <f t="shared" si="6"/>
        <v>268</v>
      </c>
      <c r="I590" s="12">
        <f t="shared" si="7"/>
        <v>65</v>
      </c>
      <c r="J590" s="12">
        <f t="shared" si="8"/>
        <v>203</v>
      </c>
      <c r="K590" s="13">
        <f t="shared" si="9"/>
        <v>0.6836734694</v>
      </c>
      <c r="L590" s="14">
        <f t="shared" si="10"/>
        <v>0.5178571429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5">
        <v>45516.0</v>
      </c>
      <c r="B591" s="24" t="s">
        <v>37</v>
      </c>
      <c r="C591" s="17" t="str">
        <f t="shared" si="1"/>
        <v>Business Cards</v>
      </c>
      <c r="D591" s="18" t="str">
        <f t="shared" si="2"/>
        <v>Stationery</v>
      </c>
      <c r="E591" s="18" t="str">
        <f t="shared" si="3"/>
        <v>New Jersey</v>
      </c>
      <c r="F591" s="19">
        <f t="shared" si="14"/>
        <v>224</v>
      </c>
      <c r="G591" s="19">
        <f t="shared" si="13"/>
        <v>87</v>
      </c>
      <c r="H591" s="19">
        <f t="shared" si="6"/>
        <v>137</v>
      </c>
      <c r="I591" s="19">
        <f t="shared" si="7"/>
        <v>79</v>
      </c>
      <c r="J591" s="19">
        <f t="shared" si="8"/>
        <v>58</v>
      </c>
      <c r="K591" s="20">
        <f t="shared" si="9"/>
        <v>0.6116071429</v>
      </c>
      <c r="L591" s="21">
        <f t="shared" si="10"/>
        <v>0.2589285714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8">
        <v>45517.0</v>
      </c>
      <c r="B592" s="25" t="s">
        <v>34</v>
      </c>
      <c r="C592" s="10" t="str">
        <f t="shared" si="1"/>
        <v>T Shirts</v>
      </c>
      <c r="D592" s="11" t="str">
        <f t="shared" si="2"/>
        <v>Apparel</v>
      </c>
      <c r="E592" s="11" t="str">
        <f t="shared" si="3"/>
        <v>Arizona</v>
      </c>
      <c r="F592" s="12">
        <f t="shared" si="14"/>
        <v>265</v>
      </c>
      <c r="G592" s="12">
        <f t="shared" si="13"/>
        <v>108</v>
      </c>
      <c r="H592" s="12">
        <f t="shared" si="6"/>
        <v>157</v>
      </c>
      <c r="I592" s="12">
        <f t="shared" si="7"/>
        <v>59</v>
      </c>
      <c r="J592" s="12">
        <f t="shared" si="8"/>
        <v>98</v>
      </c>
      <c r="K592" s="13">
        <f t="shared" si="9"/>
        <v>0.5924528302</v>
      </c>
      <c r="L592" s="14">
        <f t="shared" si="10"/>
        <v>0.3698113208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5">
        <v>45518.0</v>
      </c>
      <c r="B593" s="24" t="s">
        <v>39</v>
      </c>
      <c r="C593" s="17" t="str">
        <f t="shared" si="1"/>
        <v>Mouse Pads</v>
      </c>
      <c r="D593" s="18" t="str">
        <f t="shared" si="2"/>
        <v>Accessories</v>
      </c>
      <c r="E593" s="18" t="str">
        <f t="shared" si="3"/>
        <v>Florida</v>
      </c>
      <c r="F593" s="19">
        <f t="shared" si="14"/>
        <v>237</v>
      </c>
      <c r="G593" s="19">
        <f t="shared" si="13"/>
        <v>93</v>
      </c>
      <c r="H593" s="19">
        <f t="shared" si="6"/>
        <v>144</v>
      </c>
      <c r="I593" s="19">
        <f t="shared" si="7"/>
        <v>64</v>
      </c>
      <c r="J593" s="19">
        <f t="shared" si="8"/>
        <v>80</v>
      </c>
      <c r="K593" s="20">
        <f t="shared" si="9"/>
        <v>0.6075949367</v>
      </c>
      <c r="L593" s="21">
        <f t="shared" si="10"/>
        <v>0.3375527426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8">
        <v>45519.0</v>
      </c>
      <c r="B594" s="25" t="s">
        <v>41</v>
      </c>
      <c r="C594" s="10" t="str">
        <f t="shared" si="1"/>
        <v>Phone Cases</v>
      </c>
      <c r="D594" s="11" t="str">
        <f t="shared" si="2"/>
        <v>Accessories</v>
      </c>
      <c r="E594" s="11" t="str">
        <f t="shared" si="3"/>
        <v>Florida</v>
      </c>
      <c r="F594" s="12">
        <f t="shared" si="14"/>
        <v>310</v>
      </c>
      <c r="G594" s="12">
        <f t="shared" si="13"/>
        <v>124</v>
      </c>
      <c r="H594" s="12">
        <f t="shared" si="6"/>
        <v>186</v>
      </c>
      <c r="I594" s="12">
        <f t="shared" si="7"/>
        <v>60</v>
      </c>
      <c r="J594" s="12">
        <f t="shared" si="8"/>
        <v>126</v>
      </c>
      <c r="K594" s="13">
        <f t="shared" si="9"/>
        <v>0.6</v>
      </c>
      <c r="L594" s="14">
        <f t="shared" si="10"/>
        <v>0.4064516129</v>
      </c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5">
        <v>45520.0</v>
      </c>
      <c r="B595" s="24" t="s">
        <v>20</v>
      </c>
      <c r="C595" s="17" t="str">
        <f t="shared" si="1"/>
        <v>Letterheads</v>
      </c>
      <c r="D595" s="18" t="str">
        <f t="shared" si="2"/>
        <v>Stationery</v>
      </c>
      <c r="E595" s="18" t="str">
        <f t="shared" si="3"/>
        <v>Colorado</v>
      </c>
      <c r="F595" s="19">
        <f t="shared" si="14"/>
        <v>227</v>
      </c>
      <c r="G595" s="19">
        <f t="shared" si="13"/>
        <v>126</v>
      </c>
      <c r="H595" s="19">
        <f t="shared" si="6"/>
        <v>101</v>
      </c>
      <c r="I595" s="19">
        <f t="shared" si="7"/>
        <v>51</v>
      </c>
      <c r="J595" s="19">
        <f t="shared" si="8"/>
        <v>50</v>
      </c>
      <c r="K595" s="20">
        <f t="shared" si="9"/>
        <v>0.4449339207</v>
      </c>
      <c r="L595" s="21">
        <f t="shared" si="10"/>
        <v>0.2202643172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8">
        <v>45521.0</v>
      </c>
      <c r="B596" s="25" t="s">
        <v>20</v>
      </c>
      <c r="C596" s="10" t="str">
        <f t="shared" si="1"/>
        <v>Hoodies</v>
      </c>
      <c r="D596" s="11" t="str">
        <f t="shared" si="2"/>
        <v>Apparel</v>
      </c>
      <c r="E596" s="11" t="str">
        <f t="shared" si="3"/>
        <v>New Jersey</v>
      </c>
      <c r="F596" s="12">
        <f t="shared" si="14"/>
        <v>308</v>
      </c>
      <c r="G596" s="12">
        <f t="shared" si="13"/>
        <v>55</v>
      </c>
      <c r="H596" s="12">
        <f t="shared" si="6"/>
        <v>253</v>
      </c>
      <c r="I596" s="12">
        <f t="shared" si="7"/>
        <v>56</v>
      </c>
      <c r="J596" s="12">
        <f t="shared" si="8"/>
        <v>197</v>
      </c>
      <c r="K596" s="13">
        <f t="shared" si="9"/>
        <v>0.8214285714</v>
      </c>
      <c r="L596" s="14">
        <f t="shared" si="10"/>
        <v>0.6396103896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5">
        <v>45522.0</v>
      </c>
      <c r="B597" s="24" t="s">
        <v>43</v>
      </c>
      <c r="C597" s="17" t="str">
        <f t="shared" si="1"/>
        <v>T Shirts</v>
      </c>
      <c r="D597" s="18" t="str">
        <f t="shared" si="2"/>
        <v>Apparel</v>
      </c>
      <c r="E597" s="18" t="str">
        <f t="shared" si="3"/>
        <v>Texas</v>
      </c>
      <c r="F597" s="19">
        <f t="shared" si="14"/>
        <v>334</v>
      </c>
      <c r="G597" s="19">
        <f t="shared" si="13"/>
        <v>130</v>
      </c>
      <c r="H597" s="19">
        <f t="shared" si="6"/>
        <v>204</v>
      </c>
      <c r="I597" s="19">
        <f t="shared" si="7"/>
        <v>75</v>
      </c>
      <c r="J597" s="19">
        <f t="shared" si="8"/>
        <v>129</v>
      </c>
      <c r="K597" s="20">
        <f t="shared" si="9"/>
        <v>0.6107784431</v>
      </c>
      <c r="L597" s="21">
        <f t="shared" si="10"/>
        <v>0.3862275449</v>
      </c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8">
        <v>45523.0</v>
      </c>
      <c r="B598" s="25" t="s">
        <v>32</v>
      </c>
      <c r="C598" s="10" t="str">
        <f t="shared" si="1"/>
        <v>Hoodies</v>
      </c>
      <c r="D598" s="11" t="str">
        <f t="shared" si="2"/>
        <v>Apparel</v>
      </c>
      <c r="E598" s="11" t="str">
        <f t="shared" si="3"/>
        <v>Colorado</v>
      </c>
      <c r="F598" s="12">
        <f t="shared" si="14"/>
        <v>318</v>
      </c>
      <c r="G598" s="12">
        <f t="shared" si="13"/>
        <v>58</v>
      </c>
      <c r="H598" s="12">
        <f t="shared" si="6"/>
        <v>260</v>
      </c>
      <c r="I598" s="12">
        <f t="shared" si="7"/>
        <v>73</v>
      </c>
      <c r="J598" s="12">
        <f t="shared" si="8"/>
        <v>187</v>
      </c>
      <c r="K598" s="13">
        <f t="shared" si="9"/>
        <v>0.8176100629</v>
      </c>
      <c r="L598" s="14">
        <f t="shared" si="10"/>
        <v>0.5880503145</v>
      </c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5">
        <v>45524.0</v>
      </c>
      <c r="B599" s="24" t="s">
        <v>41</v>
      </c>
      <c r="C599" s="17" t="str">
        <f t="shared" si="1"/>
        <v>Mouse Pads</v>
      </c>
      <c r="D599" s="18" t="str">
        <f t="shared" si="2"/>
        <v>Accessories</v>
      </c>
      <c r="E599" s="18" t="str">
        <f t="shared" si="3"/>
        <v>New Jersey</v>
      </c>
      <c r="F599" s="19">
        <f t="shared" si="14"/>
        <v>371</v>
      </c>
      <c r="G599" s="19">
        <f t="shared" si="13"/>
        <v>71</v>
      </c>
      <c r="H599" s="19">
        <f t="shared" si="6"/>
        <v>300</v>
      </c>
      <c r="I599" s="19">
        <f t="shared" si="7"/>
        <v>78</v>
      </c>
      <c r="J599" s="19">
        <f t="shared" si="8"/>
        <v>222</v>
      </c>
      <c r="K599" s="20">
        <f t="shared" si="9"/>
        <v>0.8086253369</v>
      </c>
      <c r="L599" s="21">
        <f t="shared" si="10"/>
        <v>0.5983827493</v>
      </c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8">
        <v>45525.0</v>
      </c>
      <c r="B600" s="25" t="s">
        <v>28</v>
      </c>
      <c r="C600" s="10" t="str">
        <f t="shared" si="1"/>
        <v>Business Cards</v>
      </c>
      <c r="D600" s="11" t="str">
        <f t="shared" si="2"/>
        <v>Stationery</v>
      </c>
      <c r="E600" s="11" t="str">
        <f t="shared" si="3"/>
        <v>Arizona</v>
      </c>
      <c r="F600" s="12">
        <f t="shared" si="14"/>
        <v>383</v>
      </c>
      <c r="G600" s="12">
        <f t="shared" si="13"/>
        <v>104</v>
      </c>
      <c r="H600" s="12">
        <f t="shared" si="6"/>
        <v>279</v>
      </c>
      <c r="I600" s="12">
        <f t="shared" si="7"/>
        <v>51</v>
      </c>
      <c r="J600" s="12">
        <f t="shared" si="8"/>
        <v>228</v>
      </c>
      <c r="K600" s="13">
        <f t="shared" si="9"/>
        <v>0.72845953</v>
      </c>
      <c r="L600" s="14">
        <f t="shared" si="10"/>
        <v>0.5953002611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5">
        <v>45526.0</v>
      </c>
      <c r="B601" s="24" t="s">
        <v>24</v>
      </c>
      <c r="C601" s="17" t="str">
        <f t="shared" si="1"/>
        <v>Phone Cases</v>
      </c>
      <c r="D601" s="18" t="str">
        <f t="shared" si="2"/>
        <v>Accessories</v>
      </c>
      <c r="E601" s="18" t="str">
        <f t="shared" si="3"/>
        <v>Colorado</v>
      </c>
      <c r="F601" s="19">
        <f t="shared" si="14"/>
        <v>352</v>
      </c>
      <c r="G601" s="19">
        <f t="shared" si="13"/>
        <v>54</v>
      </c>
      <c r="H601" s="19">
        <f t="shared" si="6"/>
        <v>298</v>
      </c>
      <c r="I601" s="19">
        <f t="shared" si="7"/>
        <v>77</v>
      </c>
      <c r="J601" s="19">
        <f t="shared" si="8"/>
        <v>221</v>
      </c>
      <c r="K601" s="20">
        <f t="shared" si="9"/>
        <v>0.8465909091</v>
      </c>
      <c r="L601" s="21">
        <f t="shared" si="10"/>
        <v>0.6278409091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8">
        <v>45527.0</v>
      </c>
      <c r="B602" s="25" t="s">
        <v>43</v>
      </c>
      <c r="C602" s="10" t="str">
        <f t="shared" si="1"/>
        <v>Phone Cases</v>
      </c>
      <c r="D602" s="11" t="str">
        <f t="shared" si="2"/>
        <v>Accessories</v>
      </c>
      <c r="E602" s="11" t="str">
        <f t="shared" si="3"/>
        <v>Arizona</v>
      </c>
      <c r="F602" s="12">
        <f t="shared" si="14"/>
        <v>237</v>
      </c>
      <c r="G602" s="12">
        <f t="shared" si="13"/>
        <v>56</v>
      </c>
      <c r="H602" s="12">
        <f t="shared" si="6"/>
        <v>181</v>
      </c>
      <c r="I602" s="12">
        <f t="shared" si="7"/>
        <v>80</v>
      </c>
      <c r="J602" s="12">
        <f t="shared" si="8"/>
        <v>101</v>
      </c>
      <c r="K602" s="13">
        <f t="shared" si="9"/>
        <v>0.7637130802</v>
      </c>
      <c r="L602" s="14">
        <f t="shared" si="10"/>
        <v>0.4261603376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5">
        <v>45528.0</v>
      </c>
      <c r="B603" s="24" t="s">
        <v>25</v>
      </c>
      <c r="C603" s="17" t="str">
        <f t="shared" si="1"/>
        <v>Phone Cases</v>
      </c>
      <c r="D603" s="18" t="str">
        <f t="shared" si="2"/>
        <v>Accessories</v>
      </c>
      <c r="E603" s="18" t="str">
        <f t="shared" si="3"/>
        <v>New Jersey</v>
      </c>
      <c r="F603" s="19">
        <f t="shared" si="14"/>
        <v>341</v>
      </c>
      <c r="G603" s="19">
        <f t="shared" si="13"/>
        <v>126</v>
      </c>
      <c r="H603" s="19">
        <f t="shared" si="6"/>
        <v>215</v>
      </c>
      <c r="I603" s="19">
        <f t="shared" si="7"/>
        <v>51</v>
      </c>
      <c r="J603" s="19">
        <f t="shared" si="8"/>
        <v>164</v>
      </c>
      <c r="K603" s="20">
        <f t="shared" si="9"/>
        <v>0.6304985337</v>
      </c>
      <c r="L603" s="21">
        <f t="shared" si="10"/>
        <v>0.4809384164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8">
        <v>45529.0</v>
      </c>
      <c r="B604" s="25" t="s">
        <v>23</v>
      </c>
      <c r="C604" s="10" t="str">
        <f t="shared" si="1"/>
        <v>Business Cards</v>
      </c>
      <c r="D604" s="11" t="str">
        <f t="shared" si="2"/>
        <v>Stationery</v>
      </c>
      <c r="E604" s="11" t="str">
        <f t="shared" si="3"/>
        <v>New Jersey</v>
      </c>
      <c r="F604" s="12">
        <f t="shared" si="14"/>
        <v>281</v>
      </c>
      <c r="G604" s="12">
        <f t="shared" si="13"/>
        <v>89</v>
      </c>
      <c r="H604" s="12">
        <f t="shared" si="6"/>
        <v>192</v>
      </c>
      <c r="I604" s="12">
        <f t="shared" si="7"/>
        <v>79</v>
      </c>
      <c r="J604" s="12">
        <f t="shared" si="8"/>
        <v>113</v>
      </c>
      <c r="K604" s="13">
        <f t="shared" si="9"/>
        <v>0.6832740214</v>
      </c>
      <c r="L604" s="14">
        <f t="shared" si="10"/>
        <v>0.4021352313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5">
        <v>45530.0</v>
      </c>
      <c r="B605" s="24" t="s">
        <v>42</v>
      </c>
      <c r="C605" s="17" t="str">
        <f t="shared" si="1"/>
        <v>Letterheads</v>
      </c>
      <c r="D605" s="18" t="str">
        <f t="shared" si="2"/>
        <v>Stationery</v>
      </c>
      <c r="E605" s="18" t="str">
        <f t="shared" si="3"/>
        <v>Florida</v>
      </c>
      <c r="F605" s="19">
        <f t="shared" si="14"/>
        <v>381</v>
      </c>
      <c r="G605" s="19">
        <f t="shared" si="13"/>
        <v>113</v>
      </c>
      <c r="H605" s="19">
        <f t="shared" si="6"/>
        <v>268</v>
      </c>
      <c r="I605" s="19">
        <f t="shared" si="7"/>
        <v>60</v>
      </c>
      <c r="J605" s="19">
        <f t="shared" si="8"/>
        <v>208</v>
      </c>
      <c r="K605" s="20">
        <f t="shared" si="9"/>
        <v>0.7034120735</v>
      </c>
      <c r="L605" s="21">
        <f t="shared" si="10"/>
        <v>0.5459317585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8">
        <v>45531.0</v>
      </c>
      <c r="B606" s="25" t="s">
        <v>36</v>
      </c>
      <c r="C606" s="10" t="str">
        <f t="shared" si="1"/>
        <v>Letterheads</v>
      </c>
      <c r="D606" s="11" t="str">
        <f t="shared" si="2"/>
        <v>Stationery</v>
      </c>
      <c r="E606" s="11" t="str">
        <f t="shared" si="3"/>
        <v>New Jersey</v>
      </c>
      <c r="F606" s="12">
        <f t="shared" si="14"/>
        <v>243</v>
      </c>
      <c r="G606" s="12">
        <f t="shared" si="13"/>
        <v>96</v>
      </c>
      <c r="H606" s="12">
        <f t="shared" si="6"/>
        <v>147</v>
      </c>
      <c r="I606" s="12">
        <f t="shared" si="7"/>
        <v>59</v>
      </c>
      <c r="J606" s="12">
        <f t="shared" si="8"/>
        <v>88</v>
      </c>
      <c r="K606" s="13">
        <f t="shared" si="9"/>
        <v>0.6049382716</v>
      </c>
      <c r="L606" s="14">
        <f t="shared" si="10"/>
        <v>0.3621399177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5">
        <v>45532.0</v>
      </c>
      <c r="B607" s="24" t="s">
        <v>45</v>
      </c>
      <c r="C607" s="17" t="str">
        <f t="shared" si="1"/>
        <v>Business Cards</v>
      </c>
      <c r="D607" s="18" t="str">
        <f t="shared" si="2"/>
        <v>Stationery</v>
      </c>
      <c r="E607" s="18" t="str">
        <f t="shared" si="3"/>
        <v>Florida</v>
      </c>
      <c r="F607" s="19">
        <f t="shared" si="14"/>
        <v>314</v>
      </c>
      <c r="G607" s="19">
        <f t="shared" si="13"/>
        <v>89</v>
      </c>
      <c r="H607" s="19">
        <f t="shared" si="6"/>
        <v>225</v>
      </c>
      <c r="I607" s="19">
        <f t="shared" si="7"/>
        <v>54</v>
      </c>
      <c r="J607" s="19">
        <f t="shared" si="8"/>
        <v>171</v>
      </c>
      <c r="K607" s="20">
        <f t="shared" si="9"/>
        <v>0.7165605096</v>
      </c>
      <c r="L607" s="21">
        <f t="shared" si="10"/>
        <v>0.5445859873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8">
        <v>45533.0</v>
      </c>
      <c r="B608" s="25" t="s">
        <v>37</v>
      </c>
      <c r="C608" s="10" t="str">
        <f t="shared" si="1"/>
        <v>Letterheads</v>
      </c>
      <c r="D608" s="11" t="str">
        <f t="shared" si="2"/>
        <v>Stationery</v>
      </c>
      <c r="E608" s="11" t="str">
        <f t="shared" si="3"/>
        <v>Colorado</v>
      </c>
      <c r="F608" s="12">
        <f t="shared" si="14"/>
        <v>232</v>
      </c>
      <c r="G608" s="12">
        <f t="shared" si="13"/>
        <v>129</v>
      </c>
      <c r="H608" s="12">
        <f t="shared" si="6"/>
        <v>103</v>
      </c>
      <c r="I608" s="12">
        <f t="shared" si="7"/>
        <v>64</v>
      </c>
      <c r="J608" s="12">
        <f t="shared" si="8"/>
        <v>39</v>
      </c>
      <c r="K608" s="13">
        <f t="shared" si="9"/>
        <v>0.4439655172</v>
      </c>
      <c r="L608" s="14">
        <f t="shared" si="10"/>
        <v>0.1681034483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5">
        <v>45534.0</v>
      </c>
      <c r="B609" s="24" t="s">
        <v>40</v>
      </c>
      <c r="C609" s="17" t="str">
        <f t="shared" si="1"/>
        <v>Mouse Pads</v>
      </c>
      <c r="D609" s="18" t="str">
        <f t="shared" si="2"/>
        <v>Accessories</v>
      </c>
      <c r="E609" s="18" t="str">
        <f t="shared" si="3"/>
        <v>New Jersey</v>
      </c>
      <c r="F609" s="19">
        <f t="shared" si="14"/>
        <v>317</v>
      </c>
      <c r="G609" s="19">
        <f t="shared" si="13"/>
        <v>144</v>
      </c>
      <c r="H609" s="19">
        <f t="shared" si="6"/>
        <v>173</v>
      </c>
      <c r="I609" s="19">
        <f t="shared" si="7"/>
        <v>61</v>
      </c>
      <c r="J609" s="19">
        <f t="shared" si="8"/>
        <v>112</v>
      </c>
      <c r="K609" s="20">
        <f t="shared" si="9"/>
        <v>0.5457413249</v>
      </c>
      <c r="L609" s="21">
        <f t="shared" si="10"/>
        <v>0.3533123028</v>
      </c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8">
        <v>45535.0</v>
      </c>
      <c r="B610" s="25" t="s">
        <v>30</v>
      </c>
      <c r="C610" s="10" t="str">
        <f t="shared" si="1"/>
        <v>T Shirts</v>
      </c>
      <c r="D610" s="11" t="str">
        <f t="shared" si="2"/>
        <v>Apparel</v>
      </c>
      <c r="E610" s="11" t="str">
        <f t="shared" si="3"/>
        <v>Texas</v>
      </c>
      <c r="F610" s="12">
        <f t="shared" si="14"/>
        <v>249</v>
      </c>
      <c r="G610" s="12">
        <f t="shared" si="13"/>
        <v>138</v>
      </c>
      <c r="H610" s="12">
        <f t="shared" si="6"/>
        <v>111</v>
      </c>
      <c r="I610" s="12">
        <f t="shared" si="7"/>
        <v>70</v>
      </c>
      <c r="J610" s="12">
        <f t="shared" si="8"/>
        <v>41</v>
      </c>
      <c r="K610" s="13">
        <f t="shared" si="9"/>
        <v>0.4457831325</v>
      </c>
      <c r="L610" s="14">
        <f t="shared" si="10"/>
        <v>0.1646586345</v>
      </c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5">
        <v>45536.0</v>
      </c>
      <c r="B611" s="24" t="s">
        <v>29</v>
      </c>
      <c r="C611" s="17" t="str">
        <f t="shared" si="1"/>
        <v>Hoodies</v>
      </c>
      <c r="D611" s="18" t="str">
        <f t="shared" si="2"/>
        <v>Apparel</v>
      </c>
      <c r="E611" s="18" t="str">
        <f t="shared" si="3"/>
        <v>Arizona</v>
      </c>
      <c r="F611" s="19">
        <f t="shared" si="14"/>
        <v>277</v>
      </c>
      <c r="G611" s="19">
        <f t="shared" si="13"/>
        <v>139</v>
      </c>
      <c r="H611" s="19">
        <f t="shared" si="6"/>
        <v>138</v>
      </c>
      <c r="I611" s="19">
        <f t="shared" si="7"/>
        <v>68</v>
      </c>
      <c r="J611" s="19">
        <f t="shared" si="8"/>
        <v>70</v>
      </c>
      <c r="K611" s="20">
        <f t="shared" si="9"/>
        <v>0.4981949458</v>
      </c>
      <c r="L611" s="21">
        <f t="shared" si="10"/>
        <v>0.2527075812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8">
        <v>45537.0</v>
      </c>
      <c r="B612" s="26" t="s">
        <v>22</v>
      </c>
      <c r="C612" s="10" t="str">
        <f t="shared" si="1"/>
        <v>T Shirts</v>
      </c>
      <c r="D612" s="11" t="str">
        <f t="shared" si="2"/>
        <v>Apparel</v>
      </c>
      <c r="E612" s="11" t="str">
        <f t="shared" si="3"/>
        <v>Texas</v>
      </c>
      <c r="F612" s="12">
        <f t="shared" si="14"/>
        <v>349</v>
      </c>
      <c r="G612" s="12">
        <f t="shared" si="13"/>
        <v>105</v>
      </c>
      <c r="H612" s="12">
        <f t="shared" si="6"/>
        <v>244</v>
      </c>
      <c r="I612" s="12">
        <f t="shared" si="7"/>
        <v>72</v>
      </c>
      <c r="J612" s="12">
        <f t="shared" si="8"/>
        <v>172</v>
      </c>
      <c r="K612" s="13">
        <f t="shared" si="9"/>
        <v>0.6991404011</v>
      </c>
      <c r="L612" s="14">
        <f t="shared" si="10"/>
        <v>0.4928366762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5">
        <v>45538.0</v>
      </c>
      <c r="B613" s="24" t="s">
        <v>23</v>
      </c>
      <c r="C613" s="17" t="str">
        <f t="shared" si="1"/>
        <v>Business Cards</v>
      </c>
      <c r="D613" s="18" t="str">
        <f t="shared" si="2"/>
        <v>Stationery</v>
      </c>
      <c r="E613" s="18" t="str">
        <f t="shared" si="3"/>
        <v>Florida</v>
      </c>
      <c r="F613" s="19">
        <f t="shared" si="14"/>
        <v>342</v>
      </c>
      <c r="G613" s="19">
        <f t="shared" si="13"/>
        <v>84</v>
      </c>
      <c r="H613" s="19">
        <f t="shared" si="6"/>
        <v>258</v>
      </c>
      <c r="I613" s="19">
        <f t="shared" si="7"/>
        <v>62</v>
      </c>
      <c r="J613" s="19">
        <f t="shared" si="8"/>
        <v>196</v>
      </c>
      <c r="K613" s="20">
        <f t="shared" si="9"/>
        <v>0.7543859649</v>
      </c>
      <c r="L613" s="21">
        <f t="shared" si="10"/>
        <v>0.5730994152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8">
        <v>45539.0</v>
      </c>
      <c r="B614" s="25" t="s">
        <v>26</v>
      </c>
      <c r="C614" s="10" t="str">
        <f t="shared" si="1"/>
        <v>Mouse Pads</v>
      </c>
      <c r="D614" s="11" t="str">
        <f t="shared" si="2"/>
        <v>Accessories</v>
      </c>
      <c r="E614" s="11" t="str">
        <f t="shared" si="3"/>
        <v>Colorado</v>
      </c>
      <c r="F614" s="12">
        <f t="shared" si="14"/>
        <v>367</v>
      </c>
      <c r="G614" s="12">
        <f t="shared" si="13"/>
        <v>134</v>
      </c>
      <c r="H614" s="12">
        <f t="shared" si="6"/>
        <v>233</v>
      </c>
      <c r="I614" s="12">
        <f t="shared" si="7"/>
        <v>71</v>
      </c>
      <c r="J614" s="12">
        <f t="shared" si="8"/>
        <v>162</v>
      </c>
      <c r="K614" s="13">
        <f t="shared" si="9"/>
        <v>0.6348773842</v>
      </c>
      <c r="L614" s="14">
        <f t="shared" si="10"/>
        <v>0.4414168937</v>
      </c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5">
        <v>45540.0</v>
      </c>
      <c r="B615" s="24" t="s">
        <v>30</v>
      </c>
      <c r="C615" s="17" t="str">
        <f t="shared" si="1"/>
        <v>Phone Cases</v>
      </c>
      <c r="D615" s="18" t="str">
        <f t="shared" si="2"/>
        <v>Accessories</v>
      </c>
      <c r="E615" s="18" t="str">
        <f t="shared" si="3"/>
        <v>New Jersey</v>
      </c>
      <c r="F615" s="19">
        <f t="shared" si="14"/>
        <v>303</v>
      </c>
      <c r="G615" s="19">
        <f t="shared" si="13"/>
        <v>138</v>
      </c>
      <c r="H615" s="19">
        <f t="shared" si="6"/>
        <v>165</v>
      </c>
      <c r="I615" s="19">
        <f t="shared" si="7"/>
        <v>75</v>
      </c>
      <c r="J615" s="19">
        <f t="shared" si="8"/>
        <v>90</v>
      </c>
      <c r="K615" s="20">
        <f t="shared" si="9"/>
        <v>0.5445544554</v>
      </c>
      <c r="L615" s="21">
        <f t="shared" si="10"/>
        <v>0.297029703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8">
        <v>45541.0</v>
      </c>
      <c r="B616" s="25" t="s">
        <v>38</v>
      </c>
      <c r="C616" s="10" t="str">
        <f t="shared" si="1"/>
        <v>Phone Cases</v>
      </c>
      <c r="D616" s="11" t="str">
        <f t="shared" si="2"/>
        <v>Accessories</v>
      </c>
      <c r="E616" s="11" t="str">
        <f t="shared" si="3"/>
        <v>Florida</v>
      </c>
      <c r="F616" s="12">
        <f t="shared" si="14"/>
        <v>301</v>
      </c>
      <c r="G616" s="12">
        <f t="shared" si="13"/>
        <v>78</v>
      </c>
      <c r="H616" s="12">
        <f t="shared" si="6"/>
        <v>223</v>
      </c>
      <c r="I616" s="12">
        <f t="shared" si="7"/>
        <v>76</v>
      </c>
      <c r="J616" s="12">
        <f t="shared" si="8"/>
        <v>147</v>
      </c>
      <c r="K616" s="13">
        <f t="shared" si="9"/>
        <v>0.7408637874</v>
      </c>
      <c r="L616" s="14">
        <f t="shared" si="10"/>
        <v>0.488372093</v>
      </c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5">
        <v>45542.0</v>
      </c>
      <c r="B617" s="24" t="s">
        <v>43</v>
      </c>
      <c r="C617" s="17" t="str">
        <f t="shared" si="1"/>
        <v>Hoodies</v>
      </c>
      <c r="D617" s="18" t="str">
        <f t="shared" si="2"/>
        <v>Apparel</v>
      </c>
      <c r="E617" s="18" t="str">
        <f t="shared" si="3"/>
        <v>New Jersey</v>
      </c>
      <c r="F617" s="19">
        <f t="shared" si="14"/>
        <v>240</v>
      </c>
      <c r="G617" s="19">
        <f t="shared" si="13"/>
        <v>123</v>
      </c>
      <c r="H617" s="19">
        <f t="shared" si="6"/>
        <v>117</v>
      </c>
      <c r="I617" s="19">
        <f t="shared" si="7"/>
        <v>76</v>
      </c>
      <c r="J617" s="19">
        <f t="shared" si="8"/>
        <v>41</v>
      </c>
      <c r="K617" s="20">
        <f t="shared" si="9"/>
        <v>0.4875</v>
      </c>
      <c r="L617" s="21">
        <f t="shared" si="10"/>
        <v>0.1708333333</v>
      </c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8">
        <v>45543.0</v>
      </c>
      <c r="B618" s="25" t="s">
        <v>28</v>
      </c>
      <c r="C618" s="10" t="str">
        <f t="shared" si="1"/>
        <v>Mouse Pads</v>
      </c>
      <c r="D618" s="11" t="str">
        <f t="shared" si="2"/>
        <v>Accessories</v>
      </c>
      <c r="E618" s="11" t="str">
        <f t="shared" si="3"/>
        <v>Colorado</v>
      </c>
      <c r="F618" s="12">
        <f t="shared" si="14"/>
        <v>340</v>
      </c>
      <c r="G618" s="12">
        <f t="shared" si="13"/>
        <v>101</v>
      </c>
      <c r="H618" s="12">
        <f t="shared" si="6"/>
        <v>239</v>
      </c>
      <c r="I618" s="12">
        <f t="shared" si="7"/>
        <v>70</v>
      </c>
      <c r="J618" s="12">
        <f t="shared" si="8"/>
        <v>169</v>
      </c>
      <c r="K618" s="13">
        <f t="shared" si="9"/>
        <v>0.7029411765</v>
      </c>
      <c r="L618" s="14">
        <f t="shared" si="10"/>
        <v>0.4970588235</v>
      </c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5">
        <v>45544.0</v>
      </c>
      <c r="B619" s="24" t="s">
        <v>33</v>
      </c>
      <c r="C619" s="17" t="str">
        <f t="shared" si="1"/>
        <v>Letterheads</v>
      </c>
      <c r="D619" s="18" t="str">
        <f t="shared" si="2"/>
        <v>Stationery</v>
      </c>
      <c r="E619" s="18" t="str">
        <f t="shared" si="3"/>
        <v>Texas</v>
      </c>
      <c r="F619" s="19">
        <f t="shared" si="14"/>
        <v>207</v>
      </c>
      <c r="G619" s="19">
        <f t="shared" si="13"/>
        <v>78</v>
      </c>
      <c r="H619" s="19">
        <f t="shared" si="6"/>
        <v>129</v>
      </c>
      <c r="I619" s="19">
        <f t="shared" si="7"/>
        <v>52</v>
      </c>
      <c r="J619" s="19">
        <f t="shared" si="8"/>
        <v>77</v>
      </c>
      <c r="K619" s="20">
        <f t="shared" si="9"/>
        <v>0.6231884058</v>
      </c>
      <c r="L619" s="21">
        <f t="shared" si="10"/>
        <v>0.3719806763</v>
      </c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8">
        <v>45545.0</v>
      </c>
      <c r="B620" s="25" t="s">
        <v>31</v>
      </c>
      <c r="C620" s="10" t="str">
        <f t="shared" si="1"/>
        <v>Letterheads</v>
      </c>
      <c r="D620" s="11" t="str">
        <f t="shared" si="2"/>
        <v>Stationery</v>
      </c>
      <c r="E620" s="11" t="str">
        <f t="shared" si="3"/>
        <v>Arizona</v>
      </c>
      <c r="F620" s="12">
        <f t="shared" si="14"/>
        <v>381</v>
      </c>
      <c r="G620" s="12">
        <f t="shared" si="13"/>
        <v>94</v>
      </c>
      <c r="H620" s="12">
        <f t="shared" si="6"/>
        <v>287</v>
      </c>
      <c r="I620" s="12">
        <f t="shared" si="7"/>
        <v>79</v>
      </c>
      <c r="J620" s="12">
        <f t="shared" si="8"/>
        <v>208</v>
      </c>
      <c r="K620" s="13">
        <f t="shared" si="9"/>
        <v>0.7532808399</v>
      </c>
      <c r="L620" s="14">
        <f t="shared" si="10"/>
        <v>0.5459317585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5">
        <v>45546.0</v>
      </c>
      <c r="B621" s="24" t="s">
        <v>33</v>
      </c>
      <c r="C621" s="17" t="str">
        <f t="shared" si="1"/>
        <v>Mouse Pads</v>
      </c>
      <c r="D621" s="18" t="str">
        <f t="shared" si="2"/>
        <v>Accessories</v>
      </c>
      <c r="E621" s="18" t="str">
        <f t="shared" si="3"/>
        <v>New Jersey</v>
      </c>
      <c r="F621" s="19">
        <f t="shared" si="14"/>
        <v>337</v>
      </c>
      <c r="G621" s="19">
        <f t="shared" si="13"/>
        <v>108</v>
      </c>
      <c r="H621" s="19">
        <f t="shared" si="6"/>
        <v>229</v>
      </c>
      <c r="I621" s="19">
        <f t="shared" si="7"/>
        <v>57</v>
      </c>
      <c r="J621" s="19">
        <f t="shared" si="8"/>
        <v>172</v>
      </c>
      <c r="K621" s="20">
        <f t="shared" si="9"/>
        <v>0.6795252226</v>
      </c>
      <c r="L621" s="21">
        <f t="shared" si="10"/>
        <v>0.5103857567</v>
      </c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8">
        <v>45547.0</v>
      </c>
      <c r="B622" s="25" t="s">
        <v>37</v>
      </c>
      <c r="C622" s="10" t="str">
        <f t="shared" si="1"/>
        <v>Business Cards</v>
      </c>
      <c r="D622" s="11" t="str">
        <f t="shared" si="2"/>
        <v>Stationery</v>
      </c>
      <c r="E622" s="11" t="str">
        <f t="shared" si="3"/>
        <v>Texas</v>
      </c>
      <c r="F622" s="12">
        <f t="shared" si="14"/>
        <v>276</v>
      </c>
      <c r="G622" s="12">
        <f t="shared" si="13"/>
        <v>77</v>
      </c>
      <c r="H622" s="12">
        <f t="shared" si="6"/>
        <v>199</v>
      </c>
      <c r="I622" s="12">
        <f t="shared" si="7"/>
        <v>54</v>
      </c>
      <c r="J622" s="12">
        <f t="shared" si="8"/>
        <v>145</v>
      </c>
      <c r="K622" s="13">
        <f t="shared" si="9"/>
        <v>0.7210144928</v>
      </c>
      <c r="L622" s="14">
        <f t="shared" si="10"/>
        <v>0.5253623188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5">
        <v>45548.0</v>
      </c>
      <c r="B623" s="24" t="s">
        <v>42</v>
      </c>
      <c r="C623" s="17" t="str">
        <f t="shared" si="1"/>
        <v>Business Cards</v>
      </c>
      <c r="D623" s="18" t="str">
        <f t="shared" si="2"/>
        <v>Stationery</v>
      </c>
      <c r="E623" s="18" t="str">
        <f t="shared" si="3"/>
        <v>Arizona</v>
      </c>
      <c r="F623" s="19">
        <f t="shared" si="14"/>
        <v>227</v>
      </c>
      <c r="G623" s="19">
        <f t="shared" si="13"/>
        <v>117</v>
      </c>
      <c r="H623" s="19">
        <f t="shared" si="6"/>
        <v>110</v>
      </c>
      <c r="I623" s="19">
        <f t="shared" si="7"/>
        <v>80</v>
      </c>
      <c r="J623" s="19">
        <f t="shared" si="8"/>
        <v>30</v>
      </c>
      <c r="K623" s="20">
        <f t="shared" si="9"/>
        <v>0.4845814978</v>
      </c>
      <c r="L623" s="21">
        <f t="shared" si="10"/>
        <v>0.1321585903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8">
        <v>45549.0</v>
      </c>
      <c r="B624" s="25" t="s">
        <v>17</v>
      </c>
      <c r="C624" s="10" t="str">
        <f t="shared" si="1"/>
        <v>T Shirts</v>
      </c>
      <c r="D624" s="11" t="str">
        <f t="shared" si="2"/>
        <v>Apparel</v>
      </c>
      <c r="E624" s="11" t="str">
        <f t="shared" si="3"/>
        <v>New Jersey</v>
      </c>
      <c r="F624" s="12">
        <f t="shared" si="14"/>
        <v>293</v>
      </c>
      <c r="G624" s="12">
        <f t="shared" si="13"/>
        <v>121</v>
      </c>
      <c r="H624" s="12">
        <f t="shared" si="6"/>
        <v>172</v>
      </c>
      <c r="I624" s="12">
        <f t="shared" si="7"/>
        <v>61</v>
      </c>
      <c r="J624" s="12">
        <f t="shared" si="8"/>
        <v>111</v>
      </c>
      <c r="K624" s="13">
        <f t="shared" si="9"/>
        <v>0.5870307167</v>
      </c>
      <c r="L624" s="14">
        <f t="shared" si="10"/>
        <v>0.3788395904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5">
        <v>45550.0</v>
      </c>
      <c r="B625" s="24" t="s">
        <v>25</v>
      </c>
      <c r="C625" s="17" t="str">
        <f t="shared" si="1"/>
        <v>T Shirts</v>
      </c>
      <c r="D625" s="18" t="str">
        <f t="shared" si="2"/>
        <v>Apparel</v>
      </c>
      <c r="E625" s="18" t="str">
        <f t="shared" si="3"/>
        <v>Florida</v>
      </c>
      <c r="F625" s="19">
        <f t="shared" si="14"/>
        <v>215</v>
      </c>
      <c r="G625" s="19">
        <f t="shared" si="13"/>
        <v>94</v>
      </c>
      <c r="H625" s="19">
        <f t="shared" si="6"/>
        <v>121</v>
      </c>
      <c r="I625" s="19">
        <f t="shared" si="7"/>
        <v>66</v>
      </c>
      <c r="J625" s="19">
        <f t="shared" si="8"/>
        <v>55</v>
      </c>
      <c r="K625" s="20">
        <f t="shared" si="9"/>
        <v>0.5627906977</v>
      </c>
      <c r="L625" s="21">
        <f t="shared" si="10"/>
        <v>0.2558139535</v>
      </c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8">
        <v>45551.0</v>
      </c>
      <c r="B626" s="26" t="s">
        <v>19</v>
      </c>
      <c r="C626" s="10" t="str">
        <f t="shared" si="1"/>
        <v>Letterheads</v>
      </c>
      <c r="D626" s="11" t="str">
        <f t="shared" si="2"/>
        <v>Stationery</v>
      </c>
      <c r="E626" s="11" t="str">
        <f t="shared" si="3"/>
        <v>New Jersey</v>
      </c>
      <c r="F626" s="12">
        <f t="shared" si="14"/>
        <v>302</v>
      </c>
      <c r="G626" s="12">
        <f t="shared" si="13"/>
        <v>63</v>
      </c>
      <c r="H626" s="12">
        <f t="shared" si="6"/>
        <v>239</v>
      </c>
      <c r="I626" s="12">
        <f t="shared" si="7"/>
        <v>58</v>
      </c>
      <c r="J626" s="12">
        <f t="shared" si="8"/>
        <v>181</v>
      </c>
      <c r="K626" s="13">
        <f t="shared" si="9"/>
        <v>0.7913907285</v>
      </c>
      <c r="L626" s="14">
        <f t="shared" si="10"/>
        <v>0.5993377483</v>
      </c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5">
        <v>45552.0</v>
      </c>
      <c r="B627" s="24" t="s">
        <v>30</v>
      </c>
      <c r="C627" s="17" t="str">
        <f t="shared" si="1"/>
        <v>Business Cards</v>
      </c>
      <c r="D627" s="18" t="str">
        <f t="shared" si="2"/>
        <v>Stationery</v>
      </c>
      <c r="E627" s="18" t="str">
        <f t="shared" si="3"/>
        <v>Florida</v>
      </c>
      <c r="F627" s="19">
        <f t="shared" si="14"/>
        <v>327</v>
      </c>
      <c r="G627" s="19">
        <f t="shared" si="13"/>
        <v>76</v>
      </c>
      <c r="H627" s="19">
        <f t="shared" si="6"/>
        <v>251</v>
      </c>
      <c r="I627" s="19">
        <f t="shared" si="7"/>
        <v>51</v>
      </c>
      <c r="J627" s="19">
        <f t="shared" si="8"/>
        <v>200</v>
      </c>
      <c r="K627" s="20">
        <f t="shared" si="9"/>
        <v>0.7675840979</v>
      </c>
      <c r="L627" s="21">
        <f t="shared" si="10"/>
        <v>0.6116207951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8">
        <v>45553.0</v>
      </c>
      <c r="B628" s="25" t="s">
        <v>44</v>
      </c>
      <c r="C628" s="10" t="str">
        <f t="shared" si="1"/>
        <v>Hoodies</v>
      </c>
      <c r="D628" s="11" t="str">
        <f t="shared" si="2"/>
        <v>Apparel</v>
      </c>
      <c r="E628" s="11" t="str">
        <f t="shared" si="3"/>
        <v>Florida</v>
      </c>
      <c r="F628" s="12">
        <f t="shared" si="14"/>
        <v>267</v>
      </c>
      <c r="G628" s="12">
        <f t="shared" si="13"/>
        <v>118</v>
      </c>
      <c r="H628" s="12">
        <f t="shared" si="6"/>
        <v>149</v>
      </c>
      <c r="I628" s="12">
        <f t="shared" si="7"/>
        <v>75</v>
      </c>
      <c r="J628" s="12">
        <f t="shared" si="8"/>
        <v>74</v>
      </c>
      <c r="K628" s="13">
        <f t="shared" si="9"/>
        <v>0.5580524345</v>
      </c>
      <c r="L628" s="14">
        <f t="shared" si="10"/>
        <v>0.2771535581</v>
      </c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5">
        <v>45554.0</v>
      </c>
      <c r="B629" s="24" t="s">
        <v>20</v>
      </c>
      <c r="C629" s="17" t="str">
        <f t="shared" si="1"/>
        <v>Phone Cases</v>
      </c>
      <c r="D629" s="18" t="str">
        <f t="shared" si="2"/>
        <v>Accessories</v>
      </c>
      <c r="E629" s="18" t="str">
        <f t="shared" si="3"/>
        <v>Arizona</v>
      </c>
      <c r="F629" s="19">
        <f t="shared" si="14"/>
        <v>265</v>
      </c>
      <c r="G629" s="19">
        <f t="shared" si="13"/>
        <v>60</v>
      </c>
      <c r="H629" s="19">
        <f t="shared" si="6"/>
        <v>205</v>
      </c>
      <c r="I629" s="19">
        <f t="shared" si="7"/>
        <v>65</v>
      </c>
      <c r="J629" s="19">
        <f t="shared" si="8"/>
        <v>140</v>
      </c>
      <c r="K629" s="20">
        <f t="shared" si="9"/>
        <v>0.7735849057</v>
      </c>
      <c r="L629" s="21">
        <f t="shared" si="10"/>
        <v>0.5283018868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8">
        <v>45555.0</v>
      </c>
      <c r="B630" s="25" t="s">
        <v>21</v>
      </c>
      <c r="C630" s="10" t="str">
        <f t="shared" si="1"/>
        <v>T Shirts</v>
      </c>
      <c r="D630" s="11" t="str">
        <f t="shared" si="2"/>
        <v>Apparel</v>
      </c>
      <c r="E630" s="11" t="str">
        <f t="shared" si="3"/>
        <v>Texas</v>
      </c>
      <c r="F630" s="12">
        <f t="shared" si="14"/>
        <v>325</v>
      </c>
      <c r="G630" s="12">
        <f t="shared" si="13"/>
        <v>125</v>
      </c>
      <c r="H630" s="12">
        <f t="shared" si="6"/>
        <v>200</v>
      </c>
      <c r="I630" s="12">
        <f t="shared" si="7"/>
        <v>57</v>
      </c>
      <c r="J630" s="12">
        <f t="shared" si="8"/>
        <v>143</v>
      </c>
      <c r="K630" s="13">
        <f t="shared" si="9"/>
        <v>0.6153846154</v>
      </c>
      <c r="L630" s="14">
        <f t="shared" si="10"/>
        <v>0.44</v>
      </c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5">
        <v>45556.0</v>
      </c>
      <c r="B631" s="24" t="s">
        <v>29</v>
      </c>
      <c r="C631" s="17" t="str">
        <f t="shared" si="1"/>
        <v>Phone Cases</v>
      </c>
      <c r="D631" s="18" t="str">
        <f t="shared" si="2"/>
        <v>Accessories</v>
      </c>
      <c r="E631" s="18" t="str">
        <f t="shared" si="3"/>
        <v>Colorado</v>
      </c>
      <c r="F631" s="19">
        <f t="shared" si="14"/>
        <v>300</v>
      </c>
      <c r="G631" s="19">
        <f t="shared" si="13"/>
        <v>139</v>
      </c>
      <c r="H631" s="19">
        <f t="shared" si="6"/>
        <v>161</v>
      </c>
      <c r="I631" s="19">
        <f t="shared" si="7"/>
        <v>50</v>
      </c>
      <c r="J631" s="19">
        <f t="shared" si="8"/>
        <v>111</v>
      </c>
      <c r="K631" s="20">
        <f t="shared" si="9"/>
        <v>0.5366666667</v>
      </c>
      <c r="L631" s="21">
        <f t="shared" si="10"/>
        <v>0.37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8">
        <v>45557.0</v>
      </c>
      <c r="B632" s="25" t="s">
        <v>31</v>
      </c>
      <c r="C632" s="10" t="str">
        <f t="shared" si="1"/>
        <v>T Shirts</v>
      </c>
      <c r="D632" s="11" t="str">
        <f t="shared" si="2"/>
        <v>Apparel</v>
      </c>
      <c r="E632" s="11" t="str">
        <f t="shared" si="3"/>
        <v>Colorado</v>
      </c>
      <c r="F632" s="12">
        <f t="shared" si="14"/>
        <v>300</v>
      </c>
      <c r="G632" s="12">
        <f t="shared" si="13"/>
        <v>68</v>
      </c>
      <c r="H632" s="12">
        <f t="shared" si="6"/>
        <v>232</v>
      </c>
      <c r="I632" s="12">
        <f t="shared" si="7"/>
        <v>64</v>
      </c>
      <c r="J632" s="12">
        <f t="shared" si="8"/>
        <v>168</v>
      </c>
      <c r="K632" s="13">
        <f t="shared" si="9"/>
        <v>0.7733333333</v>
      </c>
      <c r="L632" s="14">
        <f t="shared" si="10"/>
        <v>0.56</v>
      </c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5">
        <v>45558.0</v>
      </c>
      <c r="B633" s="24" t="s">
        <v>40</v>
      </c>
      <c r="C633" s="17" t="str">
        <f t="shared" si="1"/>
        <v>Mouse Pads</v>
      </c>
      <c r="D633" s="18" t="str">
        <f t="shared" si="2"/>
        <v>Accessories</v>
      </c>
      <c r="E633" s="18" t="str">
        <f t="shared" si="3"/>
        <v>Colorado</v>
      </c>
      <c r="F633" s="19">
        <f t="shared" si="14"/>
        <v>260</v>
      </c>
      <c r="G633" s="19">
        <f t="shared" si="13"/>
        <v>134</v>
      </c>
      <c r="H633" s="19">
        <f t="shared" si="6"/>
        <v>126</v>
      </c>
      <c r="I633" s="19">
        <f t="shared" si="7"/>
        <v>76</v>
      </c>
      <c r="J633" s="19">
        <f t="shared" si="8"/>
        <v>50</v>
      </c>
      <c r="K633" s="20">
        <f t="shared" si="9"/>
        <v>0.4846153846</v>
      </c>
      <c r="L633" s="21">
        <f t="shared" si="10"/>
        <v>0.1923076923</v>
      </c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8">
        <v>45559.0</v>
      </c>
      <c r="B634" s="25" t="s">
        <v>40</v>
      </c>
      <c r="C634" s="10" t="str">
        <f t="shared" si="1"/>
        <v>Phone Cases</v>
      </c>
      <c r="D634" s="11" t="str">
        <f t="shared" si="2"/>
        <v>Accessories</v>
      </c>
      <c r="E634" s="11" t="str">
        <f t="shared" si="3"/>
        <v>Florida</v>
      </c>
      <c r="F634" s="12">
        <f t="shared" si="14"/>
        <v>256</v>
      </c>
      <c r="G634" s="12">
        <f t="shared" si="13"/>
        <v>101</v>
      </c>
      <c r="H634" s="12">
        <f t="shared" si="6"/>
        <v>155</v>
      </c>
      <c r="I634" s="12">
        <f t="shared" si="7"/>
        <v>70</v>
      </c>
      <c r="J634" s="12">
        <f t="shared" si="8"/>
        <v>85</v>
      </c>
      <c r="K634" s="13">
        <f t="shared" si="9"/>
        <v>0.60546875</v>
      </c>
      <c r="L634" s="14">
        <f t="shared" si="10"/>
        <v>0.33203125</v>
      </c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5">
        <v>45560.0</v>
      </c>
      <c r="B635" s="24" t="s">
        <v>45</v>
      </c>
      <c r="C635" s="17" t="str">
        <f t="shared" si="1"/>
        <v>Letterheads</v>
      </c>
      <c r="D635" s="18" t="str">
        <f t="shared" si="2"/>
        <v>Stationery</v>
      </c>
      <c r="E635" s="18" t="str">
        <f t="shared" si="3"/>
        <v>Florida</v>
      </c>
      <c r="F635" s="19">
        <f t="shared" si="14"/>
        <v>257</v>
      </c>
      <c r="G635" s="19">
        <f t="shared" si="13"/>
        <v>115</v>
      </c>
      <c r="H635" s="19">
        <f t="shared" si="6"/>
        <v>142</v>
      </c>
      <c r="I635" s="19">
        <f t="shared" si="7"/>
        <v>69</v>
      </c>
      <c r="J635" s="19">
        <f t="shared" si="8"/>
        <v>73</v>
      </c>
      <c r="K635" s="20">
        <f t="shared" si="9"/>
        <v>0.5525291829</v>
      </c>
      <c r="L635" s="21">
        <f t="shared" si="10"/>
        <v>0.2840466926</v>
      </c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8">
        <v>45561.0</v>
      </c>
      <c r="B636" s="26" t="s">
        <v>27</v>
      </c>
      <c r="C636" s="10" t="str">
        <f t="shared" si="1"/>
        <v>Phone Cases</v>
      </c>
      <c r="D636" s="11" t="str">
        <f t="shared" si="2"/>
        <v>Accessories</v>
      </c>
      <c r="E636" s="11" t="str">
        <f t="shared" si="3"/>
        <v>Colorado</v>
      </c>
      <c r="F636" s="12">
        <f t="shared" si="14"/>
        <v>302</v>
      </c>
      <c r="G636" s="12">
        <f t="shared" si="13"/>
        <v>63</v>
      </c>
      <c r="H636" s="12">
        <f t="shared" si="6"/>
        <v>239</v>
      </c>
      <c r="I636" s="12">
        <f t="shared" si="7"/>
        <v>60</v>
      </c>
      <c r="J636" s="12">
        <f t="shared" si="8"/>
        <v>179</v>
      </c>
      <c r="K636" s="13">
        <f t="shared" si="9"/>
        <v>0.7913907285</v>
      </c>
      <c r="L636" s="14">
        <f t="shared" si="10"/>
        <v>0.5927152318</v>
      </c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5">
        <v>45562.0</v>
      </c>
      <c r="B637" s="24" t="s">
        <v>40</v>
      </c>
      <c r="C637" s="17" t="str">
        <f t="shared" si="1"/>
        <v>Business Cards</v>
      </c>
      <c r="D637" s="18" t="str">
        <f t="shared" si="2"/>
        <v>Stationery</v>
      </c>
      <c r="E637" s="18" t="str">
        <f t="shared" si="3"/>
        <v>Florida</v>
      </c>
      <c r="F637" s="19">
        <f t="shared" si="14"/>
        <v>369</v>
      </c>
      <c r="G637" s="19">
        <f t="shared" si="13"/>
        <v>111</v>
      </c>
      <c r="H637" s="19">
        <f t="shared" si="6"/>
        <v>258</v>
      </c>
      <c r="I637" s="19">
        <f t="shared" si="7"/>
        <v>64</v>
      </c>
      <c r="J637" s="19">
        <f t="shared" si="8"/>
        <v>194</v>
      </c>
      <c r="K637" s="20">
        <f t="shared" si="9"/>
        <v>0.6991869919</v>
      </c>
      <c r="L637" s="21">
        <f t="shared" si="10"/>
        <v>0.5257452575</v>
      </c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8">
        <v>45563.0</v>
      </c>
      <c r="B638" s="25" t="s">
        <v>42</v>
      </c>
      <c r="C638" s="10" t="str">
        <f t="shared" si="1"/>
        <v>Phone Cases</v>
      </c>
      <c r="D638" s="11" t="str">
        <f t="shared" si="2"/>
        <v>Accessories</v>
      </c>
      <c r="E638" s="11" t="str">
        <f t="shared" si="3"/>
        <v>Florida</v>
      </c>
      <c r="F638" s="12">
        <f t="shared" si="14"/>
        <v>295</v>
      </c>
      <c r="G638" s="12">
        <f t="shared" si="13"/>
        <v>134</v>
      </c>
      <c r="H638" s="12">
        <f t="shared" si="6"/>
        <v>161</v>
      </c>
      <c r="I638" s="12">
        <f t="shared" si="7"/>
        <v>63</v>
      </c>
      <c r="J638" s="12">
        <f t="shared" si="8"/>
        <v>98</v>
      </c>
      <c r="K638" s="13">
        <f t="shared" si="9"/>
        <v>0.5457627119</v>
      </c>
      <c r="L638" s="14">
        <f t="shared" si="10"/>
        <v>0.3322033898</v>
      </c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5">
        <v>45564.0</v>
      </c>
      <c r="B639" s="24" t="s">
        <v>25</v>
      </c>
      <c r="C639" s="17" t="str">
        <f t="shared" si="1"/>
        <v>Phone Cases</v>
      </c>
      <c r="D639" s="18" t="str">
        <f t="shared" si="2"/>
        <v>Accessories</v>
      </c>
      <c r="E639" s="18" t="str">
        <f t="shared" si="3"/>
        <v>Florida</v>
      </c>
      <c r="F639" s="19">
        <f t="shared" si="14"/>
        <v>322</v>
      </c>
      <c r="G639" s="19">
        <f t="shared" si="13"/>
        <v>54</v>
      </c>
      <c r="H639" s="19">
        <f t="shared" si="6"/>
        <v>268</v>
      </c>
      <c r="I639" s="19">
        <f t="shared" si="7"/>
        <v>79</v>
      </c>
      <c r="J639" s="19">
        <f t="shared" si="8"/>
        <v>189</v>
      </c>
      <c r="K639" s="20">
        <f t="shared" si="9"/>
        <v>0.8322981366</v>
      </c>
      <c r="L639" s="21">
        <f t="shared" si="10"/>
        <v>0.5869565217</v>
      </c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8">
        <v>45565.0</v>
      </c>
      <c r="B640" s="25" t="s">
        <v>26</v>
      </c>
      <c r="C640" s="10" t="str">
        <f t="shared" si="1"/>
        <v>Hoodies</v>
      </c>
      <c r="D640" s="11" t="str">
        <f t="shared" si="2"/>
        <v>Apparel</v>
      </c>
      <c r="E640" s="11" t="str">
        <f t="shared" si="3"/>
        <v>Colorado</v>
      </c>
      <c r="F640" s="12">
        <f t="shared" si="14"/>
        <v>308</v>
      </c>
      <c r="G640" s="12">
        <f t="shared" si="13"/>
        <v>140</v>
      </c>
      <c r="H640" s="12">
        <f t="shared" si="6"/>
        <v>168</v>
      </c>
      <c r="I640" s="12">
        <f t="shared" si="7"/>
        <v>76</v>
      </c>
      <c r="J640" s="12">
        <f t="shared" si="8"/>
        <v>92</v>
      </c>
      <c r="K640" s="13">
        <f t="shared" si="9"/>
        <v>0.5454545455</v>
      </c>
      <c r="L640" s="14">
        <f t="shared" si="10"/>
        <v>0.2987012987</v>
      </c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5">
        <v>45566.0</v>
      </c>
      <c r="B641" s="24" t="s">
        <v>43</v>
      </c>
      <c r="C641" s="17" t="str">
        <f t="shared" si="1"/>
        <v>Mouse Pads</v>
      </c>
      <c r="D641" s="18" t="str">
        <f t="shared" si="2"/>
        <v>Accessories</v>
      </c>
      <c r="E641" s="18" t="str">
        <f t="shared" si="3"/>
        <v>New Jersey</v>
      </c>
      <c r="F641" s="19">
        <f t="shared" si="14"/>
        <v>361</v>
      </c>
      <c r="G641" s="19">
        <f t="shared" si="13"/>
        <v>55</v>
      </c>
      <c r="H641" s="19">
        <f t="shared" si="6"/>
        <v>306</v>
      </c>
      <c r="I641" s="19">
        <f t="shared" si="7"/>
        <v>68</v>
      </c>
      <c r="J641" s="19">
        <f t="shared" si="8"/>
        <v>238</v>
      </c>
      <c r="K641" s="20">
        <f t="shared" si="9"/>
        <v>0.8476454294</v>
      </c>
      <c r="L641" s="21">
        <f t="shared" si="10"/>
        <v>0.6592797784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8">
        <v>45567.0</v>
      </c>
      <c r="B642" s="25" t="s">
        <v>26</v>
      </c>
      <c r="C642" s="10" t="str">
        <f t="shared" si="1"/>
        <v>Phone Cases</v>
      </c>
      <c r="D642" s="11" t="str">
        <f t="shared" si="2"/>
        <v>Accessories</v>
      </c>
      <c r="E642" s="11" t="str">
        <f t="shared" si="3"/>
        <v>Colorado</v>
      </c>
      <c r="F642" s="12">
        <f t="shared" si="14"/>
        <v>340</v>
      </c>
      <c r="G642" s="12">
        <f t="shared" si="13"/>
        <v>50</v>
      </c>
      <c r="H642" s="12">
        <f t="shared" si="6"/>
        <v>290</v>
      </c>
      <c r="I642" s="12">
        <f t="shared" si="7"/>
        <v>59</v>
      </c>
      <c r="J642" s="12">
        <f t="shared" si="8"/>
        <v>231</v>
      </c>
      <c r="K642" s="13">
        <f t="shared" si="9"/>
        <v>0.8529411765</v>
      </c>
      <c r="L642" s="14">
        <f t="shared" si="10"/>
        <v>0.6794117647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5">
        <v>45568.0</v>
      </c>
      <c r="B643" s="24" t="s">
        <v>45</v>
      </c>
      <c r="C643" s="17" t="str">
        <f t="shared" si="1"/>
        <v>Mouse Pads</v>
      </c>
      <c r="D643" s="18" t="str">
        <f t="shared" si="2"/>
        <v>Accessories</v>
      </c>
      <c r="E643" s="18" t="str">
        <f t="shared" si="3"/>
        <v>Colorado</v>
      </c>
      <c r="F643" s="19">
        <f t="shared" si="14"/>
        <v>204</v>
      </c>
      <c r="G643" s="19">
        <f t="shared" si="13"/>
        <v>64</v>
      </c>
      <c r="H643" s="19">
        <f t="shared" si="6"/>
        <v>140</v>
      </c>
      <c r="I643" s="19">
        <f t="shared" si="7"/>
        <v>68</v>
      </c>
      <c r="J643" s="19">
        <f t="shared" si="8"/>
        <v>72</v>
      </c>
      <c r="K643" s="20">
        <f t="shared" si="9"/>
        <v>0.6862745098</v>
      </c>
      <c r="L643" s="21">
        <f t="shared" si="10"/>
        <v>0.3529411765</v>
      </c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8">
        <v>45569.0</v>
      </c>
      <c r="B644" s="25" t="s">
        <v>28</v>
      </c>
      <c r="C644" s="10" t="str">
        <f t="shared" si="1"/>
        <v>Letterheads</v>
      </c>
      <c r="D644" s="11" t="str">
        <f t="shared" si="2"/>
        <v>Stationery</v>
      </c>
      <c r="E644" s="11" t="str">
        <f t="shared" si="3"/>
        <v>Texas</v>
      </c>
      <c r="F644" s="12">
        <f t="shared" si="14"/>
        <v>226</v>
      </c>
      <c r="G644" s="12">
        <f t="shared" si="13"/>
        <v>72</v>
      </c>
      <c r="H644" s="12">
        <f t="shared" si="6"/>
        <v>154</v>
      </c>
      <c r="I644" s="12">
        <f t="shared" si="7"/>
        <v>76</v>
      </c>
      <c r="J644" s="12">
        <f t="shared" si="8"/>
        <v>78</v>
      </c>
      <c r="K644" s="13">
        <f t="shared" si="9"/>
        <v>0.6814159292</v>
      </c>
      <c r="L644" s="14">
        <f t="shared" si="10"/>
        <v>0.3451327434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5">
        <v>45570.0</v>
      </c>
      <c r="B645" s="27" t="s">
        <v>22</v>
      </c>
      <c r="C645" s="17" t="str">
        <f t="shared" si="1"/>
        <v>Mouse Pads</v>
      </c>
      <c r="D645" s="18" t="str">
        <f t="shared" si="2"/>
        <v>Accessories</v>
      </c>
      <c r="E645" s="18" t="str">
        <f t="shared" si="3"/>
        <v>New Jersey</v>
      </c>
      <c r="F645" s="19">
        <f t="shared" si="14"/>
        <v>367</v>
      </c>
      <c r="G645" s="19">
        <f t="shared" si="13"/>
        <v>57</v>
      </c>
      <c r="H645" s="19">
        <f t="shared" si="6"/>
        <v>310</v>
      </c>
      <c r="I645" s="19">
        <f t="shared" si="7"/>
        <v>57</v>
      </c>
      <c r="J645" s="19">
        <f t="shared" si="8"/>
        <v>253</v>
      </c>
      <c r="K645" s="20">
        <f t="shared" si="9"/>
        <v>0.8446866485</v>
      </c>
      <c r="L645" s="21">
        <f t="shared" si="10"/>
        <v>0.689373297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8">
        <v>45571.0</v>
      </c>
      <c r="B646" s="25" t="s">
        <v>28</v>
      </c>
      <c r="C646" s="10" t="str">
        <f t="shared" si="1"/>
        <v>Business Cards</v>
      </c>
      <c r="D646" s="11" t="str">
        <f t="shared" si="2"/>
        <v>Stationery</v>
      </c>
      <c r="E646" s="11" t="str">
        <f t="shared" si="3"/>
        <v>New Jersey</v>
      </c>
      <c r="F646" s="12">
        <f t="shared" si="14"/>
        <v>219</v>
      </c>
      <c r="G646" s="12">
        <f t="shared" si="13"/>
        <v>114</v>
      </c>
      <c r="H646" s="12">
        <f t="shared" si="6"/>
        <v>105</v>
      </c>
      <c r="I646" s="12">
        <f t="shared" si="7"/>
        <v>73</v>
      </c>
      <c r="J646" s="12">
        <f t="shared" si="8"/>
        <v>32</v>
      </c>
      <c r="K646" s="13">
        <f t="shared" si="9"/>
        <v>0.4794520548</v>
      </c>
      <c r="L646" s="14">
        <f t="shared" si="10"/>
        <v>0.1461187215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5">
        <v>45572.0</v>
      </c>
      <c r="B647" s="24" t="s">
        <v>24</v>
      </c>
      <c r="C647" s="17" t="str">
        <f t="shared" si="1"/>
        <v>Phone Cases</v>
      </c>
      <c r="D647" s="18" t="str">
        <f t="shared" si="2"/>
        <v>Accessories</v>
      </c>
      <c r="E647" s="18" t="str">
        <f t="shared" si="3"/>
        <v>Arizona</v>
      </c>
      <c r="F647" s="19">
        <f t="shared" si="14"/>
        <v>220</v>
      </c>
      <c r="G647" s="19">
        <f t="shared" si="13"/>
        <v>53</v>
      </c>
      <c r="H647" s="19">
        <f t="shared" si="6"/>
        <v>167</v>
      </c>
      <c r="I647" s="19">
        <f t="shared" si="7"/>
        <v>63</v>
      </c>
      <c r="J647" s="19">
        <f t="shared" si="8"/>
        <v>104</v>
      </c>
      <c r="K647" s="20">
        <f t="shared" si="9"/>
        <v>0.7590909091</v>
      </c>
      <c r="L647" s="21">
        <f t="shared" si="10"/>
        <v>0.4727272727</v>
      </c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8">
        <v>45573.0</v>
      </c>
      <c r="B648" s="25" t="s">
        <v>24</v>
      </c>
      <c r="C648" s="10" t="str">
        <f t="shared" si="1"/>
        <v>T Shirts</v>
      </c>
      <c r="D648" s="11" t="str">
        <f t="shared" si="2"/>
        <v>Apparel</v>
      </c>
      <c r="E648" s="11" t="str">
        <f t="shared" si="3"/>
        <v>Colorado</v>
      </c>
      <c r="F648" s="12">
        <f t="shared" si="14"/>
        <v>221</v>
      </c>
      <c r="G648" s="12">
        <f t="shared" si="13"/>
        <v>97</v>
      </c>
      <c r="H648" s="12">
        <f t="shared" si="6"/>
        <v>124</v>
      </c>
      <c r="I648" s="12">
        <f t="shared" si="7"/>
        <v>80</v>
      </c>
      <c r="J648" s="12">
        <f t="shared" si="8"/>
        <v>44</v>
      </c>
      <c r="K648" s="13">
        <f t="shared" si="9"/>
        <v>0.5610859729</v>
      </c>
      <c r="L648" s="14">
        <f t="shared" si="10"/>
        <v>0.1990950226</v>
      </c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5">
        <v>45574.0</v>
      </c>
      <c r="B649" s="24" t="s">
        <v>24</v>
      </c>
      <c r="C649" s="17" t="str">
        <f t="shared" si="1"/>
        <v>T Shirts</v>
      </c>
      <c r="D649" s="18" t="str">
        <f t="shared" si="2"/>
        <v>Apparel</v>
      </c>
      <c r="E649" s="18" t="str">
        <f t="shared" si="3"/>
        <v>Florida</v>
      </c>
      <c r="F649" s="19">
        <f t="shared" si="14"/>
        <v>261</v>
      </c>
      <c r="G649" s="19">
        <f t="shared" si="13"/>
        <v>97</v>
      </c>
      <c r="H649" s="19">
        <f t="shared" si="6"/>
        <v>164</v>
      </c>
      <c r="I649" s="19">
        <f t="shared" si="7"/>
        <v>62</v>
      </c>
      <c r="J649" s="19">
        <f t="shared" si="8"/>
        <v>102</v>
      </c>
      <c r="K649" s="20">
        <f t="shared" si="9"/>
        <v>0.6283524904</v>
      </c>
      <c r="L649" s="21">
        <f t="shared" si="10"/>
        <v>0.3908045977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8">
        <v>45575.0</v>
      </c>
      <c r="B650" s="25" t="s">
        <v>36</v>
      </c>
      <c r="C650" s="10" t="str">
        <f t="shared" si="1"/>
        <v>Letterheads</v>
      </c>
      <c r="D650" s="11" t="str">
        <f t="shared" si="2"/>
        <v>Stationery</v>
      </c>
      <c r="E650" s="11" t="str">
        <f t="shared" si="3"/>
        <v>Arizona</v>
      </c>
      <c r="F650" s="12">
        <f t="shared" si="14"/>
        <v>252</v>
      </c>
      <c r="G650" s="12">
        <f t="shared" si="13"/>
        <v>117</v>
      </c>
      <c r="H650" s="12">
        <f t="shared" si="6"/>
        <v>135</v>
      </c>
      <c r="I650" s="12">
        <f t="shared" si="7"/>
        <v>58</v>
      </c>
      <c r="J650" s="12">
        <f t="shared" si="8"/>
        <v>77</v>
      </c>
      <c r="K650" s="13">
        <f t="shared" si="9"/>
        <v>0.5357142857</v>
      </c>
      <c r="L650" s="14">
        <f t="shared" si="10"/>
        <v>0.3055555556</v>
      </c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5">
        <v>45576.0</v>
      </c>
      <c r="B651" s="24" t="s">
        <v>42</v>
      </c>
      <c r="C651" s="17" t="str">
        <f t="shared" si="1"/>
        <v>Hoodies</v>
      </c>
      <c r="D651" s="18" t="str">
        <f t="shared" si="2"/>
        <v>Apparel</v>
      </c>
      <c r="E651" s="18" t="str">
        <f t="shared" si="3"/>
        <v>Florida</v>
      </c>
      <c r="F651" s="19">
        <f t="shared" si="14"/>
        <v>255</v>
      </c>
      <c r="G651" s="19">
        <f t="shared" si="13"/>
        <v>113</v>
      </c>
      <c r="H651" s="19">
        <f t="shared" si="6"/>
        <v>142</v>
      </c>
      <c r="I651" s="19">
        <f t="shared" si="7"/>
        <v>57</v>
      </c>
      <c r="J651" s="19">
        <f t="shared" si="8"/>
        <v>85</v>
      </c>
      <c r="K651" s="20">
        <f t="shared" si="9"/>
        <v>0.5568627451</v>
      </c>
      <c r="L651" s="21">
        <f t="shared" si="10"/>
        <v>0.3333333333</v>
      </c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8">
        <v>45577.0</v>
      </c>
      <c r="B652" s="25" t="s">
        <v>40</v>
      </c>
      <c r="C652" s="10" t="str">
        <f t="shared" si="1"/>
        <v>Letterheads</v>
      </c>
      <c r="D652" s="11" t="str">
        <f t="shared" si="2"/>
        <v>Stationery</v>
      </c>
      <c r="E652" s="11" t="str">
        <f t="shared" si="3"/>
        <v>Arizona</v>
      </c>
      <c r="F652" s="12">
        <f t="shared" si="14"/>
        <v>286</v>
      </c>
      <c r="G652" s="12">
        <f t="shared" si="13"/>
        <v>137</v>
      </c>
      <c r="H652" s="12">
        <f t="shared" si="6"/>
        <v>149</v>
      </c>
      <c r="I652" s="12">
        <f t="shared" si="7"/>
        <v>72</v>
      </c>
      <c r="J652" s="12">
        <f t="shared" si="8"/>
        <v>77</v>
      </c>
      <c r="K652" s="13">
        <f t="shared" si="9"/>
        <v>0.520979021</v>
      </c>
      <c r="L652" s="14">
        <f t="shared" si="10"/>
        <v>0.2692307692</v>
      </c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5">
        <v>45578.0</v>
      </c>
      <c r="B653" s="24" t="s">
        <v>44</v>
      </c>
      <c r="C653" s="17" t="str">
        <f t="shared" si="1"/>
        <v>T Shirts</v>
      </c>
      <c r="D653" s="18" t="str">
        <f t="shared" si="2"/>
        <v>Apparel</v>
      </c>
      <c r="E653" s="18" t="str">
        <f t="shared" si="3"/>
        <v>Arizona</v>
      </c>
      <c r="F653" s="19">
        <f t="shared" si="14"/>
        <v>268</v>
      </c>
      <c r="G653" s="19">
        <f t="shared" si="13"/>
        <v>122</v>
      </c>
      <c r="H653" s="19">
        <f t="shared" si="6"/>
        <v>146</v>
      </c>
      <c r="I653" s="19">
        <f t="shared" si="7"/>
        <v>56</v>
      </c>
      <c r="J653" s="19">
        <f t="shared" si="8"/>
        <v>90</v>
      </c>
      <c r="K653" s="20">
        <f t="shared" si="9"/>
        <v>0.5447761194</v>
      </c>
      <c r="L653" s="21">
        <f t="shared" si="10"/>
        <v>0.3358208955</v>
      </c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8">
        <v>45579.0</v>
      </c>
      <c r="B654" s="25" t="s">
        <v>34</v>
      </c>
      <c r="C654" s="10" t="str">
        <f t="shared" si="1"/>
        <v>Hoodies</v>
      </c>
      <c r="D654" s="11" t="str">
        <f t="shared" si="2"/>
        <v>Apparel</v>
      </c>
      <c r="E654" s="11" t="str">
        <f t="shared" si="3"/>
        <v>Texas</v>
      </c>
      <c r="F654" s="12">
        <f t="shared" si="14"/>
        <v>372</v>
      </c>
      <c r="G654" s="12">
        <f t="shared" si="13"/>
        <v>98</v>
      </c>
      <c r="H654" s="12">
        <f t="shared" si="6"/>
        <v>274</v>
      </c>
      <c r="I654" s="12">
        <f t="shared" si="7"/>
        <v>62</v>
      </c>
      <c r="J654" s="12">
        <f t="shared" si="8"/>
        <v>212</v>
      </c>
      <c r="K654" s="13">
        <f t="shared" si="9"/>
        <v>0.7365591398</v>
      </c>
      <c r="L654" s="14">
        <f t="shared" si="10"/>
        <v>0.5698924731</v>
      </c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5">
        <v>45580.0</v>
      </c>
      <c r="B655" s="24" t="s">
        <v>32</v>
      </c>
      <c r="C655" s="17" t="str">
        <f t="shared" si="1"/>
        <v>T Shirts</v>
      </c>
      <c r="D655" s="18" t="str">
        <f t="shared" si="2"/>
        <v>Apparel</v>
      </c>
      <c r="E655" s="18" t="str">
        <f t="shared" si="3"/>
        <v>Florida</v>
      </c>
      <c r="F655" s="19">
        <f t="shared" si="14"/>
        <v>206</v>
      </c>
      <c r="G655" s="19">
        <f t="shared" si="13"/>
        <v>131</v>
      </c>
      <c r="H655" s="19">
        <f t="shared" si="6"/>
        <v>75</v>
      </c>
      <c r="I655" s="19">
        <f t="shared" si="7"/>
        <v>75</v>
      </c>
      <c r="J655" s="19">
        <f t="shared" si="8"/>
        <v>0</v>
      </c>
      <c r="K655" s="20">
        <f t="shared" si="9"/>
        <v>0.3640776699</v>
      </c>
      <c r="L655" s="21">
        <f t="shared" si="10"/>
        <v>0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8">
        <v>45581.0</v>
      </c>
      <c r="B656" s="25" t="s">
        <v>17</v>
      </c>
      <c r="C656" s="10" t="str">
        <f t="shared" si="1"/>
        <v>Phone Cases</v>
      </c>
      <c r="D656" s="11" t="str">
        <f t="shared" si="2"/>
        <v>Accessories</v>
      </c>
      <c r="E656" s="11" t="str">
        <f t="shared" si="3"/>
        <v>Florida</v>
      </c>
      <c r="F656" s="12">
        <f t="shared" si="14"/>
        <v>365</v>
      </c>
      <c r="G656" s="12">
        <f t="shared" si="13"/>
        <v>53</v>
      </c>
      <c r="H656" s="12">
        <f t="shared" si="6"/>
        <v>312</v>
      </c>
      <c r="I656" s="12">
        <f t="shared" si="7"/>
        <v>61</v>
      </c>
      <c r="J656" s="12">
        <f t="shared" si="8"/>
        <v>251</v>
      </c>
      <c r="K656" s="13">
        <f t="shared" si="9"/>
        <v>0.8547945205</v>
      </c>
      <c r="L656" s="14">
        <f t="shared" si="10"/>
        <v>0.6876712329</v>
      </c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5">
        <v>45582.0</v>
      </c>
      <c r="B657" s="24" t="s">
        <v>45</v>
      </c>
      <c r="C657" s="17" t="str">
        <f t="shared" si="1"/>
        <v>T Shirts</v>
      </c>
      <c r="D657" s="18" t="str">
        <f t="shared" si="2"/>
        <v>Apparel</v>
      </c>
      <c r="E657" s="18" t="str">
        <f t="shared" si="3"/>
        <v>Colorado</v>
      </c>
      <c r="F657" s="19">
        <f t="shared" si="14"/>
        <v>297</v>
      </c>
      <c r="G657" s="19">
        <f t="shared" si="13"/>
        <v>54</v>
      </c>
      <c r="H657" s="19">
        <f t="shared" si="6"/>
        <v>243</v>
      </c>
      <c r="I657" s="19">
        <f t="shared" si="7"/>
        <v>72</v>
      </c>
      <c r="J657" s="19">
        <f t="shared" si="8"/>
        <v>171</v>
      </c>
      <c r="K657" s="20">
        <f t="shared" si="9"/>
        <v>0.8181818182</v>
      </c>
      <c r="L657" s="21">
        <f t="shared" si="10"/>
        <v>0.5757575758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>
        <v>45583.0</v>
      </c>
      <c r="B658" s="25" t="s">
        <v>43</v>
      </c>
      <c r="C658" s="10" t="str">
        <f t="shared" si="1"/>
        <v>Hoodies</v>
      </c>
      <c r="D658" s="11" t="str">
        <f t="shared" si="2"/>
        <v>Apparel</v>
      </c>
      <c r="E658" s="11" t="str">
        <f t="shared" si="3"/>
        <v>Arizona</v>
      </c>
      <c r="F658" s="12">
        <f t="shared" si="14"/>
        <v>326</v>
      </c>
      <c r="G658" s="12">
        <f t="shared" si="13"/>
        <v>138</v>
      </c>
      <c r="H658" s="12">
        <f t="shared" si="6"/>
        <v>188</v>
      </c>
      <c r="I658" s="12">
        <f t="shared" si="7"/>
        <v>68</v>
      </c>
      <c r="J658" s="12">
        <f t="shared" si="8"/>
        <v>120</v>
      </c>
      <c r="K658" s="13">
        <f t="shared" si="9"/>
        <v>0.5766871166</v>
      </c>
      <c r="L658" s="14">
        <f t="shared" si="10"/>
        <v>0.3680981595</v>
      </c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5">
        <v>45584.0</v>
      </c>
      <c r="B659" s="24" t="s">
        <v>36</v>
      </c>
      <c r="C659" s="17" t="str">
        <f t="shared" si="1"/>
        <v>Hoodies</v>
      </c>
      <c r="D659" s="18" t="str">
        <f t="shared" si="2"/>
        <v>Apparel</v>
      </c>
      <c r="E659" s="18" t="str">
        <f t="shared" si="3"/>
        <v>Texas</v>
      </c>
      <c r="F659" s="19">
        <f t="shared" si="14"/>
        <v>398</v>
      </c>
      <c r="G659" s="19">
        <f t="shared" si="13"/>
        <v>147</v>
      </c>
      <c r="H659" s="19">
        <f t="shared" si="6"/>
        <v>251</v>
      </c>
      <c r="I659" s="19">
        <f t="shared" si="7"/>
        <v>75</v>
      </c>
      <c r="J659" s="19">
        <f t="shared" si="8"/>
        <v>176</v>
      </c>
      <c r="K659" s="20">
        <f t="shared" si="9"/>
        <v>0.6306532663</v>
      </c>
      <c r="L659" s="21">
        <f t="shared" si="10"/>
        <v>0.4422110553</v>
      </c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8">
        <v>45585.0</v>
      </c>
      <c r="B660" s="26" t="s">
        <v>22</v>
      </c>
      <c r="C660" s="10" t="str">
        <f t="shared" si="1"/>
        <v>Hoodies</v>
      </c>
      <c r="D660" s="11" t="str">
        <f t="shared" si="2"/>
        <v>Apparel</v>
      </c>
      <c r="E660" s="11" t="str">
        <f t="shared" si="3"/>
        <v>New Jersey</v>
      </c>
      <c r="F660" s="12">
        <f t="shared" si="14"/>
        <v>287</v>
      </c>
      <c r="G660" s="12">
        <f t="shared" si="13"/>
        <v>59</v>
      </c>
      <c r="H660" s="12">
        <f t="shared" si="6"/>
        <v>228</v>
      </c>
      <c r="I660" s="12">
        <f t="shared" si="7"/>
        <v>74</v>
      </c>
      <c r="J660" s="12">
        <f t="shared" si="8"/>
        <v>154</v>
      </c>
      <c r="K660" s="13">
        <f t="shared" si="9"/>
        <v>0.7944250871</v>
      </c>
      <c r="L660" s="14">
        <f t="shared" si="10"/>
        <v>0.5365853659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5">
        <v>45586.0</v>
      </c>
      <c r="B661" s="24" t="s">
        <v>41</v>
      </c>
      <c r="C661" s="17" t="str">
        <f t="shared" si="1"/>
        <v>Business Cards</v>
      </c>
      <c r="D661" s="18" t="str">
        <f t="shared" si="2"/>
        <v>Stationery</v>
      </c>
      <c r="E661" s="18" t="str">
        <f t="shared" si="3"/>
        <v>Texas</v>
      </c>
      <c r="F661" s="19">
        <f t="shared" si="14"/>
        <v>400</v>
      </c>
      <c r="G661" s="19">
        <f t="shared" si="13"/>
        <v>76</v>
      </c>
      <c r="H661" s="19">
        <f t="shared" si="6"/>
        <v>324</v>
      </c>
      <c r="I661" s="19">
        <f t="shared" si="7"/>
        <v>73</v>
      </c>
      <c r="J661" s="19">
        <f t="shared" si="8"/>
        <v>251</v>
      </c>
      <c r="K661" s="20">
        <f t="shared" si="9"/>
        <v>0.81</v>
      </c>
      <c r="L661" s="21">
        <f t="shared" si="10"/>
        <v>0.6275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8">
        <v>45587.0</v>
      </c>
      <c r="B662" s="25" t="s">
        <v>42</v>
      </c>
      <c r="C662" s="10" t="str">
        <f t="shared" si="1"/>
        <v>Phone Cases</v>
      </c>
      <c r="D662" s="11" t="str">
        <f t="shared" si="2"/>
        <v>Accessories</v>
      </c>
      <c r="E662" s="11" t="str">
        <f t="shared" si="3"/>
        <v>Texas</v>
      </c>
      <c r="F662" s="12">
        <f t="shared" si="14"/>
        <v>332</v>
      </c>
      <c r="G662" s="12">
        <f t="shared" si="13"/>
        <v>79</v>
      </c>
      <c r="H662" s="12">
        <f t="shared" si="6"/>
        <v>253</v>
      </c>
      <c r="I662" s="12">
        <f t="shared" si="7"/>
        <v>63</v>
      </c>
      <c r="J662" s="12">
        <f t="shared" si="8"/>
        <v>190</v>
      </c>
      <c r="K662" s="13">
        <f t="shared" si="9"/>
        <v>0.7620481928</v>
      </c>
      <c r="L662" s="14">
        <f t="shared" si="10"/>
        <v>0.5722891566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5">
        <v>45588.0</v>
      </c>
      <c r="B663" s="27" t="s">
        <v>19</v>
      </c>
      <c r="C663" s="17" t="str">
        <f t="shared" si="1"/>
        <v>Mouse Pads</v>
      </c>
      <c r="D663" s="18" t="str">
        <f t="shared" si="2"/>
        <v>Accessories</v>
      </c>
      <c r="E663" s="18" t="str">
        <f t="shared" si="3"/>
        <v>Colorado</v>
      </c>
      <c r="F663" s="19">
        <f t="shared" si="14"/>
        <v>212</v>
      </c>
      <c r="G663" s="19">
        <f t="shared" si="13"/>
        <v>106</v>
      </c>
      <c r="H663" s="19">
        <f t="shared" si="6"/>
        <v>106</v>
      </c>
      <c r="I663" s="19">
        <f t="shared" si="7"/>
        <v>76</v>
      </c>
      <c r="J663" s="19">
        <f t="shared" si="8"/>
        <v>30</v>
      </c>
      <c r="K663" s="20">
        <f t="shared" si="9"/>
        <v>0.5</v>
      </c>
      <c r="L663" s="21">
        <f t="shared" si="10"/>
        <v>0.141509434</v>
      </c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8">
        <v>45589.0</v>
      </c>
      <c r="B664" s="25" t="s">
        <v>17</v>
      </c>
      <c r="C664" s="10" t="str">
        <f t="shared" si="1"/>
        <v>Mouse Pads</v>
      </c>
      <c r="D664" s="11" t="str">
        <f t="shared" si="2"/>
        <v>Accessories</v>
      </c>
      <c r="E664" s="11" t="str">
        <f t="shared" si="3"/>
        <v>Arizona</v>
      </c>
      <c r="F664" s="12">
        <f t="shared" si="14"/>
        <v>266</v>
      </c>
      <c r="G664" s="12">
        <f t="shared" si="13"/>
        <v>147</v>
      </c>
      <c r="H664" s="12">
        <f t="shared" si="6"/>
        <v>119</v>
      </c>
      <c r="I664" s="12">
        <f t="shared" si="7"/>
        <v>61</v>
      </c>
      <c r="J664" s="12">
        <f t="shared" si="8"/>
        <v>58</v>
      </c>
      <c r="K664" s="13">
        <f t="shared" si="9"/>
        <v>0.4473684211</v>
      </c>
      <c r="L664" s="14">
        <f t="shared" si="10"/>
        <v>0.2180451128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5">
        <v>45590.0</v>
      </c>
      <c r="B665" s="24" t="s">
        <v>18</v>
      </c>
      <c r="C665" s="17" t="str">
        <f t="shared" si="1"/>
        <v>Mouse Pads</v>
      </c>
      <c r="D665" s="18" t="str">
        <f t="shared" si="2"/>
        <v>Accessories</v>
      </c>
      <c r="E665" s="18" t="str">
        <f t="shared" si="3"/>
        <v>New Jersey</v>
      </c>
      <c r="F665" s="19">
        <f t="shared" si="14"/>
        <v>352</v>
      </c>
      <c r="G665" s="19">
        <f t="shared" si="13"/>
        <v>111</v>
      </c>
      <c r="H665" s="19">
        <f t="shared" si="6"/>
        <v>241</v>
      </c>
      <c r="I665" s="19">
        <f t="shared" si="7"/>
        <v>59</v>
      </c>
      <c r="J665" s="19">
        <f t="shared" si="8"/>
        <v>182</v>
      </c>
      <c r="K665" s="20">
        <f t="shared" si="9"/>
        <v>0.6846590909</v>
      </c>
      <c r="L665" s="21">
        <f t="shared" si="10"/>
        <v>0.5170454545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8">
        <v>45591.0</v>
      </c>
      <c r="B666" s="25" t="s">
        <v>23</v>
      </c>
      <c r="C666" s="10" t="str">
        <f t="shared" si="1"/>
        <v>Business Cards</v>
      </c>
      <c r="D666" s="11" t="str">
        <f t="shared" si="2"/>
        <v>Stationery</v>
      </c>
      <c r="E666" s="11" t="str">
        <f t="shared" si="3"/>
        <v>New Jersey</v>
      </c>
      <c r="F666" s="12">
        <f t="shared" si="14"/>
        <v>232</v>
      </c>
      <c r="G666" s="12">
        <f t="shared" si="13"/>
        <v>124</v>
      </c>
      <c r="H666" s="12">
        <f t="shared" si="6"/>
        <v>108</v>
      </c>
      <c r="I666" s="12">
        <f t="shared" si="7"/>
        <v>59</v>
      </c>
      <c r="J666" s="12">
        <f t="shared" si="8"/>
        <v>49</v>
      </c>
      <c r="K666" s="13">
        <f t="shared" si="9"/>
        <v>0.4655172414</v>
      </c>
      <c r="L666" s="14">
        <f t="shared" si="10"/>
        <v>0.2112068966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5">
        <v>45592.0</v>
      </c>
      <c r="B667" s="24" t="s">
        <v>45</v>
      </c>
      <c r="C667" s="17" t="str">
        <f t="shared" si="1"/>
        <v>Mouse Pads</v>
      </c>
      <c r="D667" s="18" t="str">
        <f t="shared" si="2"/>
        <v>Accessories</v>
      </c>
      <c r="E667" s="18" t="str">
        <f t="shared" si="3"/>
        <v>Colorado</v>
      </c>
      <c r="F667" s="19">
        <f t="shared" si="14"/>
        <v>287</v>
      </c>
      <c r="G667" s="19">
        <f t="shared" si="13"/>
        <v>102</v>
      </c>
      <c r="H667" s="19">
        <f t="shared" si="6"/>
        <v>185</v>
      </c>
      <c r="I667" s="19">
        <f t="shared" si="7"/>
        <v>64</v>
      </c>
      <c r="J667" s="19">
        <f t="shared" si="8"/>
        <v>121</v>
      </c>
      <c r="K667" s="20">
        <f t="shared" si="9"/>
        <v>0.6445993031</v>
      </c>
      <c r="L667" s="21">
        <f t="shared" si="10"/>
        <v>0.4216027875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8">
        <v>45593.0</v>
      </c>
      <c r="B668" s="25" t="s">
        <v>38</v>
      </c>
      <c r="C668" s="10" t="str">
        <f t="shared" si="1"/>
        <v>Business Cards</v>
      </c>
      <c r="D668" s="11" t="str">
        <f t="shared" si="2"/>
        <v>Stationery</v>
      </c>
      <c r="E668" s="11" t="str">
        <f t="shared" si="3"/>
        <v>Texas</v>
      </c>
      <c r="F668" s="12">
        <f t="shared" si="14"/>
        <v>229</v>
      </c>
      <c r="G668" s="12">
        <f t="shared" si="13"/>
        <v>133</v>
      </c>
      <c r="H668" s="12">
        <f t="shared" si="6"/>
        <v>96</v>
      </c>
      <c r="I668" s="12">
        <f t="shared" si="7"/>
        <v>62</v>
      </c>
      <c r="J668" s="12">
        <f t="shared" si="8"/>
        <v>34</v>
      </c>
      <c r="K668" s="13">
        <f t="shared" si="9"/>
        <v>0.4192139738</v>
      </c>
      <c r="L668" s="14">
        <f t="shared" si="10"/>
        <v>0.1484716157</v>
      </c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5">
        <v>45594.0</v>
      </c>
      <c r="B669" s="24" t="s">
        <v>34</v>
      </c>
      <c r="C669" s="17" t="str">
        <f t="shared" si="1"/>
        <v>Letterheads</v>
      </c>
      <c r="D669" s="18" t="str">
        <f t="shared" si="2"/>
        <v>Stationery</v>
      </c>
      <c r="E669" s="18" t="str">
        <f t="shared" si="3"/>
        <v>Colorado</v>
      </c>
      <c r="F669" s="19">
        <f t="shared" si="14"/>
        <v>369</v>
      </c>
      <c r="G669" s="19">
        <f t="shared" si="13"/>
        <v>109</v>
      </c>
      <c r="H669" s="19">
        <f t="shared" si="6"/>
        <v>260</v>
      </c>
      <c r="I669" s="19">
        <f t="shared" si="7"/>
        <v>70</v>
      </c>
      <c r="J669" s="19">
        <f t="shared" si="8"/>
        <v>190</v>
      </c>
      <c r="K669" s="20">
        <f t="shared" si="9"/>
        <v>0.7046070461</v>
      </c>
      <c r="L669" s="21">
        <f t="shared" si="10"/>
        <v>0.5149051491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8">
        <v>45595.0</v>
      </c>
      <c r="B670" s="25" t="s">
        <v>26</v>
      </c>
      <c r="C670" s="10" t="str">
        <f t="shared" si="1"/>
        <v>Business Cards</v>
      </c>
      <c r="D670" s="11" t="str">
        <f t="shared" si="2"/>
        <v>Stationery</v>
      </c>
      <c r="E670" s="11" t="str">
        <f t="shared" si="3"/>
        <v>Colorado</v>
      </c>
      <c r="F670" s="12">
        <f t="shared" si="14"/>
        <v>247</v>
      </c>
      <c r="G670" s="12">
        <f t="shared" si="13"/>
        <v>79</v>
      </c>
      <c r="H670" s="12">
        <f t="shared" si="6"/>
        <v>168</v>
      </c>
      <c r="I670" s="12">
        <f t="shared" si="7"/>
        <v>59</v>
      </c>
      <c r="J670" s="12">
        <f t="shared" si="8"/>
        <v>109</v>
      </c>
      <c r="K670" s="13">
        <f t="shared" si="9"/>
        <v>0.6801619433</v>
      </c>
      <c r="L670" s="14">
        <f t="shared" si="10"/>
        <v>0.4412955466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5">
        <v>45596.0</v>
      </c>
      <c r="B671" s="24" t="s">
        <v>38</v>
      </c>
      <c r="C671" s="17" t="str">
        <f t="shared" si="1"/>
        <v>T Shirts</v>
      </c>
      <c r="D671" s="18" t="str">
        <f t="shared" si="2"/>
        <v>Apparel</v>
      </c>
      <c r="E671" s="18" t="str">
        <f t="shared" si="3"/>
        <v>Colorado</v>
      </c>
      <c r="F671" s="19">
        <f t="shared" si="14"/>
        <v>335</v>
      </c>
      <c r="G671" s="19">
        <f t="shared" si="13"/>
        <v>142</v>
      </c>
      <c r="H671" s="19">
        <f t="shared" si="6"/>
        <v>193</v>
      </c>
      <c r="I671" s="19">
        <f t="shared" si="7"/>
        <v>69</v>
      </c>
      <c r="J671" s="19">
        <f t="shared" si="8"/>
        <v>124</v>
      </c>
      <c r="K671" s="20">
        <f t="shared" si="9"/>
        <v>0.576119403</v>
      </c>
      <c r="L671" s="21">
        <f t="shared" si="10"/>
        <v>0.3701492537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8">
        <v>45597.0</v>
      </c>
      <c r="B672" s="25" t="s">
        <v>33</v>
      </c>
      <c r="C672" s="10" t="str">
        <f t="shared" si="1"/>
        <v>Hoodies</v>
      </c>
      <c r="D672" s="11" t="str">
        <f t="shared" si="2"/>
        <v>Apparel</v>
      </c>
      <c r="E672" s="11" t="str">
        <f t="shared" si="3"/>
        <v>Texas</v>
      </c>
      <c r="F672" s="12">
        <f t="shared" si="14"/>
        <v>309</v>
      </c>
      <c r="G672" s="12">
        <f t="shared" si="13"/>
        <v>51</v>
      </c>
      <c r="H672" s="12">
        <f t="shared" si="6"/>
        <v>258</v>
      </c>
      <c r="I672" s="12">
        <f t="shared" si="7"/>
        <v>76</v>
      </c>
      <c r="J672" s="12">
        <f t="shared" si="8"/>
        <v>182</v>
      </c>
      <c r="K672" s="13">
        <f t="shared" si="9"/>
        <v>0.8349514563</v>
      </c>
      <c r="L672" s="14">
        <f t="shared" si="10"/>
        <v>0.5889967638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5">
        <v>45598.0</v>
      </c>
      <c r="B673" s="24" t="s">
        <v>32</v>
      </c>
      <c r="C673" s="17" t="str">
        <f t="shared" si="1"/>
        <v>Hoodies</v>
      </c>
      <c r="D673" s="18" t="str">
        <f t="shared" si="2"/>
        <v>Apparel</v>
      </c>
      <c r="E673" s="18" t="str">
        <f t="shared" si="3"/>
        <v>Colorado</v>
      </c>
      <c r="F673" s="19">
        <f t="shared" si="14"/>
        <v>292</v>
      </c>
      <c r="G673" s="19">
        <f t="shared" si="13"/>
        <v>61</v>
      </c>
      <c r="H673" s="19">
        <f t="shared" si="6"/>
        <v>231</v>
      </c>
      <c r="I673" s="19">
        <f t="shared" si="7"/>
        <v>66</v>
      </c>
      <c r="J673" s="19">
        <f t="shared" si="8"/>
        <v>165</v>
      </c>
      <c r="K673" s="20">
        <f t="shared" si="9"/>
        <v>0.7910958904</v>
      </c>
      <c r="L673" s="21">
        <f t="shared" si="10"/>
        <v>0.5650684932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8">
        <v>45599.0</v>
      </c>
      <c r="B674" s="25" t="s">
        <v>39</v>
      </c>
      <c r="C674" s="10" t="str">
        <f t="shared" si="1"/>
        <v>Mouse Pads</v>
      </c>
      <c r="D674" s="11" t="str">
        <f t="shared" si="2"/>
        <v>Accessories</v>
      </c>
      <c r="E674" s="11" t="str">
        <f t="shared" si="3"/>
        <v>Texas</v>
      </c>
      <c r="F674" s="12">
        <f t="shared" si="14"/>
        <v>249</v>
      </c>
      <c r="G674" s="12">
        <f t="shared" si="13"/>
        <v>142</v>
      </c>
      <c r="H674" s="12">
        <f t="shared" si="6"/>
        <v>107</v>
      </c>
      <c r="I674" s="12">
        <f t="shared" si="7"/>
        <v>74</v>
      </c>
      <c r="J674" s="12">
        <f t="shared" si="8"/>
        <v>33</v>
      </c>
      <c r="K674" s="13">
        <f t="shared" si="9"/>
        <v>0.4297188755</v>
      </c>
      <c r="L674" s="14">
        <f t="shared" si="10"/>
        <v>0.1325301205</v>
      </c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5">
        <v>45600.0</v>
      </c>
      <c r="B675" s="24" t="s">
        <v>35</v>
      </c>
      <c r="C675" s="17" t="str">
        <f t="shared" si="1"/>
        <v>Phone Cases</v>
      </c>
      <c r="D675" s="18" t="str">
        <f t="shared" si="2"/>
        <v>Accessories</v>
      </c>
      <c r="E675" s="18" t="str">
        <f t="shared" si="3"/>
        <v>New Jersey</v>
      </c>
      <c r="F675" s="19">
        <f t="shared" si="14"/>
        <v>337</v>
      </c>
      <c r="G675" s="19">
        <f t="shared" si="13"/>
        <v>81</v>
      </c>
      <c r="H675" s="19">
        <f t="shared" si="6"/>
        <v>256</v>
      </c>
      <c r="I675" s="19">
        <f t="shared" si="7"/>
        <v>76</v>
      </c>
      <c r="J675" s="19">
        <f t="shared" si="8"/>
        <v>180</v>
      </c>
      <c r="K675" s="20">
        <f t="shared" si="9"/>
        <v>0.7596439169</v>
      </c>
      <c r="L675" s="21">
        <f t="shared" si="10"/>
        <v>0.5341246291</v>
      </c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8">
        <v>45601.0</v>
      </c>
      <c r="B676" s="25" t="s">
        <v>45</v>
      </c>
      <c r="C676" s="10" t="str">
        <f t="shared" si="1"/>
        <v>Mouse Pads</v>
      </c>
      <c r="D676" s="11" t="str">
        <f t="shared" si="2"/>
        <v>Accessories</v>
      </c>
      <c r="E676" s="11" t="str">
        <f t="shared" si="3"/>
        <v>Colorado</v>
      </c>
      <c r="F676" s="12">
        <f t="shared" si="14"/>
        <v>221</v>
      </c>
      <c r="G676" s="12">
        <f t="shared" si="13"/>
        <v>111</v>
      </c>
      <c r="H676" s="12">
        <f t="shared" si="6"/>
        <v>110</v>
      </c>
      <c r="I676" s="12">
        <f t="shared" si="7"/>
        <v>70</v>
      </c>
      <c r="J676" s="12">
        <f t="shared" si="8"/>
        <v>40</v>
      </c>
      <c r="K676" s="13">
        <f t="shared" si="9"/>
        <v>0.4977375566</v>
      </c>
      <c r="L676" s="14">
        <f t="shared" si="10"/>
        <v>0.1809954751</v>
      </c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5">
        <v>45602.0</v>
      </c>
      <c r="B677" s="24" t="s">
        <v>34</v>
      </c>
      <c r="C677" s="17" t="str">
        <f t="shared" si="1"/>
        <v>Mouse Pads</v>
      </c>
      <c r="D677" s="18" t="str">
        <f t="shared" si="2"/>
        <v>Accessories</v>
      </c>
      <c r="E677" s="18" t="str">
        <f t="shared" si="3"/>
        <v>Arizona</v>
      </c>
      <c r="F677" s="19">
        <f t="shared" si="14"/>
        <v>396</v>
      </c>
      <c r="G677" s="19">
        <f t="shared" si="13"/>
        <v>149</v>
      </c>
      <c r="H677" s="19">
        <f t="shared" si="6"/>
        <v>247</v>
      </c>
      <c r="I677" s="19">
        <f t="shared" si="7"/>
        <v>55</v>
      </c>
      <c r="J677" s="19">
        <f t="shared" si="8"/>
        <v>192</v>
      </c>
      <c r="K677" s="20">
        <f t="shared" si="9"/>
        <v>0.6237373737</v>
      </c>
      <c r="L677" s="21">
        <f t="shared" si="10"/>
        <v>0.4848484848</v>
      </c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8">
        <v>45603.0</v>
      </c>
      <c r="B678" s="26" t="s">
        <v>22</v>
      </c>
      <c r="C678" s="10" t="str">
        <f t="shared" si="1"/>
        <v>Mouse Pads</v>
      </c>
      <c r="D678" s="11" t="str">
        <f t="shared" si="2"/>
        <v>Accessories</v>
      </c>
      <c r="E678" s="11" t="str">
        <f t="shared" si="3"/>
        <v>Colorado</v>
      </c>
      <c r="F678" s="12">
        <f t="shared" si="14"/>
        <v>357</v>
      </c>
      <c r="G678" s="12">
        <f t="shared" si="13"/>
        <v>91</v>
      </c>
      <c r="H678" s="12">
        <f t="shared" si="6"/>
        <v>266</v>
      </c>
      <c r="I678" s="12">
        <f t="shared" si="7"/>
        <v>52</v>
      </c>
      <c r="J678" s="12">
        <f t="shared" si="8"/>
        <v>214</v>
      </c>
      <c r="K678" s="13">
        <f t="shared" si="9"/>
        <v>0.7450980392</v>
      </c>
      <c r="L678" s="14">
        <f t="shared" si="10"/>
        <v>0.5994397759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5">
        <v>45604.0</v>
      </c>
      <c r="B679" s="24" t="s">
        <v>20</v>
      </c>
      <c r="C679" s="17" t="str">
        <f t="shared" si="1"/>
        <v>Phone Cases</v>
      </c>
      <c r="D679" s="18" t="str">
        <f t="shared" si="2"/>
        <v>Accessories</v>
      </c>
      <c r="E679" s="18" t="str">
        <f t="shared" si="3"/>
        <v>New Jersey</v>
      </c>
      <c r="F679" s="19">
        <f t="shared" si="14"/>
        <v>255</v>
      </c>
      <c r="G679" s="19">
        <f t="shared" si="13"/>
        <v>57</v>
      </c>
      <c r="H679" s="19">
        <f t="shared" si="6"/>
        <v>198</v>
      </c>
      <c r="I679" s="19">
        <f t="shared" si="7"/>
        <v>61</v>
      </c>
      <c r="J679" s="19">
        <f t="shared" si="8"/>
        <v>137</v>
      </c>
      <c r="K679" s="20">
        <f t="shared" si="9"/>
        <v>0.7764705882</v>
      </c>
      <c r="L679" s="21">
        <f t="shared" si="10"/>
        <v>0.537254902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8">
        <v>45605.0</v>
      </c>
      <c r="B680" s="25" t="s">
        <v>29</v>
      </c>
      <c r="C680" s="10" t="str">
        <f t="shared" si="1"/>
        <v>Mouse Pads</v>
      </c>
      <c r="D680" s="11" t="str">
        <f t="shared" si="2"/>
        <v>Accessories</v>
      </c>
      <c r="E680" s="11" t="str">
        <f t="shared" si="3"/>
        <v>Arizona</v>
      </c>
      <c r="F680" s="12">
        <f t="shared" si="14"/>
        <v>247</v>
      </c>
      <c r="G680" s="12">
        <f t="shared" si="13"/>
        <v>108</v>
      </c>
      <c r="H680" s="12">
        <f t="shared" si="6"/>
        <v>139</v>
      </c>
      <c r="I680" s="12">
        <f t="shared" si="7"/>
        <v>74</v>
      </c>
      <c r="J680" s="12">
        <f t="shared" si="8"/>
        <v>65</v>
      </c>
      <c r="K680" s="13">
        <f t="shared" si="9"/>
        <v>0.5627530364</v>
      </c>
      <c r="L680" s="14">
        <f t="shared" si="10"/>
        <v>0.2631578947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5">
        <v>45606.0</v>
      </c>
      <c r="B681" s="24" t="s">
        <v>17</v>
      </c>
      <c r="C681" s="17" t="str">
        <f t="shared" si="1"/>
        <v>T Shirts</v>
      </c>
      <c r="D681" s="18" t="str">
        <f t="shared" si="2"/>
        <v>Apparel</v>
      </c>
      <c r="E681" s="18" t="str">
        <f t="shared" si="3"/>
        <v>New Jersey</v>
      </c>
      <c r="F681" s="19">
        <f t="shared" si="14"/>
        <v>394</v>
      </c>
      <c r="G681" s="19">
        <f t="shared" si="13"/>
        <v>116</v>
      </c>
      <c r="H681" s="19">
        <f t="shared" si="6"/>
        <v>278</v>
      </c>
      <c r="I681" s="19">
        <f t="shared" si="7"/>
        <v>56</v>
      </c>
      <c r="J681" s="19">
        <f t="shared" si="8"/>
        <v>222</v>
      </c>
      <c r="K681" s="20">
        <f t="shared" si="9"/>
        <v>0.7055837563</v>
      </c>
      <c r="L681" s="21">
        <f t="shared" si="10"/>
        <v>0.5634517766</v>
      </c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8">
        <v>45607.0</v>
      </c>
      <c r="B682" s="25" t="s">
        <v>23</v>
      </c>
      <c r="C682" s="10" t="str">
        <f t="shared" si="1"/>
        <v>Business Cards</v>
      </c>
      <c r="D682" s="11" t="str">
        <f t="shared" si="2"/>
        <v>Stationery</v>
      </c>
      <c r="E682" s="11" t="str">
        <f t="shared" si="3"/>
        <v>Florida</v>
      </c>
      <c r="F682" s="12">
        <f t="shared" si="14"/>
        <v>235</v>
      </c>
      <c r="G682" s="12">
        <f t="shared" si="13"/>
        <v>89</v>
      </c>
      <c r="H682" s="12">
        <f t="shared" si="6"/>
        <v>146</v>
      </c>
      <c r="I682" s="12">
        <f t="shared" si="7"/>
        <v>65</v>
      </c>
      <c r="J682" s="12">
        <f t="shared" si="8"/>
        <v>81</v>
      </c>
      <c r="K682" s="13">
        <f t="shared" si="9"/>
        <v>0.6212765957</v>
      </c>
      <c r="L682" s="14">
        <f t="shared" si="10"/>
        <v>0.3446808511</v>
      </c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5">
        <v>45608.0</v>
      </c>
      <c r="B683" s="24" t="s">
        <v>33</v>
      </c>
      <c r="C683" s="17" t="str">
        <f t="shared" si="1"/>
        <v>T Shirts</v>
      </c>
      <c r="D683" s="18" t="str">
        <f t="shared" si="2"/>
        <v>Apparel</v>
      </c>
      <c r="E683" s="18" t="str">
        <f t="shared" si="3"/>
        <v>New Jersey</v>
      </c>
      <c r="F683" s="19">
        <f t="shared" si="14"/>
        <v>206</v>
      </c>
      <c r="G683" s="19">
        <f t="shared" si="13"/>
        <v>131</v>
      </c>
      <c r="H683" s="19">
        <f t="shared" si="6"/>
        <v>75</v>
      </c>
      <c r="I683" s="19">
        <f t="shared" si="7"/>
        <v>52</v>
      </c>
      <c r="J683" s="19">
        <f t="shared" si="8"/>
        <v>23</v>
      </c>
      <c r="K683" s="20">
        <f t="shared" si="9"/>
        <v>0.3640776699</v>
      </c>
      <c r="L683" s="21">
        <f t="shared" si="10"/>
        <v>0.1116504854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8">
        <v>45609.0</v>
      </c>
      <c r="B684" s="25" t="s">
        <v>23</v>
      </c>
      <c r="C684" s="10" t="str">
        <f t="shared" si="1"/>
        <v>Letterheads</v>
      </c>
      <c r="D684" s="11" t="str">
        <f t="shared" si="2"/>
        <v>Stationery</v>
      </c>
      <c r="E684" s="11" t="str">
        <f t="shared" si="3"/>
        <v>Florida</v>
      </c>
      <c r="F684" s="12">
        <f t="shared" si="14"/>
        <v>347</v>
      </c>
      <c r="G684" s="12">
        <f t="shared" si="13"/>
        <v>75</v>
      </c>
      <c r="H684" s="12">
        <f t="shared" si="6"/>
        <v>272</v>
      </c>
      <c r="I684" s="12">
        <f t="shared" si="7"/>
        <v>66</v>
      </c>
      <c r="J684" s="12">
        <f t="shared" si="8"/>
        <v>206</v>
      </c>
      <c r="K684" s="13">
        <f t="shared" si="9"/>
        <v>0.7838616715</v>
      </c>
      <c r="L684" s="14">
        <f t="shared" si="10"/>
        <v>0.5936599424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5">
        <v>45610.0</v>
      </c>
      <c r="B685" s="24" t="s">
        <v>21</v>
      </c>
      <c r="C685" s="17" t="str">
        <f t="shared" si="1"/>
        <v>T Shirts</v>
      </c>
      <c r="D685" s="18" t="str">
        <f t="shared" si="2"/>
        <v>Apparel</v>
      </c>
      <c r="E685" s="18" t="str">
        <f t="shared" si="3"/>
        <v>Arizona</v>
      </c>
      <c r="F685" s="19">
        <f t="shared" si="14"/>
        <v>273</v>
      </c>
      <c r="G685" s="19">
        <f t="shared" si="13"/>
        <v>141</v>
      </c>
      <c r="H685" s="19">
        <f t="shared" si="6"/>
        <v>132</v>
      </c>
      <c r="I685" s="19">
        <f t="shared" si="7"/>
        <v>55</v>
      </c>
      <c r="J685" s="19">
        <f t="shared" si="8"/>
        <v>77</v>
      </c>
      <c r="K685" s="20">
        <f t="shared" si="9"/>
        <v>0.4835164835</v>
      </c>
      <c r="L685" s="21">
        <f t="shared" si="10"/>
        <v>0.2820512821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8">
        <v>45611.0</v>
      </c>
      <c r="B686" s="25" t="s">
        <v>39</v>
      </c>
      <c r="C686" s="10" t="str">
        <f t="shared" si="1"/>
        <v>Business Cards</v>
      </c>
      <c r="D686" s="11" t="str">
        <f t="shared" si="2"/>
        <v>Stationery</v>
      </c>
      <c r="E686" s="11" t="str">
        <f t="shared" si="3"/>
        <v>Florida</v>
      </c>
      <c r="F686" s="12">
        <f t="shared" si="14"/>
        <v>255</v>
      </c>
      <c r="G686" s="12">
        <f t="shared" si="13"/>
        <v>144</v>
      </c>
      <c r="H686" s="12">
        <f t="shared" si="6"/>
        <v>111</v>
      </c>
      <c r="I686" s="12">
        <f t="shared" si="7"/>
        <v>60</v>
      </c>
      <c r="J686" s="12">
        <f t="shared" si="8"/>
        <v>51</v>
      </c>
      <c r="K686" s="13">
        <f t="shared" si="9"/>
        <v>0.4352941176</v>
      </c>
      <c r="L686" s="14">
        <f t="shared" si="10"/>
        <v>0.2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5">
        <v>45612.0</v>
      </c>
      <c r="B687" s="24" t="s">
        <v>33</v>
      </c>
      <c r="C687" s="17" t="str">
        <f t="shared" si="1"/>
        <v>Hoodies</v>
      </c>
      <c r="D687" s="18" t="str">
        <f t="shared" si="2"/>
        <v>Apparel</v>
      </c>
      <c r="E687" s="18" t="str">
        <f t="shared" si="3"/>
        <v>Colorado</v>
      </c>
      <c r="F687" s="19">
        <f t="shared" si="14"/>
        <v>315</v>
      </c>
      <c r="G687" s="19">
        <f t="shared" si="13"/>
        <v>121</v>
      </c>
      <c r="H687" s="19">
        <f t="shared" si="6"/>
        <v>194</v>
      </c>
      <c r="I687" s="19">
        <f t="shared" si="7"/>
        <v>68</v>
      </c>
      <c r="J687" s="19">
        <f t="shared" si="8"/>
        <v>126</v>
      </c>
      <c r="K687" s="20">
        <f t="shared" si="9"/>
        <v>0.6158730159</v>
      </c>
      <c r="L687" s="21">
        <f t="shared" si="10"/>
        <v>0.4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8">
        <v>45613.0</v>
      </c>
      <c r="B688" s="26" t="s">
        <v>19</v>
      </c>
      <c r="C688" s="10" t="str">
        <f t="shared" si="1"/>
        <v>Hoodies</v>
      </c>
      <c r="D688" s="11" t="str">
        <f t="shared" si="2"/>
        <v>Apparel</v>
      </c>
      <c r="E688" s="11" t="str">
        <f t="shared" si="3"/>
        <v>Arizona</v>
      </c>
      <c r="F688" s="12">
        <f t="shared" si="14"/>
        <v>241</v>
      </c>
      <c r="G688" s="12">
        <f t="shared" si="13"/>
        <v>61</v>
      </c>
      <c r="H688" s="12">
        <f t="shared" si="6"/>
        <v>180</v>
      </c>
      <c r="I688" s="12">
        <f t="shared" si="7"/>
        <v>69</v>
      </c>
      <c r="J688" s="12">
        <f t="shared" si="8"/>
        <v>111</v>
      </c>
      <c r="K688" s="13">
        <f t="shared" si="9"/>
        <v>0.7468879668</v>
      </c>
      <c r="L688" s="14">
        <f t="shared" si="10"/>
        <v>0.4605809129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5">
        <v>45614.0</v>
      </c>
      <c r="B689" s="24" t="s">
        <v>21</v>
      </c>
      <c r="C689" s="17" t="str">
        <f t="shared" si="1"/>
        <v>T Shirts</v>
      </c>
      <c r="D689" s="18" t="str">
        <f t="shared" si="2"/>
        <v>Apparel</v>
      </c>
      <c r="E689" s="18" t="str">
        <f t="shared" si="3"/>
        <v>Florida</v>
      </c>
      <c r="F689" s="19">
        <f t="shared" si="14"/>
        <v>382</v>
      </c>
      <c r="G689" s="19">
        <f t="shared" si="13"/>
        <v>144</v>
      </c>
      <c r="H689" s="19">
        <f t="shared" si="6"/>
        <v>238</v>
      </c>
      <c r="I689" s="19">
        <f t="shared" si="7"/>
        <v>71</v>
      </c>
      <c r="J689" s="19">
        <f t="shared" si="8"/>
        <v>167</v>
      </c>
      <c r="K689" s="20">
        <f t="shared" si="9"/>
        <v>0.6230366492</v>
      </c>
      <c r="L689" s="21">
        <f t="shared" si="10"/>
        <v>0.4371727749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8">
        <v>45615.0</v>
      </c>
      <c r="B690" s="25" t="s">
        <v>30</v>
      </c>
      <c r="C690" s="10" t="str">
        <f t="shared" si="1"/>
        <v>T Shirts</v>
      </c>
      <c r="D690" s="11" t="str">
        <f t="shared" si="2"/>
        <v>Apparel</v>
      </c>
      <c r="E690" s="11" t="str">
        <f t="shared" si="3"/>
        <v>Colorado</v>
      </c>
      <c r="F690" s="12">
        <f t="shared" si="14"/>
        <v>360</v>
      </c>
      <c r="G690" s="12">
        <f t="shared" si="13"/>
        <v>56</v>
      </c>
      <c r="H690" s="12">
        <f t="shared" si="6"/>
        <v>304</v>
      </c>
      <c r="I690" s="12">
        <f t="shared" si="7"/>
        <v>65</v>
      </c>
      <c r="J690" s="12">
        <f t="shared" si="8"/>
        <v>239</v>
      </c>
      <c r="K690" s="13">
        <f t="shared" si="9"/>
        <v>0.8444444444</v>
      </c>
      <c r="L690" s="14">
        <f t="shared" si="10"/>
        <v>0.6638888889</v>
      </c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5">
        <v>45616.0</v>
      </c>
      <c r="B691" s="24" t="s">
        <v>44</v>
      </c>
      <c r="C691" s="17" t="str">
        <f t="shared" si="1"/>
        <v>Phone Cases</v>
      </c>
      <c r="D691" s="18" t="str">
        <f t="shared" si="2"/>
        <v>Accessories</v>
      </c>
      <c r="E691" s="18" t="str">
        <f t="shared" si="3"/>
        <v>Colorado</v>
      </c>
      <c r="F691" s="19">
        <f t="shared" si="14"/>
        <v>316</v>
      </c>
      <c r="G691" s="19">
        <f t="shared" si="13"/>
        <v>73</v>
      </c>
      <c r="H691" s="19">
        <f t="shared" si="6"/>
        <v>243</v>
      </c>
      <c r="I691" s="19">
        <f t="shared" si="7"/>
        <v>78</v>
      </c>
      <c r="J691" s="19">
        <f t="shared" si="8"/>
        <v>165</v>
      </c>
      <c r="K691" s="20">
        <f t="shared" si="9"/>
        <v>0.7689873418</v>
      </c>
      <c r="L691" s="21">
        <f t="shared" si="10"/>
        <v>0.5221518987</v>
      </c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8">
        <v>45617.0</v>
      </c>
      <c r="B692" s="26" t="s">
        <v>19</v>
      </c>
      <c r="C692" s="10" t="str">
        <f t="shared" si="1"/>
        <v>Mouse Pads</v>
      </c>
      <c r="D692" s="11" t="str">
        <f t="shared" si="2"/>
        <v>Accessories</v>
      </c>
      <c r="E692" s="11" t="str">
        <f t="shared" si="3"/>
        <v>Texas</v>
      </c>
      <c r="F692" s="12">
        <f t="shared" si="14"/>
        <v>321</v>
      </c>
      <c r="G692" s="12">
        <f t="shared" si="13"/>
        <v>147</v>
      </c>
      <c r="H692" s="12">
        <f t="shared" si="6"/>
        <v>174</v>
      </c>
      <c r="I692" s="12">
        <f t="shared" si="7"/>
        <v>55</v>
      </c>
      <c r="J692" s="12">
        <f t="shared" si="8"/>
        <v>119</v>
      </c>
      <c r="K692" s="13">
        <f t="shared" si="9"/>
        <v>0.5420560748</v>
      </c>
      <c r="L692" s="14">
        <f t="shared" si="10"/>
        <v>0.3707165109</v>
      </c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5">
        <v>45618.0</v>
      </c>
      <c r="B693" s="24" t="s">
        <v>38</v>
      </c>
      <c r="C693" s="17" t="str">
        <f t="shared" si="1"/>
        <v>Phone Cases</v>
      </c>
      <c r="D693" s="18" t="str">
        <f t="shared" si="2"/>
        <v>Accessories</v>
      </c>
      <c r="E693" s="18" t="str">
        <f t="shared" si="3"/>
        <v>Texas</v>
      </c>
      <c r="F693" s="19">
        <f t="shared" si="14"/>
        <v>206</v>
      </c>
      <c r="G693" s="19">
        <f t="shared" si="13"/>
        <v>88</v>
      </c>
      <c r="H693" s="19">
        <f t="shared" si="6"/>
        <v>118</v>
      </c>
      <c r="I693" s="19">
        <f t="shared" si="7"/>
        <v>70</v>
      </c>
      <c r="J693" s="19">
        <f t="shared" si="8"/>
        <v>48</v>
      </c>
      <c r="K693" s="20">
        <f t="shared" si="9"/>
        <v>0.572815534</v>
      </c>
      <c r="L693" s="21">
        <f t="shared" si="10"/>
        <v>0.2330097087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8">
        <v>45619.0</v>
      </c>
      <c r="B694" s="25" t="s">
        <v>39</v>
      </c>
      <c r="C694" s="10" t="str">
        <f t="shared" si="1"/>
        <v>Phone Cases</v>
      </c>
      <c r="D694" s="11" t="str">
        <f t="shared" si="2"/>
        <v>Accessories</v>
      </c>
      <c r="E694" s="11" t="str">
        <f t="shared" si="3"/>
        <v>Texas</v>
      </c>
      <c r="F694" s="12">
        <f t="shared" si="14"/>
        <v>204</v>
      </c>
      <c r="G694" s="12">
        <f t="shared" si="13"/>
        <v>57</v>
      </c>
      <c r="H694" s="12">
        <f t="shared" si="6"/>
        <v>147</v>
      </c>
      <c r="I694" s="12">
        <f t="shared" si="7"/>
        <v>50</v>
      </c>
      <c r="J694" s="12">
        <f t="shared" si="8"/>
        <v>97</v>
      </c>
      <c r="K694" s="13">
        <f t="shared" si="9"/>
        <v>0.7205882353</v>
      </c>
      <c r="L694" s="14">
        <f t="shared" si="10"/>
        <v>0.4754901961</v>
      </c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5">
        <v>45620.0</v>
      </c>
      <c r="B695" s="24" t="s">
        <v>38</v>
      </c>
      <c r="C695" s="17" t="str">
        <f t="shared" si="1"/>
        <v>Letterheads</v>
      </c>
      <c r="D695" s="18" t="str">
        <f t="shared" si="2"/>
        <v>Stationery</v>
      </c>
      <c r="E695" s="18" t="str">
        <f t="shared" si="3"/>
        <v>Texas</v>
      </c>
      <c r="F695" s="19">
        <f t="shared" si="14"/>
        <v>400</v>
      </c>
      <c r="G695" s="19">
        <f t="shared" si="13"/>
        <v>71</v>
      </c>
      <c r="H695" s="19">
        <f t="shared" si="6"/>
        <v>329</v>
      </c>
      <c r="I695" s="19">
        <f t="shared" si="7"/>
        <v>78</v>
      </c>
      <c r="J695" s="19">
        <f t="shared" si="8"/>
        <v>251</v>
      </c>
      <c r="K695" s="20">
        <f t="shared" si="9"/>
        <v>0.8225</v>
      </c>
      <c r="L695" s="21">
        <f t="shared" si="10"/>
        <v>0.6275</v>
      </c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8">
        <v>45621.0</v>
      </c>
      <c r="B696" s="25" t="s">
        <v>24</v>
      </c>
      <c r="C696" s="10" t="str">
        <f t="shared" si="1"/>
        <v>Letterheads</v>
      </c>
      <c r="D696" s="11" t="str">
        <f t="shared" si="2"/>
        <v>Stationery</v>
      </c>
      <c r="E696" s="11" t="str">
        <f t="shared" si="3"/>
        <v>Texas</v>
      </c>
      <c r="F696" s="12">
        <f t="shared" si="14"/>
        <v>367</v>
      </c>
      <c r="G696" s="12">
        <f t="shared" si="13"/>
        <v>111</v>
      </c>
      <c r="H696" s="12">
        <f t="shared" si="6"/>
        <v>256</v>
      </c>
      <c r="I696" s="12">
        <f t="shared" si="7"/>
        <v>78</v>
      </c>
      <c r="J696" s="12">
        <f t="shared" si="8"/>
        <v>178</v>
      </c>
      <c r="K696" s="13">
        <f t="shared" si="9"/>
        <v>0.6975476839</v>
      </c>
      <c r="L696" s="14">
        <f t="shared" si="10"/>
        <v>0.485013624</v>
      </c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5">
        <v>45622.0</v>
      </c>
      <c r="B697" s="24" t="s">
        <v>32</v>
      </c>
      <c r="C697" s="17" t="str">
        <f t="shared" si="1"/>
        <v>Phone Cases</v>
      </c>
      <c r="D697" s="18" t="str">
        <f t="shared" si="2"/>
        <v>Accessories</v>
      </c>
      <c r="E697" s="18" t="str">
        <f t="shared" si="3"/>
        <v>Arizona</v>
      </c>
      <c r="F697" s="19">
        <f t="shared" si="14"/>
        <v>231</v>
      </c>
      <c r="G697" s="19">
        <f t="shared" si="13"/>
        <v>54</v>
      </c>
      <c r="H697" s="19">
        <f t="shared" si="6"/>
        <v>177</v>
      </c>
      <c r="I697" s="19">
        <f t="shared" si="7"/>
        <v>52</v>
      </c>
      <c r="J697" s="19">
        <f t="shared" si="8"/>
        <v>125</v>
      </c>
      <c r="K697" s="20">
        <f t="shared" si="9"/>
        <v>0.7662337662</v>
      </c>
      <c r="L697" s="21">
        <f t="shared" si="10"/>
        <v>0.5411255411</v>
      </c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8">
        <v>45623.0</v>
      </c>
      <c r="B698" s="25" t="s">
        <v>42</v>
      </c>
      <c r="C698" s="10" t="str">
        <f t="shared" si="1"/>
        <v>Business Cards</v>
      </c>
      <c r="D698" s="11" t="str">
        <f t="shared" si="2"/>
        <v>Stationery</v>
      </c>
      <c r="E698" s="11" t="str">
        <f t="shared" si="3"/>
        <v>New Jersey</v>
      </c>
      <c r="F698" s="12">
        <f t="shared" si="14"/>
        <v>232</v>
      </c>
      <c r="G698" s="12">
        <f t="shared" si="13"/>
        <v>120</v>
      </c>
      <c r="H698" s="12">
        <f t="shared" si="6"/>
        <v>112</v>
      </c>
      <c r="I698" s="12">
        <f t="shared" si="7"/>
        <v>73</v>
      </c>
      <c r="J698" s="12">
        <f t="shared" si="8"/>
        <v>39</v>
      </c>
      <c r="K698" s="13">
        <f t="shared" si="9"/>
        <v>0.4827586207</v>
      </c>
      <c r="L698" s="14">
        <f t="shared" si="10"/>
        <v>0.1681034483</v>
      </c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5">
        <v>45624.0</v>
      </c>
      <c r="B699" s="24" t="s">
        <v>17</v>
      </c>
      <c r="C699" s="17" t="str">
        <f t="shared" si="1"/>
        <v>Phone Cases</v>
      </c>
      <c r="D699" s="18" t="str">
        <f t="shared" si="2"/>
        <v>Accessories</v>
      </c>
      <c r="E699" s="18" t="str">
        <f t="shared" si="3"/>
        <v>Arizona</v>
      </c>
      <c r="F699" s="19">
        <f t="shared" si="14"/>
        <v>233</v>
      </c>
      <c r="G699" s="19">
        <f t="shared" si="13"/>
        <v>77</v>
      </c>
      <c r="H699" s="19">
        <f t="shared" si="6"/>
        <v>156</v>
      </c>
      <c r="I699" s="19">
        <f t="shared" si="7"/>
        <v>55</v>
      </c>
      <c r="J699" s="19">
        <f t="shared" si="8"/>
        <v>101</v>
      </c>
      <c r="K699" s="20">
        <f t="shared" si="9"/>
        <v>0.669527897</v>
      </c>
      <c r="L699" s="21">
        <f t="shared" si="10"/>
        <v>0.4334763948</v>
      </c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8">
        <v>45625.0</v>
      </c>
      <c r="B700" s="25" t="s">
        <v>34</v>
      </c>
      <c r="C700" s="10" t="str">
        <f t="shared" si="1"/>
        <v>T Shirts</v>
      </c>
      <c r="D700" s="11" t="str">
        <f t="shared" si="2"/>
        <v>Apparel</v>
      </c>
      <c r="E700" s="11" t="str">
        <f t="shared" si="3"/>
        <v>New Jersey</v>
      </c>
      <c r="F700" s="12">
        <f t="shared" si="14"/>
        <v>279</v>
      </c>
      <c r="G700" s="12">
        <f t="shared" si="13"/>
        <v>107</v>
      </c>
      <c r="H700" s="12">
        <f t="shared" si="6"/>
        <v>172</v>
      </c>
      <c r="I700" s="12">
        <f t="shared" si="7"/>
        <v>72</v>
      </c>
      <c r="J700" s="12">
        <f t="shared" si="8"/>
        <v>100</v>
      </c>
      <c r="K700" s="13">
        <f t="shared" si="9"/>
        <v>0.6164874552</v>
      </c>
      <c r="L700" s="14">
        <f t="shared" si="10"/>
        <v>0.3584229391</v>
      </c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5">
        <v>45626.0</v>
      </c>
      <c r="B701" s="24" t="s">
        <v>45</v>
      </c>
      <c r="C701" s="17" t="str">
        <f t="shared" si="1"/>
        <v>T Shirts</v>
      </c>
      <c r="D701" s="18" t="str">
        <f t="shared" si="2"/>
        <v>Apparel</v>
      </c>
      <c r="E701" s="18" t="str">
        <f t="shared" si="3"/>
        <v>Florida</v>
      </c>
      <c r="F701" s="19">
        <f t="shared" si="14"/>
        <v>201</v>
      </c>
      <c r="G701" s="19">
        <f t="shared" si="13"/>
        <v>91</v>
      </c>
      <c r="H701" s="19">
        <f t="shared" si="6"/>
        <v>110</v>
      </c>
      <c r="I701" s="19">
        <f t="shared" si="7"/>
        <v>57</v>
      </c>
      <c r="J701" s="19">
        <f t="shared" si="8"/>
        <v>53</v>
      </c>
      <c r="K701" s="20">
        <f t="shared" si="9"/>
        <v>0.5472636816</v>
      </c>
      <c r="L701" s="21">
        <f t="shared" si="10"/>
        <v>0.263681592</v>
      </c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8">
        <v>45627.0</v>
      </c>
      <c r="B702" s="25" t="s">
        <v>43</v>
      </c>
      <c r="C702" s="10" t="str">
        <f t="shared" si="1"/>
        <v>T Shirts</v>
      </c>
      <c r="D702" s="11" t="str">
        <f t="shared" si="2"/>
        <v>Apparel</v>
      </c>
      <c r="E702" s="11" t="str">
        <f t="shared" si="3"/>
        <v>Arizona</v>
      </c>
      <c r="F702" s="12">
        <f t="shared" si="14"/>
        <v>202</v>
      </c>
      <c r="G702" s="12">
        <f t="shared" si="13"/>
        <v>101</v>
      </c>
      <c r="H702" s="12">
        <f t="shared" si="6"/>
        <v>101</v>
      </c>
      <c r="I702" s="12">
        <f t="shared" si="7"/>
        <v>60</v>
      </c>
      <c r="J702" s="12">
        <f t="shared" si="8"/>
        <v>41</v>
      </c>
      <c r="K702" s="13">
        <f t="shared" si="9"/>
        <v>0.5</v>
      </c>
      <c r="L702" s="14">
        <f t="shared" si="10"/>
        <v>0.202970297</v>
      </c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5">
        <v>45628.0</v>
      </c>
      <c r="B703" s="24" t="s">
        <v>39</v>
      </c>
      <c r="C703" s="17" t="str">
        <f t="shared" si="1"/>
        <v>Business Cards</v>
      </c>
      <c r="D703" s="18" t="str">
        <f t="shared" si="2"/>
        <v>Stationery</v>
      </c>
      <c r="E703" s="18" t="str">
        <f t="shared" si="3"/>
        <v>Arizona</v>
      </c>
      <c r="F703" s="19">
        <f t="shared" si="14"/>
        <v>274</v>
      </c>
      <c r="G703" s="19">
        <f t="shared" si="13"/>
        <v>123</v>
      </c>
      <c r="H703" s="19">
        <f t="shared" si="6"/>
        <v>151</v>
      </c>
      <c r="I703" s="19">
        <f t="shared" si="7"/>
        <v>52</v>
      </c>
      <c r="J703" s="19">
        <f t="shared" si="8"/>
        <v>99</v>
      </c>
      <c r="K703" s="20">
        <f t="shared" si="9"/>
        <v>0.5510948905</v>
      </c>
      <c r="L703" s="21">
        <f t="shared" si="10"/>
        <v>0.3613138686</v>
      </c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8">
        <v>45629.0</v>
      </c>
      <c r="B704" s="25" t="s">
        <v>18</v>
      </c>
      <c r="C704" s="10" t="str">
        <f t="shared" si="1"/>
        <v>Letterheads</v>
      </c>
      <c r="D704" s="11" t="str">
        <f t="shared" si="2"/>
        <v>Stationery</v>
      </c>
      <c r="E704" s="11" t="str">
        <f t="shared" si="3"/>
        <v>Arizona</v>
      </c>
      <c r="F704" s="12">
        <f t="shared" si="14"/>
        <v>287</v>
      </c>
      <c r="G704" s="12">
        <f t="shared" si="13"/>
        <v>83</v>
      </c>
      <c r="H704" s="12">
        <f t="shared" si="6"/>
        <v>204</v>
      </c>
      <c r="I704" s="12">
        <f t="shared" si="7"/>
        <v>56</v>
      </c>
      <c r="J704" s="12">
        <f t="shared" si="8"/>
        <v>148</v>
      </c>
      <c r="K704" s="13">
        <f t="shared" si="9"/>
        <v>0.7108013937</v>
      </c>
      <c r="L704" s="14">
        <f t="shared" si="10"/>
        <v>0.5156794425</v>
      </c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5">
        <v>45630.0</v>
      </c>
      <c r="B705" s="24" t="s">
        <v>21</v>
      </c>
      <c r="C705" s="17" t="str">
        <f t="shared" si="1"/>
        <v>Phone Cases</v>
      </c>
      <c r="D705" s="18" t="str">
        <f t="shared" si="2"/>
        <v>Accessories</v>
      </c>
      <c r="E705" s="18" t="str">
        <f t="shared" si="3"/>
        <v>Texas</v>
      </c>
      <c r="F705" s="19">
        <f t="shared" si="14"/>
        <v>235</v>
      </c>
      <c r="G705" s="19">
        <f t="shared" si="13"/>
        <v>106</v>
      </c>
      <c r="H705" s="19">
        <f t="shared" si="6"/>
        <v>129</v>
      </c>
      <c r="I705" s="19">
        <f t="shared" si="7"/>
        <v>59</v>
      </c>
      <c r="J705" s="19">
        <f t="shared" si="8"/>
        <v>70</v>
      </c>
      <c r="K705" s="20">
        <f t="shared" si="9"/>
        <v>0.5489361702</v>
      </c>
      <c r="L705" s="21">
        <f t="shared" si="10"/>
        <v>0.2978723404</v>
      </c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8">
        <v>45631.0</v>
      </c>
      <c r="B706" s="25" t="s">
        <v>17</v>
      </c>
      <c r="C706" s="10" t="str">
        <f t="shared" si="1"/>
        <v>T Shirts</v>
      </c>
      <c r="D706" s="11" t="str">
        <f t="shared" si="2"/>
        <v>Apparel</v>
      </c>
      <c r="E706" s="11" t="str">
        <f t="shared" si="3"/>
        <v>Arizona</v>
      </c>
      <c r="F706" s="12">
        <f t="shared" si="14"/>
        <v>266</v>
      </c>
      <c r="G706" s="12">
        <f t="shared" si="13"/>
        <v>98</v>
      </c>
      <c r="H706" s="12">
        <f t="shared" si="6"/>
        <v>168</v>
      </c>
      <c r="I706" s="12">
        <f t="shared" si="7"/>
        <v>57</v>
      </c>
      <c r="J706" s="12">
        <f t="shared" si="8"/>
        <v>111</v>
      </c>
      <c r="K706" s="13">
        <f t="shared" si="9"/>
        <v>0.6315789474</v>
      </c>
      <c r="L706" s="14">
        <f t="shared" si="10"/>
        <v>0.4172932331</v>
      </c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5">
        <v>45632.0</v>
      </c>
      <c r="B707" s="24" t="s">
        <v>36</v>
      </c>
      <c r="C707" s="17" t="str">
        <f t="shared" si="1"/>
        <v>Business Cards</v>
      </c>
      <c r="D707" s="18" t="str">
        <f t="shared" si="2"/>
        <v>Stationery</v>
      </c>
      <c r="E707" s="18" t="str">
        <f t="shared" si="3"/>
        <v>Florida</v>
      </c>
      <c r="F707" s="19">
        <f t="shared" si="14"/>
        <v>225</v>
      </c>
      <c r="G707" s="19">
        <f t="shared" si="13"/>
        <v>115</v>
      </c>
      <c r="H707" s="19">
        <f t="shared" si="6"/>
        <v>110</v>
      </c>
      <c r="I707" s="19">
        <f t="shared" si="7"/>
        <v>67</v>
      </c>
      <c r="J707" s="19">
        <f t="shared" si="8"/>
        <v>43</v>
      </c>
      <c r="K707" s="20">
        <f t="shared" si="9"/>
        <v>0.4888888889</v>
      </c>
      <c r="L707" s="21">
        <f t="shared" si="10"/>
        <v>0.1911111111</v>
      </c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8">
        <v>45633.0</v>
      </c>
      <c r="B708" s="25" t="s">
        <v>42</v>
      </c>
      <c r="C708" s="10" t="str">
        <f t="shared" si="1"/>
        <v>Phone Cases</v>
      </c>
      <c r="D708" s="11" t="str">
        <f t="shared" si="2"/>
        <v>Accessories</v>
      </c>
      <c r="E708" s="11" t="str">
        <f t="shared" si="3"/>
        <v>Florida</v>
      </c>
      <c r="F708" s="12">
        <f t="shared" si="14"/>
        <v>332</v>
      </c>
      <c r="G708" s="12">
        <f t="shared" si="13"/>
        <v>128</v>
      </c>
      <c r="H708" s="12">
        <f t="shared" si="6"/>
        <v>204</v>
      </c>
      <c r="I708" s="12">
        <f t="shared" si="7"/>
        <v>64</v>
      </c>
      <c r="J708" s="12">
        <f t="shared" si="8"/>
        <v>140</v>
      </c>
      <c r="K708" s="13">
        <f t="shared" si="9"/>
        <v>0.6144578313</v>
      </c>
      <c r="L708" s="14">
        <f t="shared" si="10"/>
        <v>0.421686747</v>
      </c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5">
        <v>45634.0</v>
      </c>
      <c r="B709" s="24" t="s">
        <v>36</v>
      </c>
      <c r="C709" s="17" t="str">
        <f t="shared" si="1"/>
        <v>Business Cards</v>
      </c>
      <c r="D709" s="18" t="str">
        <f t="shared" si="2"/>
        <v>Stationery</v>
      </c>
      <c r="E709" s="18" t="str">
        <f t="shared" si="3"/>
        <v>Florida</v>
      </c>
      <c r="F709" s="19">
        <f t="shared" si="14"/>
        <v>286</v>
      </c>
      <c r="G709" s="19">
        <f t="shared" si="13"/>
        <v>124</v>
      </c>
      <c r="H709" s="19">
        <f t="shared" si="6"/>
        <v>162</v>
      </c>
      <c r="I709" s="19">
        <f t="shared" si="7"/>
        <v>73</v>
      </c>
      <c r="J709" s="19">
        <f t="shared" si="8"/>
        <v>89</v>
      </c>
      <c r="K709" s="20">
        <f t="shared" si="9"/>
        <v>0.5664335664</v>
      </c>
      <c r="L709" s="21">
        <f t="shared" si="10"/>
        <v>0.3111888112</v>
      </c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8">
        <v>45635.0</v>
      </c>
      <c r="B710" s="25" t="s">
        <v>40</v>
      </c>
      <c r="C710" s="10" t="str">
        <f t="shared" si="1"/>
        <v>T Shirts</v>
      </c>
      <c r="D710" s="11" t="str">
        <f t="shared" si="2"/>
        <v>Apparel</v>
      </c>
      <c r="E710" s="11" t="str">
        <f t="shared" si="3"/>
        <v>Florida</v>
      </c>
      <c r="F710" s="12">
        <f t="shared" si="14"/>
        <v>346</v>
      </c>
      <c r="G710" s="12">
        <f t="shared" si="13"/>
        <v>50</v>
      </c>
      <c r="H710" s="12">
        <f t="shared" si="6"/>
        <v>296</v>
      </c>
      <c r="I710" s="12">
        <f t="shared" si="7"/>
        <v>63</v>
      </c>
      <c r="J710" s="12">
        <f t="shared" si="8"/>
        <v>233</v>
      </c>
      <c r="K710" s="13">
        <f t="shared" si="9"/>
        <v>0.8554913295</v>
      </c>
      <c r="L710" s="14">
        <f t="shared" si="10"/>
        <v>0.6734104046</v>
      </c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5">
        <v>45636.0</v>
      </c>
      <c r="B711" s="24" t="s">
        <v>29</v>
      </c>
      <c r="C711" s="17" t="str">
        <f t="shared" si="1"/>
        <v>Phone Cases</v>
      </c>
      <c r="D711" s="18" t="str">
        <f t="shared" si="2"/>
        <v>Accessories</v>
      </c>
      <c r="E711" s="18" t="str">
        <f t="shared" si="3"/>
        <v>Colorado</v>
      </c>
      <c r="F711" s="19">
        <f t="shared" si="14"/>
        <v>347</v>
      </c>
      <c r="G711" s="19">
        <f t="shared" si="13"/>
        <v>131</v>
      </c>
      <c r="H711" s="19">
        <f t="shared" si="6"/>
        <v>216</v>
      </c>
      <c r="I711" s="19">
        <f t="shared" si="7"/>
        <v>70</v>
      </c>
      <c r="J711" s="19">
        <f t="shared" si="8"/>
        <v>146</v>
      </c>
      <c r="K711" s="20">
        <f t="shared" si="9"/>
        <v>0.6224783862</v>
      </c>
      <c r="L711" s="21">
        <f t="shared" si="10"/>
        <v>0.4207492795</v>
      </c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8">
        <v>45637.0</v>
      </c>
      <c r="B712" s="25" t="s">
        <v>32</v>
      </c>
      <c r="C712" s="10" t="str">
        <f t="shared" si="1"/>
        <v>Hoodies</v>
      </c>
      <c r="D712" s="11" t="str">
        <f t="shared" si="2"/>
        <v>Apparel</v>
      </c>
      <c r="E712" s="11" t="str">
        <f t="shared" si="3"/>
        <v>Texas</v>
      </c>
      <c r="F712" s="12">
        <f t="shared" si="14"/>
        <v>254</v>
      </c>
      <c r="G712" s="12">
        <f t="shared" si="13"/>
        <v>144</v>
      </c>
      <c r="H712" s="12">
        <f t="shared" si="6"/>
        <v>110</v>
      </c>
      <c r="I712" s="12">
        <f t="shared" si="7"/>
        <v>80</v>
      </c>
      <c r="J712" s="12">
        <f t="shared" si="8"/>
        <v>30</v>
      </c>
      <c r="K712" s="13">
        <f t="shared" si="9"/>
        <v>0.4330708661</v>
      </c>
      <c r="L712" s="14">
        <f t="shared" si="10"/>
        <v>0.1181102362</v>
      </c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5">
        <v>45638.0</v>
      </c>
      <c r="B713" s="24" t="s">
        <v>34</v>
      </c>
      <c r="C713" s="17" t="str">
        <f t="shared" si="1"/>
        <v>Letterheads</v>
      </c>
      <c r="D713" s="18" t="str">
        <f t="shared" si="2"/>
        <v>Stationery</v>
      </c>
      <c r="E713" s="18" t="str">
        <f t="shared" si="3"/>
        <v>Colorado</v>
      </c>
      <c r="F713" s="19">
        <f t="shared" si="14"/>
        <v>395</v>
      </c>
      <c r="G713" s="19">
        <f t="shared" si="13"/>
        <v>86</v>
      </c>
      <c r="H713" s="19">
        <f t="shared" si="6"/>
        <v>309</v>
      </c>
      <c r="I713" s="19">
        <f t="shared" si="7"/>
        <v>68</v>
      </c>
      <c r="J713" s="19">
        <f t="shared" si="8"/>
        <v>241</v>
      </c>
      <c r="K713" s="20">
        <f t="shared" si="9"/>
        <v>0.782278481</v>
      </c>
      <c r="L713" s="21">
        <f t="shared" si="10"/>
        <v>0.6101265823</v>
      </c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8">
        <v>45639.0</v>
      </c>
      <c r="B714" s="25" t="s">
        <v>33</v>
      </c>
      <c r="C714" s="10" t="str">
        <f t="shared" si="1"/>
        <v>Hoodies</v>
      </c>
      <c r="D714" s="11" t="str">
        <f t="shared" si="2"/>
        <v>Apparel</v>
      </c>
      <c r="E714" s="11" t="str">
        <f t="shared" si="3"/>
        <v>New Jersey</v>
      </c>
      <c r="F714" s="12">
        <f t="shared" si="14"/>
        <v>366</v>
      </c>
      <c r="G714" s="12">
        <f t="shared" si="13"/>
        <v>127</v>
      </c>
      <c r="H714" s="12">
        <f t="shared" si="6"/>
        <v>239</v>
      </c>
      <c r="I714" s="12">
        <f t="shared" si="7"/>
        <v>51</v>
      </c>
      <c r="J714" s="12">
        <f t="shared" si="8"/>
        <v>188</v>
      </c>
      <c r="K714" s="13">
        <f t="shared" si="9"/>
        <v>0.6530054645</v>
      </c>
      <c r="L714" s="14">
        <f t="shared" si="10"/>
        <v>0.5136612022</v>
      </c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5">
        <v>45640.0</v>
      </c>
      <c r="B715" s="24" t="s">
        <v>21</v>
      </c>
      <c r="C715" s="17" t="str">
        <f t="shared" si="1"/>
        <v>Mouse Pads</v>
      </c>
      <c r="D715" s="18" t="str">
        <f t="shared" si="2"/>
        <v>Accessories</v>
      </c>
      <c r="E715" s="18" t="str">
        <f t="shared" si="3"/>
        <v>Florida</v>
      </c>
      <c r="F715" s="19">
        <f t="shared" si="14"/>
        <v>381</v>
      </c>
      <c r="G715" s="19">
        <f t="shared" si="13"/>
        <v>80</v>
      </c>
      <c r="H715" s="19">
        <f t="shared" si="6"/>
        <v>301</v>
      </c>
      <c r="I715" s="19">
        <f t="shared" si="7"/>
        <v>71</v>
      </c>
      <c r="J715" s="19">
        <f t="shared" si="8"/>
        <v>230</v>
      </c>
      <c r="K715" s="20">
        <f t="shared" si="9"/>
        <v>0.7900262467</v>
      </c>
      <c r="L715" s="21">
        <f t="shared" si="10"/>
        <v>0.6036745407</v>
      </c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8">
        <v>45641.0</v>
      </c>
      <c r="B716" s="25" t="s">
        <v>26</v>
      </c>
      <c r="C716" s="10" t="str">
        <f t="shared" si="1"/>
        <v>Mouse Pads</v>
      </c>
      <c r="D716" s="11" t="str">
        <f t="shared" si="2"/>
        <v>Accessories</v>
      </c>
      <c r="E716" s="11" t="str">
        <f t="shared" si="3"/>
        <v>New Jersey</v>
      </c>
      <c r="F716" s="12">
        <f t="shared" si="14"/>
        <v>234</v>
      </c>
      <c r="G716" s="12">
        <f t="shared" si="13"/>
        <v>56</v>
      </c>
      <c r="H716" s="12">
        <f t="shared" si="6"/>
        <v>178</v>
      </c>
      <c r="I716" s="12">
        <f t="shared" si="7"/>
        <v>77</v>
      </c>
      <c r="J716" s="12">
        <f t="shared" si="8"/>
        <v>101</v>
      </c>
      <c r="K716" s="13">
        <f t="shared" si="9"/>
        <v>0.7606837607</v>
      </c>
      <c r="L716" s="14">
        <f t="shared" si="10"/>
        <v>0.4316239316</v>
      </c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5">
        <v>45642.0</v>
      </c>
      <c r="B717" s="24" t="s">
        <v>23</v>
      </c>
      <c r="C717" s="17" t="str">
        <f t="shared" si="1"/>
        <v>Hoodies</v>
      </c>
      <c r="D717" s="18" t="str">
        <f t="shared" si="2"/>
        <v>Apparel</v>
      </c>
      <c r="E717" s="18" t="str">
        <f t="shared" si="3"/>
        <v>New Jersey</v>
      </c>
      <c r="F717" s="19">
        <f t="shared" si="14"/>
        <v>372</v>
      </c>
      <c r="G717" s="19">
        <f t="shared" si="13"/>
        <v>63</v>
      </c>
      <c r="H717" s="19">
        <f t="shared" si="6"/>
        <v>309</v>
      </c>
      <c r="I717" s="19">
        <f t="shared" si="7"/>
        <v>50</v>
      </c>
      <c r="J717" s="19">
        <f t="shared" si="8"/>
        <v>259</v>
      </c>
      <c r="K717" s="20">
        <f t="shared" si="9"/>
        <v>0.8306451613</v>
      </c>
      <c r="L717" s="21">
        <f t="shared" si="10"/>
        <v>0.6962365591</v>
      </c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8">
        <v>45643.0</v>
      </c>
      <c r="B718" s="25" t="s">
        <v>42</v>
      </c>
      <c r="C718" s="10" t="str">
        <f t="shared" si="1"/>
        <v>Business Cards</v>
      </c>
      <c r="D718" s="11" t="str">
        <f t="shared" si="2"/>
        <v>Stationery</v>
      </c>
      <c r="E718" s="11" t="str">
        <f t="shared" si="3"/>
        <v>Colorado</v>
      </c>
      <c r="F718" s="12">
        <f t="shared" si="14"/>
        <v>400</v>
      </c>
      <c r="G718" s="12">
        <f t="shared" si="13"/>
        <v>85</v>
      </c>
      <c r="H718" s="12">
        <f t="shared" si="6"/>
        <v>315</v>
      </c>
      <c r="I718" s="12">
        <f t="shared" si="7"/>
        <v>53</v>
      </c>
      <c r="J718" s="12">
        <f t="shared" si="8"/>
        <v>262</v>
      </c>
      <c r="K718" s="13">
        <f t="shared" si="9"/>
        <v>0.7875</v>
      </c>
      <c r="L718" s="14">
        <f t="shared" si="10"/>
        <v>0.655</v>
      </c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5">
        <v>45644.0</v>
      </c>
      <c r="B719" s="24" t="s">
        <v>26</v>
      </c>
      <c r="C719" s="17" t="str">
        <f t="shared" si="1"/>
        <v>Phone Cases</v>
      </c>
      <c r="D719" s="18" t="str">
        <f t="shared" si="2"/>
        <v>Accessories</v>
      </c>
      <c r="E719" s="18" t="str">
        <f t="shared" si="3"/>
        <v>New Jersey</v>
      </c>
      <c r="F719" s="19">
        <f t="shared" si="14"/>
        <v>230</v>
      </c>
      <c r="G719" s="19">
        <f t="shared" si="13"/>
        <v>80</v>
      </c>
      <c r="H719" s="19">
        <f t="shared" si="6"/>
        <v>150</v>
      </c>
      <c r="I719" s="19">
        <f t="shared" si="7"/>
        <v>60</v>
      </c>
      <c r="J719" s="19">
        <f t="shared" si="8"/>
        <v>90</v>
      </c>
      <c r="K719" s="20">
        <f t="shared" si="9"/>
        <v>0.652173913</v>
      </c>
      <c r="L719" s="21">
        <f t="shared" si="10"/>
        <v>0.3913043478</v>
      </c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8">
        <v>45645.0</v>
      </c>
      <c r="B720" s="25" t="s">
        <v>20</v>
      </c>
      <c r="C720" s="10" t="str">
        <f t="shared" si="1"/>
        <v>Letterheads</v>
      </c>
      <c r="D720" s="11" t="str">
        <f t="shared" si="2"/>
        <v>Stationery</v>
      </c>
      <c r="E720" s="11" t="str">
        <f t="shared" si="3"/>
        <v>Texas</v>
      </c>
      <c r="F720" s="12">
        <f t="shared" si="14"/>
        <v>386</v>
      </c>
      <c r="G720" s="12">
        <f t="shared" si="13"/>
        <v>121</v>
      </c>
      <c r="H720" s="12">
        <f t="shared" si="6"/>
        <v>265</v>
      </c>
      <c r="I720" s="12">
        <f t="shared" si="7"/>
        <v>78</v>
      </c>
      <c r="J720" s="12">
        <f t="shared" si="8"/>
        <v>187</v>
      </c>
      <c r="K720" s="13">
        <f t="shared" si="9"/>
        <v>0.6865284974</v>
      </c>
      <c r="L720" s="14">
        <f t="shared" si="10"/>
        <v>0.4844559585</v>
      </c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5">
        <v>45646.0</v>
      </c>
      <c r="B721" s="24" t="s">
        <v>26</v>
      </c>
      <c r="C721" s="17" t="str">
        <f t="shared" si="1"/>
        <v>Business Cards</v>
      </c>
      <c r="D721" s="18" t="str">
        <f t="shared" si="2"/>
        <v>Stationery</v>
      </c>
      <c r="E721" s="18" t="str">
        <f t="shared" si="3"/>
        <v>Florida</v>
      </c>
      <c r="F721" s="19">
        <f t="shared" si="14"/>
        <v>292</v>
      </c>
      <c r="G721" s="19">
        <f t="shared" si="13"/>
        <v>70</v>
      </c>
      <c r="H721" s="19">
        <f t="shared" si="6"/>
        <v>222</v>
      </c>
      <c r="I721" s="19">
        <f t="shared" si="7"/>
        <v>58</v>
      </c>
      <c r="J721" s="19">
        <f t="shared" si="8"/>
        <v>164</v>
      </c>
      <c r="K721" s="20">
        <f t="shared" si="9"/>
        <v>0.7602739726</v>
      </c>
      <c r="L721" s="21">
        <f t="shared" si="10"/>
        <v>0.5616438356</v>
      </c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8">
        <v>45647.0</v>
      </c>
      <c r="B722" s="25" t="s">
        <v>17</v>
      </c>
      <c r="C722" s="10" t="str">
        <f t="shared" si="1"/>
        <v>T Shirts</v>
      </c>
      <c r="D722" s="11" t="str">
        <f t="shared" si="2"/>
        <v>Apparel</v>
      </c>
      <c r="E722" s="11" t="str">
        <f t="shared" si="3"/>
        <v>Arizona</v>
      </c>
      <c r="F722" s="12">
        <f t="shared" si="14"/>
        <v>352</v>
      </c>
      <c r="G722" s="12">
        <f t="shared" si="13"/>
        <v>104</v>
      </c>
      <c r="H722" s="12">
        <f t="shared" si="6"/>
        <v>248</v>
      </c>
      <c r="I722" s="12">
        <f t="shared" si="7"/>
        <v>58</v>
      </c>
      <c r="J722" s="12">
        <f t="shared" si="8"/>
        <v>190</v>
      </c>
      <c r="K722" s="13">
        <f t="shared" si="9"/>
        <v>0.7045454545</v>
      </c>
      <c r="L722" s="14">
        <f t="shared" si="10"/>
        <v>0.5397727273</v>
      </c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5">
        <v>45648.0</v>
      </c>
      <c r="B723" s="27" t="s">
        <v>27</v>
      </c>
      <c r="C723" s="17" t="str">
        <f t="shared" si="1"/>
        <v>Business Cards</v>
      </c>
      <c r="D723" s="18" t="str">
        <f t="shared" si="2"/>
        <v>Stationery</v>
      </c>
      <c r="E723" s="18" t="str">
        <f t="shared" si="3"/>
        <v>Arizona</v>
      </c>
      <c r="F723" s="19">
        <f t="shared" si="14"/>
        <v>310</v>
      </c>
      <c r="G723" s="19">
        <f t="shared" si="13"/>
        <v>139</v>
      </c>
      <c r="H723" s="19">
        <f t="shared" si="6"/>
        <v>171</v>
      </c>
      <c r="I723" s="19">
        <f t="shared" si="7"/>
        <v>57</v>
      </c>
      <c r="J723" s="19">
        <f t="shared" si="8"/>
        <v>114</v>
      </c>
      <c r="K723" s="20">
        <f t="shared" si="9"/>
        <v>0.5516129032</v>
      </c>
      <c r="L723" s="21">
        <f t="shared" si="10"/>
        <v>0.3677419355</v>
      </c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8">
        <v>45649.0</v>
      </c>
      <c r="B724" s="25" t="s">
        <v>31</v>
      </c>
      <c r="C724" s="10" t="str">
        <f t="shared" si="1"/>
        <v>Letterheads</v>
      </c>
      <c r="D724" s="11" t="str">
        <f t="shared" si="2"/>
        <v>Stationery</v>
      </c>
      <c r="E724" s="11" t="str">
        <f t="shared" si="3"/>
        <v>Florida</v>
      </c>
      <c r="F724" s="12">
        <f t="shared" si="14"/>
        <v>304</v>
      </c>
      <c r="G724" s="12">
        <f t="shared" si="13"/>
        <v>113</v>
      </c>
      <c r="H724" s="12">
        <f t="shared" si="6"/>
        <v>191</v>
      </c>
      <c r="I724" s="12">
        <f t="shared" si="7"/>
        <v>64</v>
      </c>
      <c r="J724" s="12">
        <f t="shared" si="8"/>
        <v>127</v>
      </c>
      <c r="K724" s="13">
        <f t="shared" si="9"/>
        <v>0.6282894737</v>
      </c>
      <c r="L724" s="14">
        <f t="shared" si="10"/>
        <v>0.4177631579</v>
      </c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5">
        <v>45650.0</v>
      </c>
      <c r="B725" s="24" t="s">
        <v>45</v>
      </c>
      <c r="C725" s="17" t="str">
        <f t="shared" si="1"/>
        <v>T Shirts</v>
      </c>
      <c r="D725" s="18" t="str">
        <f t="shared" si="2"/>
        <v>Apparel</v>
      </c>
      <c r="E725" s="18" t="str">
        <f t="shared" si="3"/>
        <v>Arizona</v>
      </c>
      <c r="F725" s="19">
        <f t="shared" si="14"/>
        <v>213</v>
      </c>
      <c r="G725" s="19">
        <f t="shared" si="13"/>
        <v>123</v>
      </c>
      <c r="H725" s="19">
        <f t="shared" si="6"/>
        <v>90</v>
      </c>
      <c r="I725" s="19">
        <f t="shared" si="7"/>
        <v>59</v>
      </c>
      <c r="J725" s="19">
        <f t="shared" si="8"/>
        <v>31</v>
      </c>
      <c r="K725" s="20">
        <f t="shared" si="9"/>
        <v>0.4225352113</v>
      </c>
      <c r="L725" s="21">
        <f t="shared" si="10"/>
        <v>0.1455399061</v>
      </c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8">
        <v>45651.0</v>
      </c>
      <c r="B726" s="25" t="s">
        <v>18</v>
      </c>
      <c r="C726" s="10" t="str">
        <f t="shared" si="1"/>
        <v>T Shirts</v>
      </c>
      <c r="D726" s="11" t="str">
        <f t="shared" si="2"/>
        <v>Apparel</v>
      </c>
      <c r="E726" s="11" t="str">
        <f t="shared" si="3"/>
        <v>Florida</v>
      </c>
      <c r="F726" s="12">
        <f t="shared" si="14"/>
        <v>372</v>
      </c>
      <c r="G726" s="12">
        <f t="shared" si="13"/>
        <v>120</v>
      </c>
      <c r="H726" s="12">
        <f t="shared" si="6"/>
        <v>252</v>
      </c>
      <c r="I726" s="12">
        <f t="shared" si="7"/>
        <v>62</v>
      </c>
      <c r="J726" s="12">
        <f t="shared" si="8"/>
        <v>190</v>
      </c>
      <c r="K726" s="13">
        <f t="shared" si="9"/>
        <v>0.6774193548</v>
      </c>
      <c r="L726" s="14">
        <f t="shared" si="10"/>
        <v>0.5107526882</v>
      </c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5">
        <v>45652.0</v>
      </c>
      <c r="B727" s="24" t="s">
        <v>41</v>
      </c>
      <c r="C727" s="17" t="str">
        <f t="shared" si="1"/>
        <v>T Shirts</v>
      </c>
      <c r="D727" s="18" t="str">
        <f t="shared" si="2"/>
        <v>Apparel</v>
      </c>
      <c r="E727" s="18" t="str">
        <f t="shared" si="3"/>
        <v>Texas</v>
      </c>
      <c r="F727" s="19">
        <f t="shared" si="14"/>
        <v>231</v>
      </c>
      <c r="G727" s="19">
        <f t="shared" si="13"/>
        <v>106</v>
      </c>
      <c r="H727" s="19">
        <f t="shared" si="6"/>
        <v>125</v>
      </c>
      <c r="I727" s="19">
        <f t="shared" si="7"/>
        <v>61</v>
      </c>
      <c r="J727" s="19">
        <f t="shared" si="8"/>
        <v>64</v>
      </c>
      <c r="K727" s="20">
        <f t="shared" si="9"/>
        <v>0.5411255411</v>
      </c>
      <c r="L727" s="21">
        <f t="shared" si="10"/>
        <v>0.2770562771</v>
      </c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8">
        <v>45653.0</v>
      </c>
      <c r="B728" s="25" t="s">
        <v>45</v>
      </c>
      <c r="C728" s="10" t="str">
        <f t="shared" si="1"/>
        <v>Mouse Pads</v>
      </c>
      <c r="D728" s="11" t="str">
        <f t="shared" si="2"/>
        <v>Accessories</v>
      </c>
      <c r="E728" s="11" t="str">
        <f t="shared" si="3"/>
        <v>Arizona</v>
      </c>
      <c r="F728" s="12">
        <f t="shared" si="14"/>
        <v>345</v>
      </c>
      <c r="G728" s="12">
        <f t="shared" si="13"/>
        <v>62</v>
      </c>
      <c r="H728" s="12">
        <f t="shared" si="6"/>
        <v>283</v>
      </c>
      <c r="I728" s="12">
        <f t="shared" si="7"/>
        <v>65</v>
      </c>
      <c r="J728" s="12">
        <f t="shared" si="8"/>
        <v>218</v>
      </c>
      <c r="K728" s="13">
        <f t="shared" si="9"/>
        <v>0.8202898551</v>
      </c>
      <c r="L728" s="14">
        <f t="shared" si="10"/>
        <v>0.631884058</v>
      </c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5">
        <v>45654.0</v>
      </c>
      <c r="B729" s="24" t="s">
        <v>33</v>
      </c>
      <c r="C729" s="17" t="str">
        <f t="shared" si="1"/>
        <v>Business Cards</v>
      </c>
      <c r="D729" s="18" t="str">
        <f t="shared" si="2"/>
        <v>Stationery</v>
      </c>
      <c r="E729" s="18" t="str">
        <f t="shared" si="3"/>
        <v>Florida</v>
      </c>
      <c r="F729" s="19">
        <f t="shared" si="14"/>
        <v>300</v>
      </c>
      <c r="G729" s="19">
        <f t="shared" si="13"/>
        <v>138</v>
      </c>
      <c r="H729" s="19">
        <f t="shared" si="6"/>
        <v>162</v>
      </c>
      <c r="I729" s="19">
        <f t="shared" si="7"/>
        <v>78</v>
      </c>
      <c r="J729" s="19">
        <f t="shared" si="8"/>
        <v>84</v>
      </c>
      <c r="K729" s="20">
        <f t="shared" si="9"/>
        <v>0.54</v>
      </c>
      <c r="L729" s="21">
        <f t="shared" si="10"/>
        <v>0.28</v>
      </c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8">
        <v>45655.0</v>
      </c>
      <c r="B730" s="25" t="s">
        <v>41</v>
      </c>
      <c r="C730" s="10" t="str">
        <f t="shared" si="1"/>
        <v>Hoodies</v>
      </c>
      <c r="D730" s="11" t="str">
        <f t="shared" si="2"/>
        <v>Apparel</v>
      </c>
      <c r="E730" s="11" t="str">
        <f t="shared" si="3"/>
        <v>Florida</v>
      </c>
      <c r="F730" s="12">
        <f t="shared" si="14"/>
        <v>331</v>
      </c>
      <c r="G730" s="12">
        <f t="shared" si="13"/>
        <v>78</v>
      </c>
      <c r="H730" s="12">
        <f t="shared" si="6"/>
        <v>253</v>
      </c>
      <c r="I730" s="12">
        <f t="shared" si="7"/>
        <v>60</v>
      </c>
      <c r="J730" s="12">
        <f t="shared" si="8"/>
        <v>193</v>
      </c>
      <c r="K730" s="13">
        <f t="shared" si="9"/>
        <v>0.7643504532</v>
      </c>
      <c r="L730" s="14">
        <f t="shared" si="10"/>
        <v>0.583081571</v>
      </c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5">
        <v>45656.0</v>
      </c>
      <c r="B731" s="24" t="s">
        <v>26</v>
      </c>
      <c r="C731" s="17" t="str">
        <f t="shared" si="1"/>
        <v>Hoodies</v>
      </c>
      <c r="D731" s="18" t="str">
        <f t="shared" si="2"/>
        <v>Apparel</v>
      </c>
      <c r="E731" s="18" t="str">
        <f t="shared" si="3"/>
        <v>Texas</v>
      </c>
      <c r="F731" s="19">
        <f t="shared" si="14"/>
        <v>359</v>
      </c>
      <c r="G731" s="19">
        <f t="shared" si="13"/>
        <v>119</v>
      </c>
      <c r="H731" s="19">
        <f t="shared" si="6"/>
        <v>240</v>
      </c>
      <c r="I731" s="19">
        <f t="shared" si="7"/>
        <v>56</v>
      </c>
      <c r="J731" s="19">
        <f t="shared" si="8"/>
        <v>184</v>
      </c>
      <c r="K731" s="20">
        <f t="shared" si="9"/>
        <v>0.6685236769</v>
      </c>
      <c r="L731" s="21">
        <f t="shared" si="10"/>
        <v>0.5125348189</v>
      </c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8">
        <v>45657.0</v>
      </c>
      <c r="B732" s="29" t="s">
        <v>40</v>
      </c>
      <c r="C732" s="30" t="str">
        <f t="shared" si="1"/>
        <v>Phone Cases</v>
      </c>
      <c r="D732" s="31" t="str">
        <f t="shared" si="2"/>
        <v>Accessories</v>
      </c>
      <c r="E732" s="31" t="str">
        <f t="shared" si="3"/>
        <v>Texas</v>
      </c>
      <c r="F732" s="32">
        <f t="shared" si="14"/>
        <v>296</v>
      </c>
      <c r="G732" s="32">
        <f t="shared" si="13"/>
        <v>133</v>
      </c>
      <c r="H732" s="32">
        <f t="shared" si="6"/>
        <v>163</v>
      </c>
      <c r="I732" s="32">
        <f t="shared" si="7"/>
        <v>77</v>
      </c>
      <c r="J732" s="32">
        <f t="shared" si="8"/>
        <v>86</v>
      </c>
      <c r="K732" s="33">
        <f t="shared" si="9"/>
        <v>0.5506756757</v>
      </c>
      <c r="L732" s="34">
        <f t="shared" si="10"/>
        <v>0.2905405405</v>
      </c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35"/>
      <c r="B733" s="7"/>
      <c r="C733" s="35"/>
      <c r="D733" s="35"/>
      <c r="E733" s="3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5"/>
      <c r="B734" s="7"/>
      <c r="C734" s="35"/>
      <c r="D734" s="35"/>
      <c r="E734" s="3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35"/>
      <c r="B735" s="7"/>
      <c r="C735" s="35"/>
      <c r="D735" s="35"/>
      <c r="E735" s="3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5"/>
      <c r="B736" s="7"/>
      <c r="C736" s="35"/>
      <c r="D736" s="35"/>
      <c r="E736" s="3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5"/>
      <c r="B737" s="7"/>
      <c r="C737" s="35"/>
      <c r="D737" s="35"/>
      <c r="E737" s="3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5"/>
      <c r="B738" s="7"/>
      <c r="C738" s="35"/>
      <c r="D738" s="35"/>
      <c r="E738" s="3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5"/>
      <c r="B739" s="7"/>
      <c r="C739" s="35"/>
      <c r="D739" s="35"/>
      <c r="E739" s="3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5"/>
      <c r="B740" s="7"/>
      <c r="C740" s="35"/>
      <c r="D740" s="35"/>
      <c r="E740" s="3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5"/>
      <c r="B741" s="7"/>
      <c r="C741" s="35"/>
      <c r="D741" s="35"/>
      <c r="E741" s="3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5"/>
      <c r="B742" s="7"/>
      <c r="C742" s="35"/>
      <c r="D742" s="35"/>
      <c r="E742" s="3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5"/>
      <c r="B743" s="7"/>
      <c r="C743" s="35"/>
      <c r="D743" s="35"/>
      <c r="E743" s="3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5"/>
      <c r="B744" s="7"/>
      <c r="C744" s="35"/>
      <c r="D744" s="35"/>
      <c r="E744" s="3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5"/>
      <c r="B745" s="7"/>
      <c r="C745" s="35"/>
      <c r="D745" s="35"/>
      <c r="E745" s="3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5"/>
      <c r="B746" s="7"/>
      <c r="C746" s="35"/>
      <c r="D746" s="35"/>
      <c r="E746" s="3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5"/>
      <c r="B747" s="7"/>
      <c r="C747" s="35"/>
      <c r="D747" s="35"/>
      <c r="E747" s="3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5"/>
      <c r="B748" s="7"/>
      <c r="C748" s="35"/>
      <c r="D748" s="35"/>
      <c r="E748" s="3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5"/>
      <c r="B749" s="7"/>
      <c r="C749" s="35"/>
      <c r="D749" s="35"/>
      <c r="E749" s="3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5"/>
      <c r="B750" s="7"/>
      <c r="C750" s="35"/>
      <c r="D750" s="35"/>
      <c r="E750" s="3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5"/>
      <c r="B751" s="7"/>
      <c r="C751" s="35"/>
      <c r="D751" s="35"/>
      <c r="E751" s="3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5"/>
      <c r="B752" s="7"/>
      <c r="C752" s="35"/>
      <c r="D752" s="35"/>
      <c r="E752" s="3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35"/>
      <c r="B753" s="7"/>
      <c r="C753" s="35"/>
      <c r="D753" s="35"/>
      <c r="E753" s="3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5"/>
      <c r="B754" s="7"/>
      <c r="C754" s="35"/>
      <c r="D754" s="35"/>
      <c r="E754" s="3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35"/>
      <c r="B755" s="7"/>
      <c r="C755" s="35"/>
      <c r="D755" s="35"/>
      <c r="E755" s="3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5"/>
      <c r="B756" s="7"/>
      <c r="C756" s="35"/>
      <c r="D756" s="35"/>
      <c r="E756" s="3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35"/>
      <c r="B757" s="7"/>
      <c r="C757" s="35"/>
      <c r="D757" s="35"/>
      <c r="E757" s="3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5"/>
      <c r="B758" s="7"/>
      <c r="C758" s="35"/>
      <c r="D758" s="35"/>
      <c r="E758" s="3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35"/>
      <c r="B759" s="7"/>
      <c r="C759" s="35"/>
      <c r="D759" s="35"/>
      <c r="E759" s="3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5"/>
      <c r="B760" s="7"/>
      <c r="C760" s="35"/>
      <c r="D760" s="35"/>
      <c r="E760" s="3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35"/>
      <c r="B761" s="7"/>
      <c r="C761" s="35"/>
      <c r="D761" s="35"/>
      <c r="E761" s="3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5"/>
      <c r="B762" s="7"/>
      <c r="C762" s="35"/>
      <c r="D762" s="35"/>
      <c r="E762" s="3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35"/>
      <c r="B763" s="7"/>
      <c r="C763" s="35"/>
      <c r="D763" s="35"/>
      <c r="E763" s="3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5"/>
      <c r="B764" s="7"/>
      <c r="C764" s="35"/>
      <c r="D764" s="35"/>
      <c r="E764" s="3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35"/>
      <c r="B765" s="7"/>
      <c r="C765" s="35"/>
      <c r="D765" s="35"/>
      <c r="E765" s="3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5"/>
      <c r="B766" s="7"/>
      <c r="C766" s="35"/>
      <c r="D766" s="35"/>
      <c r="E766" s="3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5"/>
      <c r="B767" s="7"/>
      <c r="C767" s="35"/>
      <c r="D767" s="35"/>
      <c r="E767" s="3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5"/>
      <c r="B768" s="7"/>
      <c r="C768" s="35"/>
      <c r="D768" s="35"/>
      <c r="E768" s="3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5"/>
      <c r="B769" s="7"/>
      <c r="C769" s="35"/>
      <c r="D769" s="35"/>
      <c r="E769" s="3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5"/>
      <c r="B770" s="7"/>
      <c r="C770" s="35"/>
      <c r="D770" s="35"/>
      <c r="E770" s="3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5"/>
      <c r="B771" s="7"/>
      <c r="C771" s="35"/>
      <c r="D771" s="35"/>
      <c r="E771" s="3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5"/>
      <c r="B772" s="7"/>
      <c r="C772" s="35"/>
      <c r="D772" s="35"/>
      <c r="E772" s="3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5"/>
      <c r="B773" s="7"/>
      <c r="C773" s="35"/>
      <c r="D773" s="35"/>
      <c r="E773" s="3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5"/>
      <c r="B774" s="7"/>
      <c r="C774" s="35"/>
      <c r="D774" s="35"/>
      <c r="E774" s="3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5"/>
      <c r="B775" s="7"/>
      <c r="C775" s="35"/>
      <c r="D775" s="35"/>
      <c r="E775" s="3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5"/>
      <c r="B776" s="7"/>
      <c r="C776" s="35"/>
      <c r="D776" s="35"/>
      <c r="E776" s="3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5"/>
      <c r="B777" s="7"/>
      <c r="C777" s="35"/>
      <c r="D777" s="35"/>
      <c r="E777" s="3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5"/>
      <c r="B778" s="7"/>
      <c r="C778" s="35"/>
      <c r="D778" s="35"/>
      <c r="E778" s="3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5"/>
      <c r="B779" s="7"/>
      <c r="C779" s="35"/>
      <c r="D779" s="35"/>
      <c r="E779" s="3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5"/>
      <c r="B780" s="7"/>
      <c r="C780" s="35"/>
      <c r="D780" s="35"/>
      <c r="E780" s="3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5"/>
      <c r="B781" s="7"/>
      <c r="C781" s="35"/>
      <c r="D781" s="35"/>
      <c r="E781" s="3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5"/>
      <c r="B782" s="7"/>
      <c r="C782" s="35"/>
      <c r="D782" s="35"/>
      <c r="E782" s="3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35"/>
      <c r="B783" s="7"/>
      <c r="C783" s="35"/>
      <c r="D783" s="35"/>
      <c r="E783" s="3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5"/>
      <c r="B784" s="7"/>
      <c r="C784" s="35"/>
      <c r="D784" s="35"/>
      <c r="E784" s="3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35"/>
      <c r="B785" s="7"/>
      <c r="C785" s="35"/>
      <c r="D785" s="35"/>
      <c r="E785" s="3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5"/>
      <c r="B786" s="7"/>
      <c r="C786" s="35"/>
      <c r="D786" s="35"/>
      <c r="E786" s="3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35"/>
      <c r="B787" s="7"/>
      <c r="C787" s="35"/>
      <c r="D787" s="35"/>
      <c r="E787" s="3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5"/>
      <c r="B788" s="7"/>
      <c r="C788" s="35"/>
      <c r="D788" s="35"/>
      <c r="E788" s="3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35"/>
      <c r="B789" s="7"/>
      <c r="C789" s="35"/>
      <c r="D789" s="35"/>
      <c r="E789" s="3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5"/>
      <c r="B790" s="7"/>
      <c r="C790" s="35"/>
      <c r="D790" s="35"/>
      <c r="E790" s="3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35"/>
      <c r="B791" s="7"/>
      <c r="C791" s="35"/>
      <c r="D791" s="35"/>
      <c r="E791" s="3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5"/>
      <c r="B792" s="7"/>
      <c r="C792" s="35"/>
      <c r="D792" s="35"/>
      <c r="E792" s="3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35"/>
      <c r="B793" s="7"/>
      <c r="C793" s="35"/>
      <c r="D793" s="35"/>
      <c r="E793" s="3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5"/>
      <c r="B794" s="7"/>
      <c r="C794" s="35"/>
      <c r="D794" s="35"/>
      <c r="E794" s="3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35"/>
      <c r="B795" s="7"/>
      <c r="C795" s="35"/>
      <c r="D795" s="35"/>
      <c r="E795" s="3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5"/>
      <c r="B796" s="7"/>
      <c r="C796" s="35"/>
      <c r="D796" s="35"/>
      <c r="E796" s="3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5"/>
      <c r="B797" s="7"/>
      <c r="C797" s="35"/>
      <c r="D797" s="35"/>
      <c r="E797" s="3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5"/>
      <c r="B798" s="7"/>
      <c r="C798" s="35"/>
      <c r="D798" s="35"/>
      <c r="E798" s="3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5"/>
      <c r="B799" s="7"/>
      <c r="C799" s="35"/>
      <c r="D799" s="35"/>
      <c r="E799" s="3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5"/>
      <c r="B800" s="7"/>
      <c r="C800" s="35"/>
      <c r="D800" s="35"/>
      <c r="E800" s="3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5"/>
      <c r="B801" s="7"/>
      <c r="C801" s="35"/>
      <c r="D801" s="35"/>
      <c r="E801" s="3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5"/>
      <c r="B802" s="7"/>
      <c r="C802" s="35"/>
      <c r="D802" s="35"/>
      <c r="E802" s="3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5"/>
      <c r="B803" s="7"/>
      <c r="C803" s="35"/>
      <c r="D803" s="35"/>
      <c r="E803" s="3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5"/>
      <c r="B804" s="7"/>
      <c r="C804" s="35"/>
      <c r="D804" s="35"/>
      <c r="E804" s="3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5"/>
      <c r="B805" s="7"/>
      <c r="C805" s="35"/>
      <c r="D805" s="35"/>
      <c r="E805" s="3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5"/>
      <c r="B806" s="7"/>
      <c r="C806" s="35"/>
      <c r="D806" s="35"/>
      <c r="E806" s="3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5"/>
      <c r="B807" s="7"/>
      <c r="C807" s="35"/>
      <c r="D807" s="35"/>
      <c r="E807" s="3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5"/>
      <c r="B808" s="7"/>
      <c r="C808" s="35"/>
      <c r="D808" s="35"/>
      <c r="E808" s="3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5"/>
      <c r="B809" s="7"/>
      <c r="C809" s="35"/>
      <c r="D809" s="35"/>
      <c r="E809" s="3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5"/>
      <c r="B810" s="7"/>
      <c r="C810" s="35"/>
      <c r="D810" s="35"/>
      <c r="E810" s="3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5"/>
      <c r="B811" s="7"/>
      <c r="C811" s="35"/>
      <c r="D811" s="35"/>
      <c r="E811" s="3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5"/>
      <c r="B812" s="7"/>
      <c r="C812" s="35"/>
      <c r="D812" s="35"/>
      <c r="E812" s="3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35"/>
      <c r="B813" s="7"/>
      <c r="C813" s="35"/>
      <c r="D813" s="35"/>
      <c r="E813" s="3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5"/>
      <c r="B814" s="7"/>
      <c r="C814" s="35"/>
      <c r="D814" s="35"/>
      <c r="E814" s="3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35"/>
      <c r="B815" s="7"/>
      <c r="C815" s="35"/>
      <c r="D815" s="35"/>
      <c r="E815" s="3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5"/>
      <c r="B816" s="7"/>
      <c r="C816" s="35"/>
      <c r="D816" s="35"/>
      <c r="E816" s="3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35"/>
      <c r="B817" s="7"/>
      <c r="C817" s="35"/>
      <c r="D817" s="35"/>
      <c r="E817" s="3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5"/>
      <c r="B818" s="7"/>
      <c r="C818" s="35"/>
      <c r="D818" s="35"/>
      <c r="E818" s="3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35"/>
      <c r="B819" s="7"/>
      <c r="C819" s="35"/>
      <c r="D819" s="35"/>
      <c r="E819" s="3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5"/>
      <c r="B820" s="7"/>
      <c r="C820" s="35"/>
      <c r="D820" s="35"/>
      <c r="E820" s="3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35"/>
      <c r="B821" s="7"/>
      <c r="C821" s="35"/>
      <c r="D821" s="35"/>
      <c r="E821" s="3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5"/>
      <c r="B822" s="7"/>
      <c r="C822" s="35"/>
      <c r="D822" s="35"/>
      <c r="E822" s="3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35"/>
      <c r="B823" s="7"/>
      <c r="C823" s="35"/>
      <c r="D823" s="35"/>
      <c r="E823" s="3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5"/>
      <c r="B824" s="7"/>
      <c r="C824" s="35"/>
      <c r="D824" s="35"/>
      <c r="E824" s="3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35"/>
      <c r="B825" s="7"/>
      <c r="C825" s="35"/>
      <c r="D825" s="35"/>
      <c r="E825" s="3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5"/>
      <c r="B826" s="7"/>
      <c r="C826" s="35"/>
      <c r="D826" s="35"/>
      <c r="E826" s="3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5"/>
      <c r="B827" s="7"/>
      <c r="C827" s="35"/>
      <c r="D827" s="35"/>
      <c r="E827" s="3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5"/>
      <c r="B828" s="7"/>
      <c r="C828" s="35"/>
      <c r="D828" s="35"/>
      <c r="E828" s="3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5"/>
      <c r="B829" s="7"/>
      <c r="C829" s="35"/>
      <c r="D829" s="35"/>
      <c r="E829" s="3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5"/>
      <c r="B830" s="7"/>
      <c r="C830" s="35"/>
      <c r="D830" s="35"/>
      <c r="E830" s="3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5"/>
      <c r="B831" s="7"/>
      <c r="C831" s="35"/>
      <c r="D831" s="35"/>
      <c r="E831" s="3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5"/>
      <c r="B832" s="7"/>
      <c r="C832" s="35"/>
      <c r="D832" s="35"/>
      <c r="E832" s="3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5"/>
      <c r="B833" s="7"/>
      <c r="C833" s="35"/>
      <c r="D833" s="35"/>
      <c r="E833" s="3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5"/>
      <c r="B834" s="7"/>
      <c r="C834" s="35"/>
      <c r="D834" s="35"/>
      <c r="E834" s="3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5"/>
      <c r="B835" s="7"/>
      <c r="C835" s="35"/>
      <c r="D835" s="35"/>
      <c r="E835" s="3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5"/>
      <c r="B836" s="7"/>
      <c r="C836" s="35"/>
      <c r="D836" s="35"/>
      <c r="E836" s="3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5"/>
      <c r="B837" s="7"/>
      <c r="C837" s="35"/>
      <c r="D837" s="35"/>
      <c r="E837" s="3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5"/>
      <c r="B838" s="7"/>
      <c r="C838" s="35"/>
      <c r="D838" s="35"/>
      <c r="E838" s="3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5"/>
      <c r="B839" s="7"/>
      <c r="C839" s="35"/>
      <c r="D839" s="35"/>
      <c r="E839" s="3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5"/>
      <c r="B840" s="7"/>
      <c r="C840" s="35"/>
      <c r="D840" s="35"/>
      <c r="E840" s="3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5"/>
      <c r="B841" s="7"/>
      <c r="C841" s="35"/>
      <c r="D841" s="35"/>
      <c r="E841" s="3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5"/>
      <c r="B842" s="7"/>
      <c r="C842" s="35"/>
      <c r="D842" s="35"/>
      <c r="E842" s="3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35"/>
      <c r="B843" s="7"/>
      <c r="C843" s="35"/>
      <c r="D843" s="35"/>
      <c r="E843" s="3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5"/>
      <c r="B844" s="7"/>
      <c r="C844" s="35"/>
      <c r="D844" s="35"/>
      <c r="E844" s="3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35"/>
      <c r="B845" s="7"/>
      <c r="C845" s="35"/>
      <c r="D845" s="35"/>
      <c r="E845" s="3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5"/>
      <c r="B846" s="7"/>
      <c r="C846" s="35"/>
      <c r="D846" s="35"/>
      <c r="E846" s="3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35"/>
      <c r="B847" s="7"/>
      <c r="C847" s="35"/>
      <c r="D847" s="35"/>
      <c r="E847" s="3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5"/>
      <c r="B848" s="7"/>
      <c r="C848" s="35"/>
      <c r="D848" s="35"/>
      <c r="E848" s="3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35"/>
      <c r="B849" s="7"/>
      <c r="C849" s="35"/>
      <c r="D849" s="35"/>
      <c r="E849" s="3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5"/>
      <c r="B850" s="7"/>
      <c r="C850" s="35"/>
      <c r="D850" s="35"/>
      <c r="E850" s="3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35"/>
      <c r="B851" s="7"/>
      <c r="C851" s="35"/>
      <c r="D851" s="35"/>
      <c r="E851" s="3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5"/>
      <c r="B852" s="7"/>
      <c r="C852" s="35"/>
      <c r="D852" s="35"/>
      <c r="E852" s="3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35"/>
      <c r="B853" s="7"/>
      <c r="C853" s="35"/>
      <c r="D853" s="35"/>
      <c r="E853" s="3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5"/>
      <c r="B854" s="7"/>
      <c r="C854" s="35"/>
      <c r="D854" s="35"/>
      <c r="E854" s="3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35"/>
      <c r="B855" s="7"/>
      <c r="C855" s="35"/>
      <c r="D855" s="35"/>
      <c r="E855" s="3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5"/>
      <c r="B856" s="7"/>
      <c r="C856" s="35"/>
      <c r="D856" s="35"/>
      <c r="E856" s="3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5"/>
      <c r="B857" s="7"/>
      <c r="C857" s="35"/>
      <c r="D857" s="35"/>
      <c r="E857" s="3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5"/>
      <c r="B858" s="7"/>
      <c r="C858" s="35"/>
      <c r="D858" s="35"/>
      <c r="E858" s="3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5"/>
      <c r="B859" s="7"/>
      <c r="C859" s="35"/>
      <c r="D859" s="35"/>
      <c r="E859" s="3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5"/>
      <c r="B860" s="7"/>
      <c r="C860" s="35"/>
      <c r="D860" s="35"/>
      <c r="E860" s="3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5"/>
      <c r="B861" s="7"/>
      <c r="C861" s="35"/>
      <c r="D861" s="35"/>
      <c r="E861" s="3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5"/>
      <c r="B862" s="7"/>
      <c r="C862" s="35"/>
      <c r="D862" s="35"/>
      <c r="E862" s="3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5"/>
      <c r="B863" s="7"/>
      <c r="C863" s="35"/>
      <c r="D863" s="35"/>
      <c r="E863" s="3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5"/>
      <c r="B864" s="7"/>
      <c r="C864" s="35"/>
      <c r="D864" s="35"/>
      <c r="E864" s="3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5"/>
      <c r="B865" s="7"/>
      <c r="C865" s="35"/>
      <c r="D865" s="35"/>
      <c r="E865" s="3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5"/>
      <c r="B866" s="7"/>
      <c r="C866" s="35"/>
      <c r="D866" s="35"/>
      <c r="E866" s="3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5"/>
      <c r="B867" s="7"/>
      <c r="C867" s="35"/>
      <c r="D867" s="35"/>
      <c r="E867" s="3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5"/>
      <c r="B868" s="7"/>
      <c r="C868" s="35"/>
      <c r="D868" s="35"/>
      <c r="E868" s="3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5"/>
      <c r="B869" s="7"/>
      <c r="C869" s="35"/>
      <c r="D869" s="35"/>
      <c r="E869" s="3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5"/>
      <c r="B870" s="7"/>
      <c r="C870" s="35"/>
      <c r="D870" s="35"/>
      <c r="E870" s="3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5"/>
      <c r="B871" s="7"/>
      <c r="C871" s="35"/>
      <c r="D871" s="35"/>
      <c r="E871" s="3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5"/>
      <c r="B872" s="7"/>
      <c r="C872" s="35"/>
      <c r="D872" s="35"/>
      <c r="E872" s="3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5"/>
      <c r="B873" s="7"/>
      <c r="C873" s="35"/>
      <c r="D873" s="35"/>
      <c r="E873" s="3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5"/>
      <c r="B874" s="7"/>
      <c r="C874" s="35"/>
      <c r="D874" s="35"/>
      <c r="E874" s="3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5"/>
      <c r="B875" s="7"/>
      <c r="C875" s="35"/>
      <c r="D875" s="35"/>
      <c r="E875" s="3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5"/>
      <c r="B876" s="7"/>
      <c r="C876" s="35"/>
      <c r="D876" s="35"/>
      <c r="E876" s="3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5"/>
      <c r="B877" s="7"/>
      <c r="C877" s="35"/>
      <c r="D877" s="35"/>
      <c r="E877" s="3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5"/>
      <c r="B878" s="7"/>
      <c r="C878" s="35"/>
      <c r="D878" s="35"/>
      <c r="E878" s="3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5"/>
      <c r="B879" s="7"/>
      <c r="C879" s="35"/>
      <c r="D879" s="35"/>
      <c r="E879" s="3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5"/>
      <c r="B880" s="7"/>
      <c r="C880" s="35"/>
      <c r="D880" s="35"/>
      <c r="E880" s="3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5"/>
      <c r="B881" s="7"/>
      <c r="C881" s="35"/>
      <c r="D881" s="35"/>
      <c r="E881" s="3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5"/>
      <c r="B882" s="7"/>
      <c r="C882" s="35"/>
      <c r="D882" s="35"/>
      <c r="E882" s="3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5"/>
      <c r="B883" s="7"/>
      <c r="C883" s="35"/>
      <c r="D883" s="35"/>
      <c r="E883" s="3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5"/>
      <c r="B884" s="7"/>
      <c r="C884" s="35"/>
      <c r="D884" s="35"/>
      <c r="E884" s="3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35"/>
      <c r="B885" s="7"/>
      <c r="C885" s="35"/>
      <c r="D885" s="35"/>
      <c r="E885" s="3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5"/>
      <c r="B886" s="7"/>
      <c r="C886" s="35"/>
      <c r="D886" s="35"/>
      <c r="E886" s="3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5"/>
      <c r="B887" s="7"/>
      <c r="C887" s="35"/>
      <c r="D887" s="35"/>
      <c r="E887" s="3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5"/>
      <c r="B888" s="7"/>
      <c r="C888" s="35"/>
      <c r="D888" s="35"/>
      <c r="E888" s="3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5"/>
      <c r="B889" s="7"/>
      <c r="C889" s="35"/>
      <c r="D889" s="35"/>
      <c r="E889" s="3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5"/>
      <c r="B890" s="7"/>
      <c r="C890" s="35"/>
      <c r="D890" s="35"/>
      <c r="E890" s="3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5"/>
      <c r="B891" s="7"/>
      <c r="C891" s="35"/>
      <c r="D891" s="35"/>
      <c r="E891" s="3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5"/>
      <c r="B892" s="7"/>
      <c r="C892" s="35"/>
      <c r="D892" s="35"/>
      <c r="E892" s="3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5"/>
      <c r="B893" s="7"/>
      <c r="C893" s="35"/>
      <c r="D893" s="35"/>
      <c r="E893" s="3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5"/>
      <c r="B894" s="7"/>
      <c r="C894" s="35"/>
      <c r="D894" s="35"/>
      <c r="E894" s="3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5"/>
      <c r="B895" s="7"/>
      <c r="C895" s="35"/>
      <c r="D895" s="35"/>
      <c r="E895" s="3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5"/>
      <c r="B896" s="7"/>
      <c r="C896" s="35"/>
      <c r="D896" s="35"/>
      <c r="E896" s="3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5"/>
      <c r="B897" s="7"/>
      <c r="C897" s="35"/>
      <c r="D897" s="35"/>
      <c r="E897" s="3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5"/>
      <c r="B898" s="7"/>
      <c r="C898" s="35"/>
      <c r="D898" s="35"/>
      <c r="E898" s="3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5"/>
      <c r="B899" s="7"/>
      <c r="C899" s="35"/>
      <c r="D899" s="35"/>
      <c r="E899" s="3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5"/>
      <c r="B900" s="7"/>
      <c r="C900" s="35"/>
      <c r="D900" s="35"/>
      <c r="E900" s="3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5"/>
      <c r="B901" s="7"/>
      <c r="C901" s="35"/>
      <c r="D901" s="35"/>
      <c r="E901" s="3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5"/>
      <c r="B902" s="7"/>
      <c r="C902" s="35"/>
      <c r="D902" s="35"/>
      <c r="E902" s="3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35"/>
      <c r="B903" s="7"/>
      <c r="C903" s="35"/>
      <c r="D903" s="35"/>
      <c r="E903" s="3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5"/>
      <c r="B904" s="7"/>
      <c r="C904" s="35"/>
      <c r="D904" s="35"/>
      <c r="E904" s="3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35"/>
      <c r="B905" s="7"/>
      <c r="C905" s="35"/>
      <c r="D905" s="35"/>
      <c r="E905" s="3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5"/>
      <c r="B906" s="7"/>
      <c r="C906" s="35"/>
      <c r="D906" s="35"/>
      <c r="E906" s="3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35"/>
      <c r="B907" s="7"/>
      <c r="C907" s="35"/>
      <c r="D907" s="35"/>
      <c r="E907" s="3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5"/>
      <c r="B908" s="7"/>
      <c r="C908" s="35"/>
      <c r="D908" s="35"/>
      <c r="E908" s="3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35"/>
      <c r="B909" s="7"/>
      <c r="C909" s="35"/>
      <c r="D909" s="35"/>
      <c r="E909" s="3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5"/>
      <c r="B910" s="7"/>
      <c r="C910" s="35"/>
      <c r="D910" s="35"/>
      <c r="E910" s="3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35"/>
      <c r="B911" s="7"/>
      <c r="C911" s="35"/>
      <c r="D911" s="35"/>
      <c r="E911" s="3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5"/>
      <c r="B912" s="7"/>
      <c r="C912" s="35"/>
      <c r="D912" s="35"/>
      <c r="E912" s="3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35"/>
      <c r="B913" s="7"/>
      <c r="C913" s="35"/>
      <c r="D913" s="35"/>
      <c r="E913" s="3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5"/>
      <c r="B914" s="7"/>
      <c r="C914" s="35"/>
      <c r="D914" s="35"/>
      <c r="E914" s="3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35"/>
      <c r="B915" s="7"/>
      <c r="C915" s="35"/>
      <c r="D915" s="35"/>
      <c r="E915" s="3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5"/>
      <c r="B916" s="7"/>
      <c r="C916" s="35"/>
      <c r="D916" s="35"/>
      <c r="E916" s="3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5"/>
      <c r="B917" s="7"/>
      <c r="C917" s="35"/>
      <c r="D917" s="35"/>
      <c r="E917" s="3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5"/>
      <c r="B918" s="7"/>
      <c r="C918" s="35"/>
      <c r="D918" s="35"/>
      <c r="E918" s="3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5"/>
      <c r="B919" s="7"/>
      <c r="C919" s="35"/>
      <c r="D919" s="35"/>
      <c r="E919" s="3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5"/>
      <c r="B920" s="7"/>
      <c r="C920" s="35"/>
      <c r="D920" s="35"/>
      <c r="E920" s="3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5"/>
      <c r="B921" s="7"/>
      <c r="C921" s="35"/>
      <c r="D921" s="35"/>
      <c r="E921" s="3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5"/>
      <c r="B922" s="7"/>
      <c r="C922" s="35"/>
      <c r="D922" s="35"/>
      <c r="E922" s="3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5"/>
      <c r="B923" s="7"/>
      <c r="C923" s="35"/>
      <c r="D923" s="35"/>
      <c r="E923" s="3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5"/>
      <c r="B924" s="7"/>
      <c r="C924" s="35"/>
      <c r="D924" s="35"/>
      <c r="E924" s="3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5"/>
      <c r="B925" s="7"/>
      <c r="C925" s="35"/>
      <c r="D925" s="35"/>
      <c r="E925" s="3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5"/>
      <c r="B926" s="7"/>
      <c r="C926" s="35"/>
      <c r="D926" s="35"/>
      <c r="E926" s="3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5"/>
      <c r="B927" s="7"/>
      <c r="C927" s="35"/>
      <c r="D927" s="35"/>
      <c r="E927" s="3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5"/>
      <c r="B928" s="7"/>
      <c r="C928" s="35"/>
      <c r="D928" s="35"/>
      <c r="E928" s="3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5"/>
      <c r="B929" s="7"/>
      <c r="C929" s="35"/>
      <c r="D929" s="35"/>
      <c r="E929" s="3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5"/>
      <c r="B930" s="7"/>
      <c r="C930" s="35"/>
      <c r="D930" s="35"/>
      <c r="E930" s="3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5"/>
      <c r="B931" s="7"/>
      <c r="C931" s="35"/>
      <c r="D931" s="35"/>
      <c r="E931" s="3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5"/>
      <c r="B932" s="7"/>
      <c r="C932" s="35"/>
      <c r="D932" s="35"/>
      <c r="E932" s="3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35"/>
      <c r="B933" s="7"/>
      <c r="C933" s="35"/>
      <c r="D933" s="35"/>
      <c r="E933" s="3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5"/>
      <c r="B934" s="7"/>
      <c r="C934" s="35"/>
      <c r="D934" s="35"/>
      <c r="E934" s="3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35"/>
      <c r="B935" s="7"/>
      <c r="C935" s="35"/>
      <c r="D935" s="35"/>
      <c r="E935" s="3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5"/>
      <c r="B936" s="7"/>
      <c r="C936" s="35"/>
      <c r="D936" s="35"/>
      <c r="E936" s="3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35"/>
      <c r="B937" s="7"/>
      <c r="C937" s="35"/>
      <c r="D937" s="35"/>
      <c r="E937" s="3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5"/>
      <c r="B938" s="7"/>
      <c r="C938" s="35"/>
      <c r="D938" s="35"/>
      <c r="E938" s="3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35"/>
      <c r="B939" s="7"/>
      <c r="C939" s="35"/>
      <c r="D939" s="35"/>
      <c r="E939" s="3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5"/>
      <c r="B940" s="7"/>
      <c r="C940" s="35"/>
      <c r="D940" s="35"/>
      <c r="E940" s="3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35"/>
      <c r="B941" s="7"/>
      <c r="C941" s="35"/>
      <c r="D941" s="35"/>
      <c r="E941" s="3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5"/>
      <c r="B942" s="7"/>
      <c r="C942" s="35"/>
      <c r="D942" s="35"/>
      <c r="E942" s="3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35"/>
      <c r="B943" s="7"/>
      <c r="C943" s="35"/>
      <c r="D943" s="35"/>
      <c r="E943" s="3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5"/>
      <c r="B944" s="7"/>
      <c r="C944" s="35"/>
      <c r="D944" s="35"/>
      <c r="E944" s="3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35"/>
      <c r="B945" s="7"/>
      <c r="C945" s="35"/>
      <c r="D945" s="35"/>
      <c r="E945" s="3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5"/>
      <c r="B946" s="7"/>
      <c r="C946" s="35"/>
      <c r="D946" s="35"/>
      <c r="E946" s="3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5"/>
      <c r="B947" s="7"/>
      <c r="C947" s="35"/>
      <c r="D947" s="35"/>
      <c r="E947" s="3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5"/>
      <c r="B948" s="7"/>
      <c r="C948" s="35"/>
      <c r="D948" s="35"/>
      <c r="E948" s="3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5"/>
      <c r="B949" s="7"/>
      <c r="C949" s="35"/>
      <c r="D949" s="35"/>
      <c r="E949" s="3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5"/>
      <c r="B950" s="7"/>
      <c r="C950" s="35"/>
      <c r="D950" s="35"/>
      <c r="E950" s="3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5"/>
      <c r="B951" s="7"/>
      <c r="C951" s="35"/>
      <c r="D951" s="35"/>
      <c r="E951" s="3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5"/>
      <c r="B952" s="7"/>
      <c r="C952" s="35"/>
      <c r="D952" s="35"/>
      <c r="E952" s="3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5"/>
      <c r="B953" s="7"/>
      <c r="C953" s="35"/>
      <c r="D953" s="35"/>
      <c r="E953" s="3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5"/>
      <c r="B954" s="7"/>
      <c r="C954" s="35"/>
      <c r="D954" s="35"/>
      <c r="E954" s="3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5"/>
      <c r="B955" s="7"/>
      <c r="C955" s="35"/>
      <c r="D955" s="35"/>
      <c r="E955" s="3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5"/>
      <c r="B956" s="7"/>
      <c r="C956" s="35"/>
      <c r="D956" s="35"/>
      <c r="E956" s="3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5"/>
      <c r="B957" s="7"/>
      <c r="C957" s="35"/>
      <c r="D957" s="35"/>
      <c r="E957" s="3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5"/>
      <c r="B958" s="7"/>
      <c r="C958" s="35"/>
      <c r="D958" s="35"/>
      <c r="E958" s="3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5"/>
      <c r="B959" s="7"/>
      <c r="C959" s="35"/>
      <c r="D959" s="35"/>
      <c r="E959" s="3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5"/>
      <c r="B960" s="7"/>
      <c r="C960" s="35"/>
      <c r="D960" s="35"/>
      <c r="E960" s="3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5"/>
      <c r="B961" s="7"/>
      <c r="C961" s="35"/>
      <c r="D961" s="35"/>
      <c r="E961" s="3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5"/>
      <c r="B962" s="7"/>
      <c r="C962" s="35"/>
      <c r="D962" s="35"/>
      <c r="E962" s="3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35"/>
      <c r="B963" s="7"/>
      <c r="C963" s="35"/>
      <c r="D963" s="35"/>
      <c r="E963" s="3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5"/>
      <c r="B964" s="7"/>
      <c r="C964" s="35"/>
      <c r="D964" s="35"/>
      <c r="E964" s="3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35"/>
      <c r="B965" s="7"/>
      <c r="C965" s="35"/>
      <c r="D965" s="35"/>
      <c r="E965" s="3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5"/>
      <c r="B966" s="7"/>
      <c r="C966" s="35"/>
      <c r="D966" s="35"/>
      <c r="E966" s="3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35"/>
      <c r="B967" s="7"/>
      <c r="C967" s="35"/>
      <c r="D967" s="35"/>
      <c r="E967" s="3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5"/>
      <c r="B968" s="7"/>
      <c r="C968" s="35"/>
      <c r="D968" s="35"/>
      <c r="E968" s="3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35"/>
      <c r="B969" s="7"/>
      <c r="C969" s="35"/>
      <c r="D969" s="35"/>
      <c r="E969" s="3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5"/>
      <c r="B970" s="7"/>
      <c r="C970" s="35"/>
      <c r="D970" s="35"/>
      <c r="E970" s="3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35"/>
      <c r="B971" s="7"/>
      <c r="C971" s="35"/>
      <c r="D971" s="35"/>
      <c r="E971" s="3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5"/>
      <c r="B972" s="7"/>
      <c r="C972" s="35"/>
      <c r="D972" s="35"/>
      <c r="E972" s="3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35"/>
      <c r="B973" s="7"/>
      <c r="C973" s="35"/>
      <c r="D973" s="35"/>
      <c r="E973" s="3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5"/>
      <c r="B974" s="7"/>
      <c r="C974" s="35"/>
      <c r="D974" s="35"/>
      <c r="E974" s="3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35"/>
      <c r="B975" s="7"/>
      <c r="C975" s="35"/>
      <c r="D975" s="35"/>
      <c r="E975" s="3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5"/>
      <c r="B976" s="7"/>
      <c r="C976" s="35"/>
      <c r="D976" s="35"/>
      <c r="E976" s="3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5"/>
      <c r="B977" s="7"/>
      <c r="C977" s="35"/>
      <c r="D977" s="35"/>
      <c r="E977" s="3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5"/>
      <c r="B978" s="7"/>
      <c r="C978" s="35"/>
      <c r="D978" s="35"/>
      <c r="E978" s="3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5"/>
      <c r="B979" s="7"/>
      <c r="C979" s="35"/>
      <c r="D979" s="35"/>
      <c r="E979" s="3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5"/>
      <c r="B980" s="7"/>
      <c r="C980" s="35"/>
      <c r="D980" s="35"/>
      <c r="E980" s="3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5"/>
      <c r="B981" s="7"/>
      <c r="C981" s="35"/>
      <c r="D981" s="35"/>
      <c r="E981" s="3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5"/>
      <c r="B982" s="7"/>
      <c r="C982" s="35"/>
      <c r="D982" s="35"/>
      <c r="E982" s="3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5"/>
      <c r="B983" s="7"/>
      <c r="C983" s="35"/>
      <c r="D983" s="35"/>
      <c r="E983" s="3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5"/>
      <c r="B984" s="7"/>
      <c r="C984" s="35"/>
      <c r="D984" s="35"/>
      <c r="E984" s="3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5"/>
      <c r="B985" s="7"/>
      <c r="C985" s="35"/>
      <c r="D985" s="35"/>
      <c r="E985" s="3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5"/>
      <c r="B986" s="7"/>
      <c r="C986" s="35"/>
      <c r="D986" s="35"/>
      <c r="E986" s="3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5"/>
      <c r="B987" s="7"/>
      <c r="C987" s="35"/>
      <c r="D987" s="35"/>
      <c r="E987" s="3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5"/>
      <c r="B988" s="7"/>
      <c r="C988" s="35"/>
      <c r="D988" s="35"/>
      <c r="E988" s="3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5"/>
      <c r="B989" s="7"/>
      <c r="C989" s="35"/>
      <c r="D989" s="35"/>
      <c r="E989" s="3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5"/>
      <c r="B990" s="7"/>
      <c r="C990" s="35"/>
      <c r="D990" s="35"/>
      <c r="E990" s="3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5"/>
      <c r="B991" s="7"/>
      <c r="C991" s="35"/>
      <c r="D991" s="35"/>
      <c r="E991" s="3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5"/>
      <c r="B992" s="7"/>
      <c r="C992" s="35"/>
      <c r="D992" s="35"/>
      <c r="E992" s="3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5"/>
      <c r="B993" s="7"/>
      <c r="C993" s="35"/>
      <c r="D993" s="35"/>
      <c r="E993" s="3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5"/>
      <c r="B994" s="7"/>
      <c r="C994" s="35"/>
      <c r="D994" s="35"/>
      <c r="E994" s="3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5"/>
      <c r="B995" s="7"/>
      <c r="C995" s="35"/>
      <c r="D995" s="35"/>
      <c r="E995" s="3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5"/>
      <c r="B996" s="7"/>
      <c r="C996" s="35"/>
      <c r="D996" s="35"/>
      <c r="E996" s="3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5"/>
      <c r="B997" s="7"/>
      <c r="C997" s="35"/>
      <c r="D997" s="35"/>
      <c r="E997" s="3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5"/>
      <c r="B998" s="7"/>
      <c r="C998" s="35"/>
      <c r="D998" s="35"/>
      <c r="E998" s="3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5"/>
      <c r="B999" s="7"/>
      <c r="C999" s="35"/>
      <c r="D999" s="35"/>
      <c r="E999" s="3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5"/>
      <c r="B1000" s="7"/>
      <c r="C1000" s="35"/>
      <c r="D1000" s="35"/>
      <c r="E1000" s="3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custom" allowBlank="1" showDropDown="1" sqref="A2:A732">
      <formula1>OR(NOT(ISERROR(DATEVALUE(A2))), AND(ISNUMBER(A2), LEFT(CELL("format", A2))="D"))</formula1>
    </dataValidation>
    <dataValidation type="custom" allowBlank="1" showDropDown="1" sqref="F2:L732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