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coinvest.sharepoint.com/sites/RISKRM/Shared Documents/BarraOne/Liquidity Test/Daily Reports/RM Pool LCR/20241118/"/>
    </mc:Choice>
  </mc:AlternateContent>
  <xr:revisionPtr revIDLastSave="0" documentId="8_{139A5634-8825-4828-ABA1-541B823863AF}" xr6:coauthVersionLast="47" xr6:coauthVersionMax="47" xr10:uidLastSave="{00000000-0000-0000-0000-000000000000}"/>
  <bookViews>
    <workbookView xWindow="29835" yWindow="3000" windowWidth="21600" windowHeight="11385" xr2:uid="{E5371BB6-8543-4E2C-957A-A3E7533E69D2}"/>
  </bookViews>
  <sheets>
    <sheet name="Reporting" sheetId="1" r:id="rId1"/>
  </sheets>
  <externalReferences>
    <externalReference r:id="rId2"/>
  </externalReferences>
  <definedNames>
    <definedName name="_xlnm._FilterDatabase" localSheetId="0" hidden="1">Reporting!$A$5:$L$66</definedName>
    <definedName name="_xlnm.Print_Area" localSheetId="0">Reporting!$A$1:$M$87</definedName>
    <definedName name="_xlnm.Print_Titles" localSheetId="0">Reporting!$1:$5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9" i="1" l="1"/>
  <c r="D129" i="1"/>
  <c r="A129" i="1"/>
  <c r="L129" i="1" s="1"/>
  <c r="J128" i="1"/>
  <c r="H128" i="1"/>
  <c r="D128" i="1"/>
  <c r="A128" i="1"/>
  <c r="G128" i="1" s="1"/>
  <c r="L127" i="1"/>
  <c r="J127" i="1"/>
  <c r="D127" i="1"/>
  <c r="A127" i="1"/>
  <c r="K127" i="1" s="1"/>
  <c r="J126" i="1"/>
  <c r="H126" i="1"/>
  <c r="D126" i="1"/>
  <c r="A126" i="1"/>
  <c r="G126" i="1" s="1"/>
  <c r="L125" i="1"/>
  <c r="J125" i="1"/>
  <c r="D125" i="1"/>
  <c r="A125" i="1"/>
  <c r="K125" i="1" s="1"/>
  <c r="J124" i="1"/>
  <c r="H124" i="1"/>
  <c r="D124" i="1"/>
  <c r="A124" i="1"/>
  <c r="G124" i="1" s="1"/>
  <c r="L123" i="1"/>
  <c r="J123" i="1"/>
  <c r="D123" i="1"/>
  <c r="A123" i="1"/>
  <c r="K123" i="1" s="1"/>
  <c r="J122" i="1"/>
  <c r="H122" i="1"/>
  <c r="D122" i="1"/>
  <c r="A122" i="1"/>
  <c r="G122" i="1" s="1"/>
  <c r="L121" i="1"/>
  <c r="J121" i="1"/>
  <c r="D121" i="1"/>
  <c r="A121" i="1"/>
  <c r="K121" i="1" s="1"/>
  <c r="J120" i="1"/>
  <c r="H120" i="1"/>
  <c r="D120" i="1"/>
  <c r="A120" i="1"/>
  <c r="G120" i="1" s="1"/>
  <c r="L119" i="1"/>
  <c r="J119" i="1"/>
  <c r="D119" i="1"/>
  <c r="A119" i="1"/>
  <c r="K119" i="1" s="1"/>
  <c r="J118" i="1"/>
  <c r="H118" i="1"/>
  <c r="D118" i="1"/>
  <c r="A118" i="1"/>
  <c r="G118" i="1" s="1"/>
  <c r="L117" i="1"/>
  <c r="J117" i="1"/>
  <c r="D117" i="1"/>
  <c r="A117" i="1"/>
  <c r="K117" i="1" s="1"/>
  <c r="J116" i="1"/>
  <c r="H116" i="1"/>
  <c r="D116" i="1"/>
  <c r="A116" i="1"/>
  <c r="G116" i="1" s="1"/>
  <c r="L115" i="1"/>
  <c r="J115" i="1"/>
  <c r="D115" i="1"/>
  <c r="A115" i="1"/>
  <c r="K115" i="1" s="1"/>
  <c r="J114" i="1"/>
  <c r="H114" i="1"/>
  <c r="E114" i="1"/>
  <c r="D114" i="1"/>
  <c r="A114" i="1"/>
  <c r="G114" i="1" s="1"/>
  <c r="L113" i="1"/>
  <c r="J113" i="1"/>
  <c r="D113" i="1"/>
  <c r="A113" i="1"/>
  <c r="K113" i="1" s="1"/>
  <c r="J112" i="1"/>
  <c r="H112" i="1"/>
  <c r="E112" i="1"/>
  <c r="D112" i="1"/>
  <c r="A112" i="1"/>
  <c r="G112" i="1" s="1"/>
  <c r="L111" i="1"/>
  <c r="J111" i="1"/>
  <c r="D111" i="1"/>
  <c r="A111" i="1"/>
  <c r="K111" i="1" s="1"/>
  <c r="J110" i="1"/>
  <c r="H110" i="1"/>
  <c r="E110" i="1"/>
  <c r="D110" i="1"/>
  <c r="A110" i="1"/>
  <c r="G110" i="1" s="1"/>
  <c r="L109" i="1"/>
  <c r="J109" i="1"/>
  <c r="D109" i="1"/>
  <c r="A109" i="1"/>
  <c r="K109" i="1" s="1"/>
  <c r="L108" i="1"/>
  <c r="J108" i="1"/>
  <c r="H108" i="1"/>
  <c r="E108" i="1"/>
  <c r="D108" i="1"/>
  <c r="A108" i="1"/>
  <c r="G108" i="1" s="1"/>
  <c r="L107" i="1"/>
  <c r="J107" i="1"/>
  <c r="D107" i="1"/>
  <c r="A107" i="1"/>
  <c r="K107" i="1" s="1"/>
  <c r="L106" i="1"/>
  <c r="J106" i="1"/>
  <c r="H106" i="1"/>
  <c r="E106" i="1"/>
  <c r="D106" i="1"/>
  <c r="A106" i="1"/>
  <c r="G106" i="1" s="1"/>
  <c r="L105" i="1"/>
  <c r="J105" i="1"/>
  <c r="D105" i="1"/>
  <c r="A105" i="1"/>
  <c r="K105" i="1" s="1"/>
  <c r="L104" i="1"/>
  <c r="J104" i="1"/>
  <c r="H104" i="1"/>
  <c r="E104" i="1"/>
  <c r="D104" i="1"/>
  <c r="A104" i="1"/>
  <c r="G104" i="1" s="1"/>
  <c r="L103" i="1"/>
  <c r="J103" i="1"/>
  <c r="D103" i="1"/>
  <c r="A103" i="1"/>
  <c r="K103" i="1" s="1"/>
  <c r="L102" i="1"/>
  <c r="J102" i="1"/>
  <c r="H102" i="1"/>
  <c r="E102" i="1"/>
  <c r="D102" i="1"/>
  <c r="A102" i="1"/>
  <c r="G102" i="1" s="1"/>
  <c r="L101" i="1"/>
  <c r="J101" i="1"/>
  <c r="D101" i="1"/>
  <c r="A101" i="1"/>
  <c r="K101" i="1" s="1"/>
  <c r="L2" i="1"/>
  <c r="E101" i="1" l="1"/>
  <c r="I102" i="1"/>
  <c r="E103" i="1"/>
  <c r="I104" i="1"/>
  <c r="E105" i="1"/>
  <c r="I106" i="1"/>
  <c r="E107" i="1"/>
  <c r="I108" i="1"/>
  <c r="E109" i="1"/>
  <c r="I110" i="1"/>
  <c r="E111" i="1"/>
  <c r="I112" i="1"/>
  <c r="E113" i="1"/>
  <c r="I114" i="1"/>
  <c r="E115" i="1"/>
  <c r="I116" i="1"/>
  <c r="E117" i="1"/>
  <c r="I118" i="1"/>
  <c r="E119" i="1"/>
  <c r="I120" i="1"/>
  <c r="E121" i="1"/>
  <c r="I122" i="1"/>
  <c r="E123" i="1"/>
  <c r="I124" i="1"/>
  <c r="E125" i="1"/>
  <c r="I126" i="1"/>
  <c r="E127" i="1"/>
  <c r="I128" i="1"/>
  <c r="E129" i="1"/>
  <c r="F101" i="1"/>
  <c r="B102" i="1"/>
  <c r="F103" i="1"/>
  <c r="B104" i="1"/>
  <c r="F105" i="1"/>
  <c r="B106" i="1"/>
  <c r="F107" i="1"/>
  <c r="B108" i="1"/>
  <c r="F109" i="1"/>
  <c r="B110" i="1"/>
  <c r="F111" i="1"/>
  <c r="B112" i="1"/>
  <c r="F113" i="1"/>
  <c r="B114" i="1"/>
  <c r="F115" i="1"/>
  <c r="B116" i="1"/>
  <c r="F117" i="1"/>
  <c r="B118" i="1"/>
  <c r="F119" i="1"/>
  <c r="B120" i="1"/>
  <c r="F121" i="1"/>
  <c r="B122" i="1"/>
  <c r="F123" i="1"/>
  <c r="B124" i="1"/>
  <c r="F125" i="1"/>
  <c r="B126" i="1"/>
  <c r="F127" i="1"/>
  <c r="B128" i="1"/>
  <c r="F129" i="1"/>
  <c r="G101" i="1"/>
  <c r="C102" i="1"/>
  <c r="K102" i="1"/>
  <c r="G103" i="1"/>
  <c r="C104" i="1"/>
  <c r="K104" i="1"/>
  <c r="G105" i="1"/>
  <c r="C106" i="1"/>
  <c r="K106" i="1"/>
  <c r="G107" i="1"/>
  <c r="C108" i="1"/>
  <c r="K108" i="1"/>
  <c r="G109" i="1"/>
  <c r="C110" i="1"/>
  <c r="K110" i="1"/>
  <c r="G111" i="1"/>
  <c r="C112" i="1"/>
  <c r="K112" i="1"/>
  <c r="G113" i="1"/>
  <c r="C114" i="1"/>
  <c r="K114" i="1"/>
  <c r="G115" i="1"/>
  <c r="C116" i="1"/>
  <c r="K116" i="1"/>
  <c r="G117" i="1"/>
  <c r="C118" i="1"/>
  <c r="K118" i="1"/>
  <c r="G119" i="1"/>
  <c r="C120" i="1"/>
  <c r="K120" i="1"/>
  <c r="G121" i="1"/>
  <c r="C122" i="1"/>
  <c r="K122" i="1"/>
  <c r="G123" i="1"/>
  <c r="C124" i="1"/>
  <c r="K124" i="1"/>
  <c r="G125" i="1"/>
  <c r="C126" i="1"/>
  <c r="K126" i="1"/>
  <c r="G127" i="1"/>
  <c r="C128" i="1"/>
  <c r="K128" i="1"/>
  <c r="G129" i="1"/>
  <c r="H101" i="1"/>
  <c r="H103" i="1"/>
  <c r="H105" i="1"/>
  <c r="H107" i="1"/>
  <c r="H109" i="1"/>
  <c r="L110" i="1"/>
  <c r="H111" i="1"/>
  <c r="L112" i="1"/>
  <c r="H113" i="1"/>
  <c r="L114" i="1"/>
  <c r="H115" i="1"/>
  <c r="L116" i="1"/>
  <c r="H117" i="1"/>
  <c r="L118" i="1"/>
  <c r="H119" i="1"/>
  <c r="L120" i="1"/>
  <c r="H121" i="1"/>
  <c r="L122" i="1"/>
  <c r="H123" i="1"/>
  <c r="L124" i="1"/>
  <c r="H125" i="1"/>
  <c r="L126" i="1"/>
  <c r="H127" i="1"/>
  <c r="L128" i="1"/>
  <c r="H129" i="1"/>
  <c r="I101" i="1"/>
  <c r="I103" i="1"/>
  <c r="I105" i="1"/>
  <c r="I107" i="1"/>
  <c r="I109" i="1"/>
  <c r="I111" i="1"/>
  <c r="I113" i="1"/>
  <c r="I115" i="1"/>
  <c r="E116" i="1"/>
  <c r="I117" i="1"/>
  <c r="E118" i="1"/>
  <c r="I119" i="1"/>
  <c r="E120" i="1"/>
  <c r="I121" i="1"/>
  <c r="E122" i="1"/>
  <c r="I123" i="1"/>
  <c r="E124" i="1"/>
  <c r="I125" i="1"/>
  <c r="E126" i="1"/>
  <c r="I127" i="1"/>
  <c r="E128" i="1"/>
  <c r="I129" i="1"/>
  <c r="B101" i="1"/>
  <c r="F102" i="1"/>
  <c r="B103" i="1"/>
  <c r="F104" i="1"/>
  <c r="B105" i="1"/>
  <c r="F106" i="1"/>
  <c r="B107" i="1"/>
  <c r="F108" i="1"/>
  <c r="B109" i="1"/>
  <c r="F110" i="1"/>
  <c r="B111" i="1"/>
  <c r="F112" i="1"/>
  <c r="B113" i="1"/>
  <c r="F114" i="1"/>
  <c r="B115" i="1"/>
  <c r="F116" i="1"/>
  <c r="B117" i="1"/>
  <c r="F118" i="1"/>
  <c r="B119" i="1"/>
  <c r="F120" i="1"/>
  <c r="B121" i="1"/>
  <c r="F122" i="1"/>
  <c r="B123" i="1"/>
  <c r="F124" i="1"/>
  <c r="B125" i="1"/>
  <c r="F126" i="1"/>
  <c r="B127" i="1"/>
  <c r="F128" i="1"/>
  <c r="B12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K129" i="1"/>
</calcChain>
</file>

<file path=xl/sharedStrings.xml><?xml version="1.0" encoding="utf-8"?>
<sst xmlns="http://schemas.openxmlformats.org/spreadsheetml/2006/main" count="852" uniqueCount="142">
  <si>
    <t>IMCO Collateral Balance</t>
  </si>
  <si>
    <t>Value Date</t>
  </si>
  <si>
    <t>IMCO Collateral Holdings</t>
  </si>
  <si>
    <t>Agreement</t>
  </si>
  <si>
    <t>IMCO Entity</t>
  </si>
  <si>
    <t>Counterparty</t>
  </si>
  <si>
    <t>CUSIP</t>
  </si>
  <si>
    <t>Notional</t>
  </si>
  <si>
    <t>Description</t>
  </si>
  <si>
    <t>Native CCY</t>
  </si>
  <si>
    <t>Price</t>
  </si>
  <si>
    <t>FX Rate</t>
  </si>
  <si>
    <t>Haircut</t>
  </si>
  <si>
    <t>Collateral MV (CAD)</t>
  </si>
  <si>
    <t>Account</t>
  </si>
  <si>
    <t>CSA_GPE_BAM</t>
  </si>
  <si>
    <t>IMCO GLOBAL PUBLIC EQUITY</t>
  </si>
  <si>
    <t xml:space="preserve">BANK OF AMERICA SECURITIES, INC. </t>
  </si>
  <si>
    <t>91282CCB5</t>
  </si>
  <si>
    <t>UNITED STATES TREAS N 1.625 15MAY31</t>
  </si>
  <si>
    <t>USD</t>
  </si>
  <si>
    <t>IMP022D</t>
  </si>
  <si>
    <t>CSA_GPE_JPM</t>
  </si>
  <si>
    <t>JPMORGAN CHASE BANK, N.A.</t>
  </si>
  <si>
    <t>912810RF7</t>
  </si>
  <si>
    <t>UST INFX BONDS 1 3/8% 2/15/2044</t>
  </si>
  <si>
    <t>CSA_GPE_RBC</t>
  </si>
  <si>
    <t>ROYAL BANK OF CANADA</t>
  </si>
  <si>
    <t>74814ZFE8</t>
  </si>
  <si>
    <t>PROV OF QC - 3.10% MTNS SERIES B125 01-DEC-2051</t>
  </si>
  <si>
    <t>CAD</t>
  </si>
  <si>
    <t>CSA_GPE_TDB</t>
  </si>
  <si>
    <t>TORONTO DOMINION SECURITIES</t>
  </si>
  <si>
    <t>68333ZAG2</t>
  </si>
  <si>
    <t>PROV OF ON-MTN 2.65% SERIES DMTN242 BONDS 02-DEC-2050</t>
  </si>
  <si>
    <t>CSA_OPB_BMO</t>
  </si>
  <si>
    <t>ONTARIO PENSION BOARD</t>
  </si>
  <si>
    <t>BANK OF MONTREAL</t>
  </si>
  <si>
    <t>68333ZBA4</t>
  </si>
  <si>
    <t>ONTARIO PROV MED TERM 4.15 02DEC54</t>
  </si>
  <si>
    <t>IMAB020</t>
  </si>
  <si>
    <t>CSA_OPB_CIB</t>
  </si>
  <si>
    <t>CANADIAN IMPERIAL BANK OF COMMERCE</t>
  </si>
  <si>
    <t>74814ZFQ1</t>
  </si>
  <si>
    <t xml:space="preserve">PROV OF 4.400 01-DEC-2055 MTN </t>
  </si>
  <si>
    <t>CSA_OPB_JPM</t>
  </si>
  <si>
    <t>912810RA8</t>
  </si>
  <si>
    <t>UST INFX BONDS 5/8% 2/15/2043</t>
  </si>
  <si>
    <t>IMAB030</t>
  </si>
  <si>
    <t>CSA_OPB_RBC</t>
  </si>
  <si>
    <t>68333ZAL1</t>
  </si>
  <si>
    <t>PROV OF ON - MTN 1.90% 02-DEC-2051 SERIES DMTN246 BONDS</t>
  </si>
  <si>
    <t>FUT_CRP_MSF</t>
  </si>
  <si>
    <t>IMCO GLOBAL CREDIT</t>
  </si>
  <si>
    <t>MORGAN STANLEY &amp; CO. LLC</t>
  </si>
  <si>
    <t>912797MN4</t>
  </si>
  <si>
    <t>UNITED STS TREAS BILLS 0.0 10DEC24</t>
  </si>
  <si>
    <t>IMP001E</t>
  </si>
  <si>
    <t>FUT_EML_MSF</t>
  </si>
  <si>
    <t>IMCO EMPE Liquidity</t>
  </si>
  <si>
    <t>912797MX2</t>
  </si>
  <si>
    <t>UNITED STS TREAS BILLS 0.0 14JAN25</t>
  </si>
  <si>
    <t>IMP032S</t>
  </si>
  <si>
    <t>FUT_EMP_MSF</t>
  </si>
  <si>
    <t>IMCO EMERGING MARKETS PUBLIC EQUITY</t>
  </si>
  <si>
    <t>912797HP5</t>
  </si>
  <si>
    <t>UNITED STS TREAS BILLS 0.0 29NOV24</t>
  </si>
  <si>
    <t>IMP032D</t>
  </si>
  <si>
    <t>FUT_GPE_MSF</t>
  </si>
  <si>
    <t>912797MD6</t>
  </si>
  <si>
    <t>UNITED STS TREAS BILLS 0.0 026NOV24</t>
  </si>
  <si>
    <t>FUT_GPL_MSF</t>
  </si>
  <si>
    <t>IMCO GPE Liquidity</t>
  </si>
  <si>
    <t>IMP02AA</t>
  </si>
  <si>
    <t>FUT_IPX_MSF</t>
  </si>
  <si>
    <t>WSIB INS OTC PMA FX Hedge</t>
  </si>
  <si>
    <t>91282CDX6</t>
  </si>
  <si>
    <t>US TREASURY INFLATION INDEXED NOTES 1/8% 1/15/2032</t>
  </si>
  <si>
    <t>IMP082N</t>
  </si>
  <si>
    <t>91282CGW5</t>
  </si>
  <si>
    <t>US TREASURY INFLATION INDEXED NOTES 1 1/4% 4/15/2028</t>
  </si>
  <si>
    <t>FUT_LPX_MSF</t>
  </si>
  <si>
    <t>WSIB LRI OTC PMA FX Hedge</t>
  </si>
  <si>
    <t>91282CCM1</t>
  </si>
  <si>
    <t>UST INFX NOTES 1/8% 7/15/2031</t>
  </si>
  <si>
    <t>IMP092N</t>
  </si>
  <si>
    <t>FUT_OPB_MSF</t>
  </si>
  <si>
    <t>912810RW0</t>
  </si>
  <si>
    <t>UST INFX BONDS 7/8% 2/15/2047</t>
  </si>
  <si>
    <t>FUT_OPX_MSF</t>
  </si>
  <si>
    <t>OPB Fund PMA Pool</t>
  </si>
  <si>
    <t>GMN_OPB_BAM</t>
  </si>
  <si>
    <t>91282CFR7</t>
  </si>
  <si>
    <t>US TREASURY INFLATION INDEXED NOTES % 10/15/2027</t>
  </si>
  <si>
    <t>GMN_OPB_BMO</t>
  </si>
  <si>
    <t>68333ZAA5</t>
  </si>
  <si>
    <t>PROV OF ON - MTN 2.90% SERIES DMTN236 BONDS 02-JUN-2049</t>
  </si>
  <si>
    <t>GMN_OPB_BMU</t>
  </si>
  <si>
    <t>91282CGK1</t>
  </si>
  <si>
    <t>UNITED STATES TREA 1.125 15JAN33 IL</t>
  </si>
  <si>
    <t>GMN_OPB_BNS</t>
  </si>
  <si>
    <t>BANK OF NOVA SCOTIA</t>
  </si>
  <si>
    <t>68333ZAV9</t>
  </si>
  <si>
    <t>ONTARIO PROV MED TERM 3.75 02DEC53</t>
  </si>
  <si>
    <t>GMN_OPB_CIB</t>
  </si>
  <si>
    <t>GMN_OPB_CIU</t>
  </si>
  <si>
    <t>GMN_OPB_JPS</t>
  </si>
  <si>
    <t>JP MORGAN CHASE N.A.</t>
  </si>
  <si>
    <t>91282CDC2</t>
  </si>
  <si>
    <t>UST INFX NOTES 1/8% 10/15/2026</t>
  </si>
  <si>
    <t>GMN_OPB_RBC</t>
  </si>
  <si>
    <t>GMN_OPB_TDB</t>
  </si>
  <si>
    <t>GMN_WSI_BMO</t>
  </si>
  <si>
    <t>WSIB INSURANCE</t>
  </si>
  <si>
    <t>IMP082K</t>
  </si>
  <si>
    <t>GMN_WSI_BMU</t>
  </si>
  <si>
    <t>GMN_WSI_BNS</t>
  </si>
  <si>
    <t>GMN_WSI_CIB</t>
  </si>
  <si>
    <t>GMN_WSI_CIU</t>
  </si>
  <si>
    <t>GMN_WSI_JPS</t>
  </si>
  <si>
    <t>GMN_WSI_RBC</t>
  </si>
  <si>
    <t>GMN_WSI_TDB</t>
  </si>
  <si>
    <t>74814ZFL2</t>
  </si>
  <si>
    <t>PROV OF QC - 2.85% MTN SERIES B129 01-DEC-2053</t>
  </si>
  <si>
    <t>GMN_WSL_CIB</t>
  </si>
  <si>
    <t>WSIB LRI</t>
  </si>
  <si>
    <t>74814ZDK6</t>
  </si>
  <si>
    <t>QUEBEC PROV MEDIUM TERM 5.0 01DEC38</t>
  </si>
  <si>
    <t>IMP092R</t>
  </si>
  <si>
    <t>GMN_WSP_CIU</t>
  </si>
  <si>
    <t>WSIB PENSION</t>
  </si>
  <si>
    <t>91282CCA7</t>
  </si>
  <si>
    <t>UST INFX NOTES 1/8% 4/15/2026</t>
  </si>
  <si>
    <t>WSQE</t>
  </si>
  <si>
    <t>GMN_WSP_RBU</t>
  </si>
  <si>
    <t>912810ST6</t>
  </si>
  <si>
    <t>UNITED STATES TREAS B 1.375 15NOV40</t>
  </si>
  <si>
    <t>GMN_WSP_TDU</t>
  </si>
  <si>
    <t>TD Securities (USA) LLC</t>
  </si>
  <si>
    <t>91282CLV1</t>
  </si>
  <si>
    <t>UNITED STATES TREA 1.625 15OCT29 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</si>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</sst>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8"/>
      <color rgb="FF004C97"/>
      <name val="Aptos Narrow"/>
      <family val="2"/>
      <scheme val="minor"/>
    </font>
    <font>
      <b/>
      <sz val="11"/>
      <color rgb="FF004C97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C97"/>
        <bgColor indexed="64"/>
      </patternFill>
    </fill>
    <fill>
      <patternFill patternType="solid">
        <fgColor rgb="FF47B02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0" xfId="0" applyFill="1"/>
    <xf numFmtId="0" fontId="6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2" xfId="0" applyBorder="1" applyAlignment="1">
      <alignment horizontal="center"/>
    </xf>
    <xf numFmtId="38" fontId="7" fillId="0" borderId="2" xfId="1" applyNumberFormat="1" applyFont="1" applyFill="1" applyBorder="1" applyAlignment="1">
      <alignment horizontal="center"/>
    </xf>
    <xf numFmtId="0" fontId="0" fillId="0" borderId="2" xfId="0" applyBorder="1"/>
    <xf numFmtId="164" fontId="0" fillId="0" borderId="2" xfId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38" fontId="7" fillId="0" borderId="2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93008</xdr:colOff>
      <xdr:row>2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74145-1529-4258-B6A6-129AE3C7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7968" cy="5562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coinvest.sharepoint.com/sites/CASHCollateral/Shared%20Documents/Credit%20Support%20Annex%20(CSA)/Collateral%20Balance%20-%20Master.xlsm" TargetMode="External"/><Relationship Id="rId1" Type="http://schemas.openxmlformats.org/officeDocument/2006/relationships/externalLinkPath" Target="/sites/CASHCollateral/Shared%20Documents/Credit%20Support%20Annex%20(CSA)/Collateral%20Balance%20-%20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-1 Movement old"/>
      <sheetName val="T-1 Movement"/>
      <sheetName val="Reporting"/>
      <sheetName val="Current Balance"/>
      <sheetName val="New Balance"/>
      <sheetName val="Conversion"/>
      <sheetName val="CP Mapping"/>
      <sheetName val="Mellon Prices"/>
      <sheetName val="Bond Mapping"/>
      <sheetName val="TriOptima Collateral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Agreement</v>
          </cell>
          <cell r="B1" t="str">
            <v>CUSIP</v>
          </cell>
          <cell r="C1" t="str">
            <v>Notional</v>
          </cell>
          <cell r="D1" t="str">
            <v>Bond Type</v>
          </cell>
          <cell r="E1" t="str">
            <v>Description</v>
          </cell>
          <cell r="F1" t="str">
            <v>Currency</v>
          </cell>
          <cell r="G1" t="str">
            <v>Price</v>
          </cell>
          <cell r="J1" t="str">
            <v>Collateral MV</v>
          </cell>
        </row>
        <row r="2">
          <cell r="A2" t="str">
            <v>CSA_GPE_BAM</v>
          </cell>
          <cell r="B2" t="str">
            <v>91282CCB5</v>
          </cell>
          <cell r="C2">
            <v>293000</v>
          </cell>
          <cell r="D2" t="str">
            <v>USD-TIPS</v>
          </cell>
          <cell r="E2" t="str">
            <v>UNITED STATES TREAS N 1.625 15MAY31</v>
          </cell>
          <cell r="F2" t="str">
            <v>USD</v>
          </cell>
          <cell r="G2">
            <v>84.76171875</v>
          </cell>
          <cell r="J2">
            <v>338081.35426171875</v>
          </cell>
        </row>
        <row r="3">
          <cell r="A3" t="str">
            <v>CSA_GPE_JPM</v>
          </cell>
          <cell r="B3" t="str">
            <v>912810RF7</v>
          </cell>
          <cell r="C3">
            <v>460400</v>
          </cell>
          <cell r="D3" t="str">
            <v>USD-TIPS</v>
          </cell>
          <cell r="E3" t="str">
            <v>UST INFX BONDS 1 3/8% 2/15/2044</v>
          </cell>
          <cell r="F3" t="str">
            <v>USD</v>
          </cell>
          <cell r="G3">
            <v>115.39</v>
          </cell>
          <cell r="J3">
            <v>672574.32026004</v>
          </cell>
        </row>
        <row r="4">
          <cell r="A4" t="str">
            <v>CSA_GPE_RBC</v>
          </cell>
          <cell r="B4" t="str">
            <v>74814ZFE8</v>
          </cell>
          <cell r="C4">
            <v>1251000</v>
          </cell>
          <cell r="D4" t="str">
            <v>PROV-QC</v>
          </cell>
          <cell r="E4" t="str">
            <v>PROV OF QC - 3.10% MTNS SERIES B125 01-DEC-2051</v>
          </cell>
          <cell r="F4" t="str">
            <v>CAD</v>
          </cell>
          <cell r="G4">
            <v>82.17</v>
          </cell>
          <cell r="J4">
            <v>966269.89799999993</v>
          </cell>
        </row>
        <row r="5">
          <cell r="A5" t="str">
            <v>CSA_GPE_TDB</v>
          </cell>
          <cell r="B5" t="str">
            <v>68333ZAG2</v>
          </cell>
          <cell r="C5">
            <v>616000</v>
          </cell>
          <cell r="D5" t="str">
            <v>PROV-ON</v>
          </cell>
          <cell r="E5" t="str">
            <v>PROV OF ON-MTN 2.65% SERIES DMTN242 BONDS 02-DEC-2050</v>
          </cell>
          <cell r="F5" t="str">
            <v>CAD</v>
          </cell>
          <cell r="G5">
            <v>76.686000000000007</v>
          </cell>
          <cell r="J5">
            <v>472385.76000000007</v>
          </cell>
        </row>
        <row r="6">
          <cell r="A6" t="str">
            <v>CSA_OPB_BMO</v>
          </cell>
          <cell r="B6" t="str">
            <v>68333ZBA4</v>
          </cell>
          <cell r="C6">
            <v>-27841000</v>
          </cell>
          <cell r="D6" t="str">
            <v>PROV-ON</v>
          </cell>
          <cell r="E6" t="str">
            <v>ONTARIO PROV MED TERM 4.15 02DEC54</v>
          </cell>
          <cell r="F6" t="str">
            <v>CAD</v>
          </cell>
          <cell r="G6">
            <v>99.61</v>
          </cell>
          <cell r="J6">
            <v>-26068474.893999998</v>
          </cell>
        </row>
        <row r="7">
          <cell r="A7" t="str">
            <v>CSA_OPB_CIB</v>
          </cell>
          <cell r="B7" t="str">
            <v>68333ZBA4</v>
          </cell>
          <cell r="C7">
            <v>-2289000</v>
          </cell>
          <cell r="D7" t="str">
            <v>PROV-ON</v>
          </cell>
          <cell r="E7" t="str">
            <v>ONTARIO PROV MED TERM 4.15 02DEC54</v>
          </cell>
          <cell r="F7" t="str">
            <v>CAD</v>
          </cell>
          <cell r="G7">
            <v>99.61</v>
          </cell>
          <cell r="J7">
            <v>-2143268.5260000001</v>
          </cell>
        </row>
        <row r="8">
          <cell r="A8" t="str">
            <v>CSA_OPB_CIB</v>
          </cell>
          <cell r="B8" t="str">
            <v>74814ZFQ1</v>
          </cell>
          <cell r="C8">
            <v>-1220000</v>
          </cell>
          <cell r="D8" t="str">
            <v>PROV-QC</v>
          </cell>
          <cell r="E8" t="str">
            <v xml:space="preserve">PROV OF 4.400 01-DEC-2055 MTN </v>
          </cell>
          <cell r="F8" t="str">
            <v>CAD</v>
          </cell>
          <cell r="G8">
            <v>103.46</v>
          </cell>
          <cell r="J8">
            <v>-1186479.2799999998</v>
          </cell>
        </row>
        <row r="9">
          <cell r="A9" t="str">
            <v>CSA_OPB_JPM</v>
          </cell>
          <cell r="B9" t="str">
            <v>912810RA8</v>
          </cell>
          <cell r="C9">
            <v>48000</v>
          </cell>
          <cell r="D9" t="str">
            <v>USD-TIPS</v>
          </cell>
          <cell r="E9" t="str">
            <v>UST INFX BONDS 5/8% 2/15/2043</v>
          </cell>
          <cell r="F9" t="str">
            <v>USD</v>
          </cell>
          <cell r="G9">
            <v>102.77</v>
          </cell>
          <cell r="J9">
            <v>63123.241411199997</v>
          </cell>
        </row>
        <row r="10">
          <cell r="A10" t="str">
            <v>CSA_OPB_RBC</v>
          </cell>
          <cell r="B10" t="str">
            <v>68333ZAL1</v>
          </cell>
          <cell r="C10">
            <v>-42193000</v>
          </cell>
          <cell r="D10" t="str">
            <v>PROV-ON</v>
          </cell>
          <cell r="E10" t="str">
            <v>PROV OF ON - MTN 1.90% 02-DEC-2051 SERIES DMTN246 BONDS</v>
          </cell>
          <cell r="F10" t="str">
            <v>CAD</v>
          </cell>
          <cell r="G10">
            <v>63.5</v>
          </cell>
          <cell r="J10">
            <v>-25185001.699999999</v>
          </cell>
        </row>
        <row r="11">
          <cell r="A11" t="str">
            <v>FUT_CRP_MSF</v>
          </cell>
          <cell r="B11" t="str">
            <v>912797MN4</v>
          </cell>
          <cell r="C11">
            <v>-7260000</v>
          </cell>
          <cell r="D11" t="str">
            <v>USD-NOM</v>
          </cell>
          <cell r="E11" t="str">
            <v>UNITED STS TREAS BILLS 0.0 10DEC24</v>
          </cell>
          <cell r="F11" t="str">
            <v>USD</v>
          </cell>
          <cell r="G11">
            <v>99.68</v>
          </cell>
          <cell r="J11">
            <v>-9752898.1556159984</v>
          </cell>
        </row>
        <row r="12">
          <cell r="A12" t="str">
            <v>FUT_EML_MSF</v>
          </cell>
          <cell r="B12" t="str">
            <v>912797MX2</v>
          </cell>
          <cell r="C12">
            <v>-5150000</v>
          </cell>
          <cell r="D12" t="str">
            <v>USD-NOM</v>
          </cell>
          <cell r="E12" t="str">
            <v>UNITED STS TREAS BILLS 0.0 14JAN25</v>
          </cell>
          <cell r="F12" t="str">
            <v>USD</v>
          </cell>
          <cell r="G12">
            <v>99.27</v>
          </cell>
          <cell r="J12">
            <v>-6889921.7572349999</v>
          </cell>
        </row>
        <row r="13">
          <cell r="A13" t="str">
            <v>FUT_EMP_MSF</v>
          </cell>
          <cell r="B13" t="str">
            <v>912797HP5</v>
          </cell>
          <cell r="C13">
            <v>-12780000</v>
          </cell>
          <cell r="D13" t="str">
            <v>USD-NOM</v>
          </cell>
          <cell r="E13" t="str">
            <v>UNITED STS TREAS BILLS 0.0 29NOV24</v>
          </cell>
          <cell r="F13" t="str">
            <v>USD</v>
          </cell>
          <cell r="G13">
            <v>99.82</v>
          </cell>
          <cell r="J13">
            <v>-17192437.668252002</v>
          </cell>
        </row>
        <row r="14">
          <cell r="A14" t="str">
            <v>FUT_EMP_MSF</v>
          </cell>
          <cell r="B14" t="str">
            <v>912797MX2</v>
          </cell>
          <cell r="C14">
            <v>-4810000</v>
          </cell>
          <cell r="D14" t="str">
            <v>USD-NOM</v>
          </cell>
          <cell r="E14" t="str">
            <v>UNITED STS TREAS BILLS 0.0 14JAN25</v>
          </cell>
          <cell r="F14" t="str">
            <v>USD</v>
          </cell>
          <cell r="G14">
            <v>99.27</v>
          </cell>
          <cell r="J14">
            <v>-6435053.1363689993</v>
          </cell>
        </row>
        <row r="15">
          <cell r="A15" t="str">
            <v>FUT_GPE_MSF</v>
          </cell>
          <cell r="B15" t="str">
            <v>912797MD6</v>
          </cell>
          <cell r="C15">
            <v>-37380000</v>
          </cell>
          <cell r="D15" t="str">
            <v>USD-NOM</v>
          </cell>
          <cell r="E15" t="str">
            <v>UNITED STS TREAS BILLS 0.0 026NOV24</v>
          </cell>
          <cell r="F15" t="str">
            <v>USD</v>
          </cell>
          <cell r="G15">
            <v>99.86</v>
          </cell>
          <cell r="J15">
            <v>-50306012.903915994</v>
          </cell>
        </row>
        <row r="16">
          <cell r="A16" t="str">
            <v>FUT_GPL_MSF</v>
          </cell>
          <cell r="B16" t="str">
            <v>912797MN4</v>
          </cell>
          <cell r="C16">
            <v>-370000</v>
          </cell>
          <cell r="D16" t="str">
            <v>USD-NOM</v>
          </cell>
          <cell r="E16" t="str">
            <v>UNITED STS TREAS BILLS 0.0 10DEC24</v>
          </cell>
          <cell r="F16" t="str">
            <v>USD</v>
          </cell>
          <cell r="G16">
            <v>99.68</v>
          </cell>
          <cell r="J16">
            <v>-497048.52859200002</v>
          </cell>
        </row>
        <row r="17">
          <cell r="A17" t="str">
            <v>FUT_IPX_MSF</v>
          </cell>
          <cell r="B17" t="str">
            <v>91282CDX6</v>
          </cell>
          <cell r="C17">
            <v>-770000</v>
          </cell>
          <cell r="D17" t="str">
            <v>USD-TIPS</v>
          </cell>
          <cell r="E17" t="str">
            <v>US TREASURY INFLATION INDEXED NOTES 1/8% 1/15/2032</v>
          </cell>
          <cell r="F17" t="str">
            <v>USD</v>
          </cell>
          <cell r="G17">
            <v>99.24</v>
          </cell>
          <cell r="J17">
            <v>-998625.28550399991</v>
          </cell>
        </row>
        <row r="18">
          <cell r="A18" t="str">
            <v>FUT_IPX_MSF</v>
          </cell>
          <cell r="B18" t="str">
            <v>91282CGW5</v>
          </cell>
          <cell r="C18">
            <v>-120000</v>
          </cell>
          <cell r="D18" t="str">
            <v>USD-TIPS</v>
          </cell>
          <cell r="E18" t="str">
            <v>US TREASURY INFLATION INDEXED NOTES 1 1/4% 4/15/2028</v>
          </cell>
          <cell r="F18" t="str">
            <v>USD</v>
          </cell>
          <cell r="G18">
            <v>102.55</v>
          </cell>
          <cell r="J18">
            <v>-160820.71487999998</v>
          </cell>
        </row>
        <row r="19">
          <cell r="A19" t="str">
            <v>FUT_LPX_MSF</v>
          </cell>
          <cell r="B19" t="str">
            <v>91282CCM1</v>
          </cell>
          <cell r="C19">
            <v>-40000</v>
          </cell>
          <cell r="D19" t="str">
            <v>USD-TIPS</v>
          </cell>
          <cell r="E19" t="str">
            <v>UST INFX NOTES 1/8% 7/15/2031</v>
          </cell>
          <cell r="F19" t="str">
            <v>USD</v>
          </cell>
          <cell r="G19">
            <v>104.08</v>
          </cell>
          <cell r="J19">
            <v>-54406.695936000004</v>
          </cell>
        </row>
        <row r="20">
          <cell r="A20" t="str">
            <v>FUT_OPB_MSF</v>
          </cell>
          <cell r="B20" t="str">
            <v>912810RW0</v>
          </cell>
          <cell r="C20">
            <v>-9710000</v>
          </cell>
          <cell r="D20" t="str">
            <v>USD-TIPS</v>
          </cell>
          <cell r="E20" t="str">
            <v>UST INFX BONDS 7/8% 2/15/2047</v>
          </cell>
          <cell r="F20" t="str">
            <v>USD</v>
          </cell>
          <cell r="G20">
            <v>97.26</v>
          </cell>
          <cell r="J20">
            <v>-12084681.068411998</v>
          </cell>
        </row>
        <row r="21">
          <cell r="A21" t="str">
            <v>FUT_OPX_MSF</v>
          </cell>
          <cell r="B21" t="str">
            <v>912810RF7</v>
          </cell>
          <cell r="C21">
            <v>-690000</v>
          </cell>
          <cell r="D21" t="str">
            <v>USD-TIPS</v>
          </cell>
          <cell r="E21" t="str">
            <v>UST INFX BONDS 1 3/8% 2/15/2044</v>
          </cell>
          <cell r="F21" t="str">
            <v>USD</v>
          </cell>
          <cell r="G21">
            <v>115.39</v>
          </cell>
          <cell r="J21">
            <v>-1029662.0678849999</v>
          </cell>
        </row>
        <row r="22">
          <cell r="A22" t="str">
            <v>FUT_OPX_MSF</v>
          </cell>
          <cell r="B22" t="str">
            <v>91282CGW5</v>
          </cell>
          <cell r="C22">
            <v>-160000</v>
          </cell>
          <cell r="D22" t="str">
            <v>USD-TIPS</v>
          </cell>
          <cell r="E22" t="str">
            <v>US TREASURY INFLATION INDEXED NOTES 1 1/4% 4/15/2028</v>
          </cell>
          <cell r="F22" t="str">
            <v>USD</v>
          </cell>
          <cell r="G22">
            <v>102.55</v>
          </cell>
          <cell r="J22">
            <v>-214427.61983999997</v>
          </cell>
        </row>
        <row r="23">
          <cell r="A23" t="str">
            <v>GMN_OPB_BAM</v>
          </cell>
          <cell r="B23" t="str">
            <v>91282CDX6</v>
          </cell>
          <cell r="C23">
            <v>-1020000</v>
          </cell>
          <cell r="D23" t="str">
            <v>USD-TIPS</v>
          </cell>
          <cell r="E23" t="str">
            <v>US TREASURY INFLATION INDEXED NOTES 1/8% 1/15/2032</v>
          </cell>
          <cell r="F23" t="str">
            <v>USD</v>
          </cell>
          <cell r="G23">
            <v>99.24</v>
          </cell>
          <cell r="J23">
            <v>-1350413.738352</v>
          </cell>
        </row>
        <row r="24">
          <cell r="A24" t="str">
            <v>GMN_OPB_BAM</v>
          </cell>
          <cell r="B24" t="str">
            <v>91282CFR7</v>
          </cell>
          <cell r="C24">
            <v>-70900</v>
          </cell>
          <cell r="D24" t="str">
            <v>USD-TIPS</v>
          </cell>
          <cell r="E24" t="str">
            <v>US TREASURY INFLATION INDEXED NOTES % 10/15/2027</v>
          </cell>
          <cell r="F24" t="str">
            <v>USD</v>
          </cell>
          <cell r="G24">
            <v>105.9</v>
          </cell>
          <cell r="J24">
            <v>-100166.41154939999</v>
          </cell>
        </row>
        <row r="25">
          <cell r="A25" t="str">
            <v>GMN_OPB_BMO</v>
          </cell>
          <cell r="B25" t="str">
            <v>68333ZAA5</v>
          </cell>
          <cell r="C25">
            <v>-4458000</v>
          </cell>
          <cell r="D25" t="str">
            <v>PROV-ON</v>
          </cell>
          <cell r="E25" t="str">
            <v>PROV OF ON - MTN 2.90% SERIES DMTN236 BONDS 02-JUN-2049</v>
          </cell>
          <cell r="F25" t="str">
            <v>CAD</v>
          </cell>
          <cell r="G25">
            <v>79.91</v>
          </cell>
          <cell r="J25">
            <v>-3419892.2880000002</v>
          </cell>
        </row>
        <row r="26">
          <cell r="A26" t="str">
            <v>GMN_OPB_BMU</v>
          </cell>
          <cell r="B26" t="str">
            <v>91282CDX6</v>
          </cell>
          <cell r="C26">
            <v>-310000</v>
          </cell>
          <cell r="D26" t="str">
            <v>USD-TIPS</v>
          </cell>
          <cell r="E26" t="str">
            <v>US TREASURY INFLATION INDEXED NOTES 1/8% 1/15/2032</v>
          </cell>
          <cell r="F26" t="str">
            <v>USD</v>
          </cell>
          <cell r="G26">
            <v>99.24</v>
          </cell>
          <cell r="J26">
            <v>-410419.86165600002</v>
          </cell>
        </row>
        <row r="27">
          <cell r="A27" t="str">
            <v>GMN_OPB_BMU</v>
          </cell>
          <cell r="B27" t="str">
            <v>91282CFR7</v>
          </cell>
          <cell r="C27">
            <v>-560000</v>
          </cell>
          <cell r="D27" t="str">
            <v>USD-TIPS</v>
          </cell>
          <cell r="E27" t="str">
            <v>US TREASURY INFLATION INDEXED NOTES % 10/15/2027</v>
          </cell>
          <cell r="F27" t="str">
            <v>USD</v>
          </cell>
          <cell r="G27">
            <v>105.9</v>
          </cell>
          <cell r="J27">
            <v>-791159.24496000004</v>
          </cell>
        </row>
        <row r="28">
          <cell r="A28" t="str">
            <v>GMN_OPB_BMU</v>
          </cell>
          <cell r="B28" t="str">
            <v>91282CGK1</v>
          </cell>
          <cell r="C28">
            <v>-1030000</v>
          </cell>
          <cell r="D28" t="str">
            <v>USD-TIPS</v>
          </cell>
          <cell r="E28" t="str">
            <v>UNITED STATES TREA 1.125 15JAN33 IL</v>
          </cell>
          <cell r="F28" t="str">
            <v>USD</v>
          </cell>
          <cell r="G28">
            <v>98.18</v>
          </cell>
          <cell r="J28">
            <v>-1321555.2673919997</v>
          </cell>
        </row>
        <row r="29">
          <cell r="A29" t="str">
            <v>GMN_OPB_BNS</v>
          </cell>
          <cell r="B29" t="str">
            <v>68333ZAA5</v>
          </cell>
          <cell r="C29">
            <v>-1570000</v>
          </cell>
          <cell r="D29" t="str">
            <v>PROV-ON</v>
          </cell>
          <cell r="E29" t="str">
            <v>PROV OF ON - MTN 2.90% SERIES DMTN236 BONDS 02-JUN-2049</v>
          </cell>
          <cell r="F29" t="str">
            <v>CAD</v>
          </cell>
          <cell r="G29">
            <v>79.91</v>
          </cell>
          <cell r="J29">
            <v>-1229495.26</v>
          </cell>
        </row>
        <row r="30">
          <cell r="A30" t="str">
            <v>GMN_OPB_BNS</v>
          </cell>
          <cell r="B30" t="str">
            <v>68333ZAV9</v>
          </cell>
          <cell r="C30">
            <v>-1353000</v>
          </cell>
          <cell r="D30" t="str">
            <v>PROV-ON</v>
          </cell>
          <cell r="E30" t="str">
            <v>ONTARIO PROV MED TERM 3.75 02DEC53</v>
          </cell>
          <cell r="F30" t="str">
            <v>CAD</v>
          </cell>
          <cell r="G30">
            <v>93.04</v>
          </cell>
          <cell r="J30">
            <v>-1208477.952</v>
          </cell>
        </row>
        <row r="31">
          <cell r="A31" t="str">
            <v>GMN_OPB_CIB</v>
          </cell>
          <cell r="B31" t="str">
            <v>68333ZAA5</v>
          </cell>
          <cell r="C31">
            <v>-2080000</v>
          </cell>
          <cell r="D31" t="str">
            <v>PROV-ON</v>
          </cell>
          <cell r="E31" t="str">
            <v>PROV OF ON - MTN 2.90% SERIES DMTN236 BONDS 02-JUN-2049</v>
          </cell>
          <cell r="F31" t="str">
            <v>CAD</v>
          </cell>
          <cell r="G31">
            <v>79.91</v>
          </cell>
          <cell r="J31">
            <v>-1628885.44</v>
          </cell>
        </row>
        <row r="32">
          <cell r="A32" t="str">
            <v>GMN_OPB_CIB</v>
          </cell>
          <cell r="B32" t="str">
            <v>68333ZAV9</v>
          </cell>
          <cell r="C32">
            <v>-2105000</v>
          </cell>
          <cell r="D32" t="str">
            <v>PROV-ON</v>
          </cell>
          <cell r="E32" t="str">
            <v>ONTARIO PROV MED TERM 3.75 02DEC53</v>
          </cell>
          <cell r="F32" t="str">
            <v>CAD</v>
          </cell>
          <cell r="G32">
            <v>93.04</v>
          </cell>
          <cell r="J32">
            <v>-1840982.48</v>
          </cell>
        </row>
        <row r="33">
          <cell r="A33" t="str">
            <v>GMN_OPB_CIU</v>
          </cell>
          <cell r="B33" t="str">
            <v>91282CDX6</v>
          </cell>
          <cell r="C33">
            <v>-4889000</v>
          </cell>
          <cell r="D33" t="str">
            <v>USD-TIPS</v>
          </cell>
          <cell r="E33" t="str">
            <v>US TREASURY INFLATION INDEXED NOTES 1/8% 1/15/2032</v>
          </cell>
          <cell r="F33" t="str">
            <v>USD</v>
          </cell>
          <cell r="G33">
            <v>99.24</v>
          </cell>
          <cell r="J33">
            <v>-6472718.3988263998</v>
          </cell>
        </row>
        <row r="34">
          <cell r="A34" t="str">
            <v>GMN_OPB_CIU</v>
          </cell>
          <cell r="B34" t="str">
            <v>91282CFR7</v>
          </cell>
          <cell r="C34">
            <v>-2460000</v>
          </cell>
          <cell r="D34" t="str">
            <v>USD-TIPS</v>
          </cell>
          <cell r="E34" t="str">
            <v>US TREASURY INFLATION INDEXED NOTES % 10/15/2027</v>
          </cell>
          <cell r="F34" t="str">
            <v>USD</v>
          </cell>
          <cell r="G34">
            <v>105.9</v>
          </cell>
          <cell r="J34">
            <v>-3475449.5403599995</v>
          </cell>
        </row>
        <row r="35">
          <cell r="A35" t="str">
            <v>GMN_OPB_CIU</v>
          </cell>
          <cell r="B35" t="str">
            <v>91282CGK1</v>
          </cell>
          <cell r="C35">
            <v>-3970000</v>
          </cell>
          <cell r="D35" t="str">
            <v>USD-TIPS</v>
          </cell>
          <cell r="E35" t="str">
            <v>UNITED STATES TREA 1.125 15JAN33 IL</v>
          </cell>
          <cell r="F35" t="str">
            <v>USD</v>
          </cell>
          <cell r="G35">
            <v>98.18</v>
          </cell>
          <cell r="J35">
            <v>-5093761.5646079993</v>
          </cell>
        </row>
        <row r="36">
          <cell r="A36" t="str">
            <v>GMN_OPB_JPS</v>
          </cell>
          <cell r="B36" t="str">
            <v>91282CDC2</v>
          </cell>
          <cell r="C36">
            <v>-213000</v>
          </cell>
          <cell r="D36" t="str">
            <v>USD-TIPS</v>
          </cell>
          <cell r="E36" t="str">
            <v>UST INFX NOTES 1/8% 10/15/2026</v>
          </cell>
          <cell r="F36" t="str">
            <v>USD</v>
          </cell>
          <cell r="G36">
            <v>111.71</v>
          </cell>
          <cell r="J36">
            <v>-310954.41887039994</v>
          </cell>
        </row>
        <row r="37">
          <cell r="A37" t="str">
            <v>GMN_OPB_JPS</v>
          </cell>
          <cell r="B37" t="str">
            <v>91282CDX6</v>
          </cell>
          <cell r="C37">
            <v>-1270000</v>
          </cell>
          <cell r="D37" t="str">
            <v>USD-TIPS</v>
          </cell>
          <cell r="E37" t="str">
            <v>US TREASURY INFLATION INDEXED NOTES 1/8% 1/15/2032</v>
          </cell>
          <cell r="F37" t="str">
            <v>USD</v>
          </cell>
          <cell r="G37">
            <v>99.24</v>
          </cell>
          <cell r="J37">
            <v>-1681397.4977519999</v>
          </cell>
        </row>
        <row r="38">
          <cell r="A38" t="str">
            <v>GMN_OPB_JPS</v>
          </cell>
          <cell r="B38" t="str">
            <v>91282CFR7</v>
          </cell>
          <cell r="C38">
            <v>-614000</v>
          </cell>
          <cell r="D38" t="str">
            <v>USD-TIPS</v>
          </cell>
          <cell r="E38" t="str">
            <v>US TREASURY INFLATION INDEXED NOTES % 10/15/2027</v>
          </cell>
          <cell r="F38" t="str">
            <v>USD</v>
          </cell>
          <cell r="G38">
            <v>105.9</v>
          </cell>
          <cell r="J38">
            <v>-867449.6007239999</v>
          </cell>
        </row>
        <row r="39">
          <cell r="A39" t="str">
            <v>GMN_OPB_RBC</v>
          </cell>
          <cell r="B39" t="str">
            <v>68333ZAA5</v>
          </cell>
          <cell r="C39">
            <v>-4550000</v>
          </cell>
          <cell r="D39" t="str">
            <v>PROV-ON</v>
          </cell>
          <cell r="E39" t="str">
            <v>PROV OF ON - MTN 2.90% SERIES DMTN236 BONDS 02-JUN-2049</v>
          </cell>
          <cell r="F39" t="str">
            <v>CAD</v>
          </cell>
          <cell r="G39">
            <v>79.91</v>
          </cell>
          <cell r="J39">
            <v>-3417750.7</v>
          </cell>
        </row>
        <row r="40">
          <cell r="A40" t="str">
            <v>GMN_OPB_RBC</v>
          </cell>
          <cell r="B40" t="str">
            <v>68333ZAV9</v>
          </cell>
          <cell r="C40">
            <v>-1994000</v>
          </cell>
          <cell r="D40" t="str">
            <v>PROV-ON</v>
          </cell>
          <cell r="E40" t="str">
            <v>ONTARIO PROV MED TERM 3.75 02DEC53</v>
          </cell>
          <cell r="F40" t="str">
            <v>CAD</v>
          </cell>
          <cell r="G40">
            <v>93.04</v>
          </cell>
          <cell r="J40">
            <v>-1743904.5439999998</v>
          </cell>
        </row>
        <row r="41">
          <cell r="A41" t="str">
            <v>GMN_OPB_TDB</v>
          </cell>
          <cell r="B41" t="str">
            <v>68333ZAA5</v>
          </cell>
          <cell r="C41">
            <v>-420000</v>
          </cell>
          <cell r="D41" t="str">
            <v>PROV-ON</v>
          </cell>
          <cell r="E41" t="str">
            <v>PROV OF ON - MTN 2.90% SERIES DMTN236 BONDS 02-JUN-2049</v>
          </cell>
          <cell r="F41" t="str">
            <v>CAD</v>
          </cell>
          <cell r="G41">
            <v>79.91</v>
          </cell>
          <cell r="J41">
            <v>-322197.12</v>
          </cell>
        </row>
        <row r="42">
          <cell r="A42" t="str">
            <v>GMN_WSI_BMO</v>
          </cell>
          <cell r="B42" t="str">
            <v>68333ZAV9</v>
          </cell>
          <cell r="C42">
            <v>-2220000</v>
          </cell>
          <cell r="D42" t="str">
            <v>PROV-ON</v>
          </cell>
          <cell r="E42" t="str">
            <v>ONTARIO PROV MED TERM 3.75 02DEC53</v>
          </cell>
          <cell r="F42" t="str">
            <v>CAD</v>
          </cell>
          <cell r="G42">
            <v>93.04</v>
          </cell>
          <cell r="J42">
            <v>-1982868.48</v>
          </cell>
        </row>
        <row r="43">
          <cell r="A43" t="str">
            <v>GMN_WSI_BMU</v>
          </cell>
          <cell r="B43" t="str">
            <v>91282CGK1</v>
          </cell>
          <cell r="C43">
            <v>-700000</v>
          </cell>
          <cell r="D43" t="str">
            <v>USD-TIPS</v>
          </cell>
          <cell r="E43" t="str">
            <v>UNITED STATES TREA 1.125 15JAN33 IL</v>
          </cell>
          <cell r="F43" t="str">
            <v>USD</v>
          </cell>
          <cell r="G43">
            <v>98.18</v>
          </cell>
          <cell r="J43">
            <v>-898144.35647999984</v>
          </cell>
        </row>
        <row r="44">
          <cell r="A44" t="str">
            <v>GMN_WSI_BNS</v>
          </cell>
          <cell r="B44" t="str">
            <v>68333ZAV9</v>
          </cell>
          <cell r="C44">
            <v>-2931000</v>
          </cell>
          <cell r="D44" t="str">
            <v>PROV-ON</v>
          </cell>
          <cell r="E44" t="str">
            <v>ONTARIO PROV MED TERM 3.75 02DEC53</v>
          </cell>
          <cell r="F44" t="str">
            <v>CAD</v>
          </cell>
          <cell r="G44">
            <v>93.04</v>
          </cell>
          <cell r="J44">
            <v>-2617922.3039999995</v>
          </cell>
        </row>
        <row r="45">
          <cell r="A45" t="str">
            <v>GMN_WSI_CIB</v>
          </cell>
          <cell r="B45" t="str">
            <v>68333ZAV9</v>
          </cell>
          <cell r="C45">
            <v>-3670000</v>
          </cell>
          <cell r="D45" t="str">
            <v>PROV-ON</v>
          </cell>
          <cell r="E45" t="str">
            <v>ONTARIO PROV MED TERM 3.75 02DEC53</v>
          </cell>
          <cell r="F45" t="str">
            <v>CAD</v>
          </cell>
          <cell r="G45">
            <v>93.04</v>
          </cell>
          <cell r="J45">
            <v>-3209693.92</v>
          </cell>
        </row>
        <row r="46">
          <cell r="A46" t="str">
            <v>GMN_WSI_CIU</v>
          </cell>
          <cell r="B46" t="str">
            <v>91282CGK1</v>
          </cell>
          <cell r="C46">
            <v>-4260000</v>
          </cell>
          <cell r="D46" t="str">
            <v>USD-TIPS</v>
          </cell>
          <cell r="E46" t="str">
            <v>UNITED STATES TREA 1.125 15JAN33 IL</v>
          </cell>
          <cell r="F46" t="str">
            <v>USD</v>
          </cell>
          <cell r="G46">
            <v>98.18</v>
          </cell>
          <cell r="J46">
            <v>-5465849.9408640005</v>
          </cell>
        </row>
        <row r="47">
          <cell r="A47" t="str">
            <v>GMN_WSI_JPS</v>
          </cell>
          <cell r="B47" t="str">
            <v>91282CGK1</v>
          </cell>
          <cell r="C47">
            <v>-175000</v>
          </cell>
          <cell r="D47" t="str">
            <v>USD-TIPS</v>
          </cell>
          <cell r="E47" t="str">
            <v>UNITED STATES TREA 1.125 15JAN33 IL</v>
          </cell>
          <cell r="F47" t="str">
            <v>USD</v>
          </cell>
          <cell r="G47">
            <v>98.18</v>
          </cell>
          <cell r="J47">
            <v>-229213.92430999997</v>
          </cell>
        </row>
        <row r="48">
          <cell r="A48" t="str">
            <v>GMN_WSI_RBC</v>
          </cell>
          <cell r="B48" t="str">
            <v>68333ZAV9</v>
          </cell>
          <cell r="C48">
            <v>-9849000</v>
          </cell>
          <cell r="D48" t="str">
            <v>PROV-ON</v>
          </cell>
          <cell r="E48" t="str">
            <v>ONTARIO PROV MED TERM 3.75 02DEC53</v>
          </cell>
          <cell r="F48" t="str">
            <v>CAD</v>
          </cell>
          <cell r="G48">
            <v>93.04</v>
          </cell>
          <cell r="J48">
            <v>-8613699.0240000002</v>
          </cell>
        </row>
        <row r="49">
          <cell r="A49" t="str">
            <v>GMN_WSI_TDB</v>
          </cell>
          <cell r="B49" t="str">
            <v>74814ZFL2</v>
          </cell>
          <cell r="C49">
            <v>-1890000</v>
          </cell>
          <cell r="D49" t="str">
            <v>PROV-QC</v>
          </cell>
          <cell r="E49" t="str">
            <v>PROV OF QC - 2.85% MTN SERIES B129 01-DEC-2053</v>
          </cell>
          <cell r="F49" t="str">
            <v>CAD</v>
          </cell>
          <cell r="G49">
            <v>77.599999999999994</v>
          </cell>
          <cell r="J49">
            <v>-1407974.3999999999</v>
          </cell>
        </row>
        <row r="50">
          <cell r="A50" t="str">
            <v>GMN_WSL_CIB</v>
          </cell>
          <cell r="B50" t="str">
            <v>74814ZDK6</v>
          </cell>
          <cell r="C50">
            <v>270000</v>
          </cell>
          <cell r="D50" t="str">
            <v>PROV-QC</v>
          </cell>
          <cell r="E50" t="str">
            <v>QUEBEC PROV MEDIUM TERM 5.0 01DEC38</v>
          </cell>
          <cell r="F50" t="str">
            <v>CAD</v>
          </cell>
          <cell r="G50">
            <v>110.821</v>
          </cell>
          <cell r="J50">
            <v>287248.03200000001</v>
          </cell>
        </row>
        <row r="51">
          <cell r="A51" t="str">
            <v>GMN_WSP_CIU</v>
          </cell>
          <cell r="B51" t="str">
            <v>91282CCA7</v>
          </cell>
          <cell r="C51">
            <v>-660000</v>
          </cell>
          <cell r="D51" t="str">
            <v>USD-TIPS</v>
          </cell>
          <cell r="E51" t="str">
            <v>UST INFX NOTES 1/8% 4/15/2026</v>
          </cell>
          <cell r="F51" t="str">
            <v>USD</v>
          </cell>
          <cell r="G51">
            <v>116.87</v>
          </cell>
          <cell r="J51">
            <v>-1029027.3073079999</v>
          </cell>
        </row>
        <row r="52">
          <cell r="A52" t="str">
            <v>GMN_WSP_RBU</v>
          </cell>
          <cell r="B52" t="str">
            <v>912810ST6</v>
          </cell>
          <cell r="C52">
            <v>292700</v>
          </cell>
          <cell r="D52" t="str">
            <v>USD-TIPS</v>
          </cell>
          <cell r="E52" t="str">
            <v>UNITED STATES TREAS B 1.375 15NOV40</v>
          </cell>
          <cell r="F52" t="str">
            <v>USD</v>
          </cell>
          <cell r="G52">
            <v>63.09375</v>
          </cell>
          <cell r="J52">
            <v>241342.68530699998</v>
          </cell>
        </row>
        <row r="53">
          <cell r="A53" t="str">
            <v>GMN_WSP_TDU</v>
          </cell>
          <cell r="B53" t="str">
            <v>91282CLV1</v>
          </cell>
          <cell r="C53">
            <v>-1485000</v>
          </cell>
          <cell r="D53" t="str">
            <v>USD-TIPS</v>
          </cell>
          <cell r="E53" t="str">
            <v>UNITED STATES TREA 1.625 15OCT29 IL</v>
          </cell>
          <cell r="F53" t="str">
            <v>USD</v>
          </cell>
          <cell r="G53">
            <v>98.78</v>
          </cell>
          <cell r="J53">
            <v>-1956930.4713419997</v>
          </cell>
        </row>
      </sheetData>
      <sheetData sheetId="5"/>
      <sheetData sheetId="6"/>
      <sheetData sheetId="7">
        <row r="1">
          <cell r="A1" t="str">
            <v>CP Code</v>
          </cell>
          <cell r="B1" t="str">
            <v>CP Name</v>
          </cell>
          <cell r="J1" t="str">
            <v>Agreement</v>
          </cell>
          <cell r="K1" t="str">
            <v>Account</v>
          </cell>
          <cell r="T1" t="str">
            <v>Agreement</v>
          </cell>
          <cell r="U1" t="str">
            <v>Account</v>
          </cell>
        </row>
        <row r="2">
          <cell r="A2" t="str">
            <v>OPB</v>
          </cell>
          <cell r="B2" t="str">
            <v>ONTARIO PENSION BOARD</v>
          </cell>
          <cell r="J2" t="str">
            <v>CSA_GPE_RBC</v>
          </cell>
          <cell r="K2" t="str">
            <v>IMP022D</v>
          </cell>
          <cell r="L2" t="str">
            <v>IMP022D</v>
          </cell>
          <cell r="T2" t="str">
            <v>FUT_INS_MSF</v>
          </cell>
          <cell r="U2" t="str">
            <v>WS2W</v>
          </cell>
        </row>
        <row r="3">
          <cell r="A3" t="str">
            <v>OPC</v>
          </cell>
          <cell r="B3" t="str">
            <v xml:space="preserve">OPB CREDIT CMP IMCO </v>
          </cell>
          <cell r="J3" t="str">
            <v>CSA_OPB_BMO</v>
          </cell>
          <cell r="K3" t="str">
            <v>IMAB020</v>
          </cell>
          <cell r="L3" t="str">
            <v>OPBA0194</v>
          </cell>
          <cell r="T3" t="str">
            <v>FUT_LRI_MSF</v>
          </cell>
          <cell r="U3" t="str">
            <v>WS2V</v>
          </cell>
        </row>
        <row r="4">
          <cell r="A4" t="str">
            <v>GPE</v>
          </cell>
          <cell r="B4" t="str">
            <v>IMCO GLOBAL PUBLIC EQUITY</v>
          </cell>
          <cell r="J4" t="str">
            <v>CSA_OPB_CIB</v>
          </cell>
          <cell r="K4" t="str">
            <v>IMAB020</v>
          </cell>
          <cell r="L4" t="str">
            <v>OPBA0194</v>
          </cell>
          <cell r="T4" t="str">
            <v>FUT_PEN_MSF</v>
          </cell>
          <cell r="U4" t="str">
            <v>WS2S</v>
          </cell>
        </row>
        <row r="5">
          <cell r="A5" t="str">
            <v>EMP</v>
          </cell>
          <cell r="B5" t="str">
            <v>IMCO EMERGING MARKETS PUBLIC EQUITY</v>
          </cell>
          <cell r="J5" t="str">
            <v>CSA_OPB_RBC</v>
          </cell>
          <cell r="K5" t="str">
            <v>IMAB020</v>
          </cell>
          <cell r="L5" t="str">
            <v>OPBA0194</v>
          </cell>
        </row>
        <row r="6">
          <cell r="A6" t="str">
            <v>PMA</v>
          </cell>
          <cell r="B6" t="str">
            <v>IMCO PUBLIC MARKET ALTERNATIVES</v>
          </cell>
          <cell r="J6" t="str">
            <v>FUT_CPE_BMF</v>
          </cell>
          <cell r="K6" t="str">
            <v>IMP012H</v>
          </cell>
          <cell r="L6" t="str">
            <v>IMP012H</v>
          </cell>
        </row>
        <row r="7">
          <cell r="A7" t="str">
            <v>CPE</v>
          </cell>
          <cell r="B7" t="str">
            <v>IMCO CANADIAN PUBLIC EQUITY</v>
          </cell>
          <cell r="J7" t="str">
            <v>FUT_EMP_MSF</v>
          </cell>
          <cell r="K7" t="str">
            <v>IMP032D</v>
          </cell>
          <cell r="L7" t="str">
            <v>IMP032D</v>
          </cell>
        </row>
        <row r="8">
          <cell r="A8" t="str">
            <v>GBL</v>
          </cell>
          <cell r="B8" t="str">
            <v>IMCO GLOBAL PUBLIC EQUITY BETA LIQUIDITY</v>
          </cell>
          <cell r="J8" t="str">
            <v>FUT_GBL_MSF</v>
          </cell>
          <cell r="K8" t="str">
            <v>IMP022S</v>
          </cell>
          <cell r="L8" t="str">
            <v>IMP022S</v>
          </cell>
        </row>
        <row r="9">
          <cell r="A9" t="str">
            <v>CRP</v>
          </cell>
          <cell r="B9" t="str">
            <v>IMCO GLOBAL CREDIT</v>
          </cell>
          <cell r="J9" t="str">
            <v>FUT_CRP_MSF</v>
          </cell>
          <cell r="K9" t="str">
            <v>IMP001E</v>
          </cell>
          <cell r="L9" t="str">
            <v>IMP001E</v>
          </cell>
        </row>
        <row r="10">
          <cell r="A10" t="str">
            <v>GPL</v>
          </cell>
          <cell r="B10" t="str">
            <v>IMCO GPE Liquidity</v>
          </cell>
          <cell r="J10" t="str">
            <v>FUT_GPE_MSF</v>
          </cell>
          <cell r="K10" t="str">
            <v>IMP022D</v>
          </cell>
          <cell r="L10" t="str">
            <v>IMP022D</v>
          </cell>
        </row>
        <row r="11">
          <cell r="A11" t="str">
            <v>EML</v>
          </cell>
          <cell r="B11" t="str">
            <v>IMCO EMPE Liquidity</v>
          </cell>
          <cell r="J11" t="str">
            <v>FUT_INS_MSF</v>
          </cell>
          <cell r="K11" t="str">
            <v>IMP082N</v>
          </cell>
          <cell r="L11" t="str">
            <v>IMP082N</v>
          </cell>
        </row>
        <row r="12">
          <cell r="A12" t="str">
            <v>CPL</v>
          </cell>
          <cell r="B12" t="str">
            <v>IMCO CPE Liquidity</v>
          </cell>
          <cell r="J12" t="str">
            <v>FUT_LRI_MSF</v>
          </cell>
          <cell r="K12" t="str">
            <v>IMP092N</v>
          </cell>
          <cell r="L12" t="str">
            <v>IMP092N</v>
          </cell>
        </row>
        <row r="13">
          <cell r="A13" t="str">
            <v>RBC</v>
          </cell>
          <cell r="B13" t="str">
            <v>ROYAL BANK OF CANADA</v>
          </cell>
          <cell r="J13" t="str">
            <v>FUT_OPB_MSF</v>
          </cell>
          <cell r="K13" t="str">
            <v>IMAB030</v>
          </cell>
          <cell r="L13" t="str">
            <v>IMAB030</v>
          </cell>
        </row>
        <row r="14">
          <cell r="A14" t="str">
            <v>MSC</v>
          </cell>
          <cell r="B14" t="str">
            <v>MORGAN STANLEY CAPITAL SERVICES LLC</v>
          </cell>
          <cell r="J14" t="str">
            <v>FUT_PEN_MSF</v>
          </cell>
          <cell r="K14" t="str">
            <v>WSQE</v>
          </cell>
          <cell r="L14" t="str">
            <v>WSQE</v>
          </cell>
        </row>
        <row r="15">
          <cell r="A15" t="str">
            <v>TDB</v>
          </cell>
          <cell r="B15" t="str">
            <v>TORONTO DOMINION SECURITIES</v>
          </cell>
          <cell r="J15" t="str">
            <v>GMN_OPB_BMO</v>
          </cell>
          <cell r="K15" t="str">
            <v>IMAB020</v>
          </cell>
          <cell r="L15" t="str">
            <v>OPBA0194</v>
          </cell>
        </row>
        <row r="16">
          <cell r="A16" t="str">
            <v>TDU</v>
          </cell>
          <cell r="B16" t="str">
            <v>TD Securities (USA) LLC</v>
          </cell>
          <cell r="J16" t="str">
            <v>GMN_OPB_BMU</v>
          </cell>
          <cell r="K16" t="str">
            <v>IMAB030</v>
          </cell>
          <cell r="L16" t="str">
            <v>OPBA0194</v>
          </cell>
        </row>
        <row r="17">
          <cell r="A17" t="str">
            <v>BAM</v>
          </cell>
          <cell r="B17" t="str">
            <v xml:space="preserve">BANK OF AMERICA SECURITIES, INC. </v>
          </cell>
        </row>
        <row r="18">
          <cell r="A18" t="str">
            <v>BMO</v>
          </cell>
          <cell r="B18" t="str">
            <v>BANK OF MONTREAL</v>
          </cell>
          <cell r="J18" t="str">
            <v>GMN_OPB_CIB</v>
          </cell>
          <cell r="K18" t="str">
            <v>IMAB020</v>
          </cell>
          <cell r="L18" t="str">
            <v>OPBA0194</v>
          </cell>
        </row>
        <row r="19">
          <cell r="A19" t="str">
            <v>BNS</v>
          </cell>
          <cell r="B19" t="str">
            <v>BANK OF NOVA SCOTIA</v>
          </cell>
          <cell r="J19" t="str">
            <v>GMN_OPB_CIU</v>
          </cell>
          <cell r="K19" t="str">
            <v>IMAB030</v>
          </cell>
          <cell r="L19" t="str">
            <v>OPBA0194</v>
          </cell>
        </row>
        <row r="20">
          <cell r="A20" t="str">
            <v>CIB</v>
          </cell>
          <cell r="B20" t="str">
            <v>CANADIAN IMPERIAL BANK OF COMMERCE</v>
          </cell>
          <cell r="J20" t="str">
            <v>GMN_OPB_RBC</v>
          </cell>
          <cell r="K20" t="str">
            <v>IMAB020</v>
          </cell>
          <cell r="L20" t="str">
            <v>OPBA0194</v>
          </cell>
        </row>
        <row r="21">
          <cell r="A21" t="str">
            <v>NBC</v>
          </cell>
          <cell r="B21" t="str">
            <v>NATIONAL BANK OF CANADA</v>
          </cell>
          <cell r="J21" t="str">
            <v>GMN_OPB_TDU</v>
          </cell>
          <cell r="K21" t="str">
            <v>IMAB030</v>
          </cell>
          <cell r="L21" t="str">
            <v>OPBA0194</v>
          </cell>
        </row>
        <row r="22">
          <cell r="A22" t="str">
            <v>SST</v>
          </cell>
          <cell r="B22" t="str">
            <v>STATE STREET GLOBAL MARKETS LLC</v>
          </cell>
          <cell r="J22" t="str">
            <v>GMN_WSI_BMO</v>
          </cell>
          <cell r="K22" t="str">
            <v>IMP082K</v>
          </cell>
          <cell r="L22" t="str">
            <v>IMP082R</v>
          </cell>
        </row>
        <row r="23">
          <cell r="A23" t="str">
            <v>MSF</v>
          </cell>
          <cell r="B23" t="str">
            <v>MORGAN STANLEY &amp; CO. LLC</v>
          </cell>
          <cell r="J23" t="str">
            <v>GMN_WSI_BMU</v>
          </cell>
          <cell r="K23" t="str">
            <v>IMP082N</v>
          </cell>
          <cell r="L23" t="str">
            <v>IMP082R</v>
          </cell>
        </row>
        <row r="24">
          <cell r="A24" t="str">
            <v>ORR</v>
          </cell>
          <cell r="B24" t="str">
            <v>OPB REAL RETURN</v>
          </cell>
          <cell r="J24" t="str">
            <v>GMN_WSI_CIB</v>
          </cell>
          <cell r="K24" t="str">
            <v>IMP082K</v>
          </cell>
          <cell r="L24" t="str">
            <v>IMP082R</v>
          </cell>
        </row>
        <row r="25">
          <cell r="A25" t="str">
            <v>BMF</v>
          </cell>
          <cell r="B25" t="str">
            <v>BANK OF MONTREAL</v>
          </cell>
          <cell r="J25" t="str">
            <v>GMN_WSI_CIU</v>
          </cell>
          <cell r="K25" t="str">
            <v>IMP082N</v>
          </cell>
          <cell r="L25" t="str">
            <v>IMP082R</v>
          </cell>
        </row>
        <row r="26">
          <cell r="A26" t="str">
            <v>BOC</v>
          </cell>
          <cell r="B26" t="str">
            <v>BANK OF CANADA</v>
          </cell>
          <cell r="J26" t="str">
            <v>GMN_WSI_RBU</v>
          </cell>
          <cell r="K26" t="str">
            <v>IMP082N</v>
          </cell>
          <cell r="L26" t="str">
            <v>IMP082R</v>
          </cell>
        </row>
        <row r="27">
          <cell r="A27" t="str">
            <v>W73</v>
          </cell>
          <cell r="B27" t="str">
            <v>WSIB PENSION</v>
          </cell>
          <cell r="J27" t="str">
            <v>GMN_WSI_TDU</v>
          </cell>
          <cell r="K27" t="str">
            <v>IMP082N</v>
          </cell>
          <cell r="L27" t="str">
            <v>IMP082R</v>
          </cell>
        </row>
        <row r="28">
          <cell r="A28" t="str">
            <v>W74</v>
          </cell>
          <cell r="B28" t="str">
            <v>WSIB PENSION</v>
          </cell>
          <cell r="J28" t="str">
            <v>GMN_WSI_TDB</v>
          </cell>
          <cell r="K28" t="str">
            <v>IMP082K</v>
          </cell>
          <cell r="L28" t="str">
            <v>IMP082R</v>
          </cell>
        </row>
        <row r="29">
          <cell r="A29" t="str">
            <v>W75</v>
          </cell>
          <cell r="B29" t="str">
            <v>WSIB PENSION</v>
          </cell>
          <cell r="J29" t="str">
            <v>GMN_WSL_TDB</v>
          </cell>
          <cell r="K29" t="str">
            <v>IMP092K</v>
          </cell>
          <cell r="L29" t="str">
            <v>IMP092R</v>
          </cell>
        </row>
        <row r="30">
          <cell r="A30" t="str">
            <v>WQE</v>
          </cell>
          <cell r="B30" t="str">
            <v>WSIB PENSION</v>
          </cell>
          <cell r="J30" t="str">
            <v>GMN_WSP_BMO</v>
          </cell>
          <cell r="K30" t="str">
            <v>WS2X</v>
          </cell>
          <cell r="L30" t="str">
            <v>WS2X</v>
          </cell>
        </row>
        <row r="31">
          <cell r="A31" t="str">
            <v>W7R</v>
          </cell>
          <cell r="B31" t="str">
            <v>WSIB INSURANCE</v>
          </cell>
          <cell r="J31" t="str">
            <v>GMN_WSP_CIU</v>
          </cell>
          <cell r="K31" t="str">
            <v>WSQE</v>
          </cell>
          <cell r="L31" t="str">
            <v>WSQE</v>
          </cell>
        </row>
        <row r="32">
          <cell r="A32" t="str">
            <v>W7S</v>
          </cell>
          <cell r="B32" t="str">
            <v>WSIB INSURANCE</v>
          </cell>
          <cell r="J32" t="str">
            <v>GMN_WSP_RBU</v>
          </cell>
          <cell r="K32" t="str">
            <v>WSQE</v>
          </cell>
          <cell r="L32" t="str">
            <v>WSQE</v>
          </cell>
        </row>
        <row r="33">
          <cell r="A33" t="str">
            <v>W7U</v>
          </cell>
          <cell r="B33" t="str">
            <v>WSIB INSURANCE</v>
          </cell>
          <cell r="J33" t="str">
            <v>GMN_WSP_TDU</v>
          </cell>
          <cell r="K33" t="str">
            <v>WSQE</v>
          </cell>
          <cell r="L33" t="str">
            <v>WSQE</v>
          </cell>
        </row>
        <row r="34">
          <cell r="A34" t="str">
            <v>W7V</v>
          </cell>
          <cell r="B34" t="str">
            <v>WSIB INSURANCE</v>
          </cell>
          <cell r="J34" t="str">
            <v>CSA_GPE_CIB</v>
          </cell>
          <cell r="K34" t="str">
            <v>IMP022D</v>
          </cell>
          <cell r="L34" t="str">
            <v>IMP022D</v>
          </cell>
        </row>
        <row r="35">
          <cell r="A35" t="str">
            <v>W2W</v>
          </cell>
          <cell r="B35" t="str">
            <v>WSIB INSURANCE</v>
          </cell>
          <cell r="J35" t="str">
            <v>FUT_OPE_MSF</v>
          </cell>
          <cell r="K35" t="str">
            <v>IMP0011</v>
          </cell>
          <cell r="L35" t="str">
            <v>IMP0011</v>
          </cell>
        </row>
        <row r="36">
          <cell r="A36" t="str">
            <v>W7X</v>
          </cell>
          <cell r="B36" t="str">
            <v>WSIB LRI</v>
          </cell>
          <cell r="J36" t="str">
            <v>GMN_OPB_TDB</v>
          </cell>
          <cell r="K36" t="str">
            <v>IMAB020</v>
          </cell>
          <cell r="L36" t="str">
            <v>OPBA0194</v>
          </cell>
        </row>
        <row r="37">
          <cell r="A37" t="str">
            <v>W7Y</v>
          </cell>
          <cell r="B37" t="str">
            <v>WSIB LRI</v>
          </cell>
          <cell r="J37" t="str">
            <v>FUT_W7U_BMF</v>
          </cell>
          <cell r="K37" t="str">
            <v>WS7U</v>
          </cell>
          <cell r="L37" t="str">
            <v>WS7U</v>
          </cell>
        </row>
        <row r="38">
          <cell r="A38" t="str">
            <v>W7Z</v>
          </cell>
          <cell r="B38" t="str">
            <v>WSIB LRI</v>
          </cell>
          <cell r="J38" t="str">
            <v>GMN_OPB_JPS</v>
          </cell>
          <cell r="K38" t="str">
            <v>IMAB030</v>
          </cell>
          <cell r="L38" t="str">
            <v>OPBA0194</v>
          </cell>
        </row>
        <row r="39">
          <cell r="A39" t="str">
            <v>W71</v>
          </cell>
          <cell r="B39" t="str">
            <v>WSIB LRI</v>
          </cell>
          <cell r="J39" t="str">
            <v>FUT_W7X_BMF</v>
          </cell>
          <cell r="K39" t="str">
            <v>WS7Z</v>
          </cell>
          <cell r="L39" t="str">
            <v>WS7Z</v>
          </cell>
        </row>
        <row r="40">
          <cell r="A40" t="str">
            <v>W2V</v>
          </cell>
          <cell r="B40" t="str">
            <v>WSIB LRI</v>
          </cell>
          <cell r="J40" t="str">
            <v>GMN_OPB_BNS</v>
          </cell>
          <cell r="K40" t="str">
            <v>IMAB020</v>
          </cell>
          <cell r="L40" t="str">
            <v>OPBA0194</v>
          </cell>
        </row>
        <row r="41">
          <cell r="A41" t="str">
            <v>WSI</v>
          </cell>
          <cell r="B41" t="str">
            <v>WSIB INSURANCE</v>
          </cell>
          <cell r="J41" t="str">
            <v>GMN_WSL_RBC</v>
          </cell>
          <cell r="K41" t="str">
            <v>WS2Y</v>
          </cell>
          <cell r="L41" t="str">
            <v>WS2Y</v>
          </cell>
        </row>
        <row r="42">
          <cell r="A42" t="str">
            <v>WSL</v>
          </cell>
          <cell r="B42" t="str">
            <v>WSIB LRI</v>
          </cell>
          <cell r="J42" t="str">
            <v>GMN_WSP_BMU</v>
          </cell>
          <cell r="K42" t="str">
            <v>WSQE</v>
          </cell>
          <cell r="L42" t="str">
            <v>WSQE</v>
          </cell>
        </row>
        <row r="43">
          <cell r="A43" t="str">
            <v>WSP</v>
          </cell>
          <cell r="B43" t="str">
            <v>WSIB PENSION</v>
          </cell>
          <cell r="J43" t="str">
            <v>CSA_GPE_BMO</v>
          </cell>
          <cell r="K43" t="str">
            <v>IMP022D</v>
          </cell>
          <cell r="L43" t="str">
            <v>IMP022D</v>
          </cell>
        </row>
        <row r="44">
          <cell r="A44" t="str">
            <v>LRI</v>
          </cell>
          <cell r="B44" t="str">
            <v>WSIB LRI</v>
          </cell>
          <cell r="J44" t="str">
            <v>CSA_GPE_JPM</v>
          </cell>
          <cell r="K44" t="str">
            <v>IMP022D</v>
          </cell>
          <cell r="L44" t="str">
            <v>IMP022D</v>
          </cell>
        </row>
        <row r="45">
          <cell r="A45" t="str">
            <v>INS</v>
          </cell>
          <cell r="B45" t="str">
            <v>WSIB INSURANCE</v>
          </cell>
          <cell r="J45" t="str">
            <v>FUT_EML_MSF</v>
          </cell>
          <cell r="K45" t="str">
            <v>IMP032S</v>
          </cell>
          <cell r="L45" t="str">
            <v>IMP032S</v>
          </cell>
        </row>
        <row r="46">
          <cell r="A46" t="str">
            <v>PEN</v>
          </cell>
          <cell r="B46" t="str">
            <v>WSIB PENSION</v>
          </cell>
          <cell r="J46" t="str">
            <v>CSA_GPE_TDB</v>
          </cell>
          <cell r="K46" t="str">
            <v>IMAB020</v>
          </cell>
          <cell r="L46" t="str">
            <v>IMP022D</v>
          </cell>
        </row>
        <row r="47">
          <cell r="A47" t="str">
            <v>INS</v>
          </cell>
          <cell r="B47" t="str">
            <v>WSIB INSURANCE</v>
          </cell>
          <cell r="J47" t="str">
            <v>GMN_OPB_BAM</v>
          </cell>
          <cell r="K47" t="str">
            <v>IMAB030</v>
          </cell>
          <cell r="L47" t="str">
            <v>OPBA0194</v>
          </cell>
        </row>
        <row r="48">
          <cell r="A48" t="str">
            <v>LRI</v>
          </cell>
          <cell r="B48" t="str">
            <v>WSIB LRI</v>
          </cell>
          <cell r="J48" t="str">
            <v>GMN_WSI_BNS</v>
          </cell>
          <cell r="K48" t="str">
            <v>IMP082K</v>
          </cell>
          <cell r="L48" t="str">
            <v>IMP082R</v>
          </cell>
        </row>
        <row r="49">
          <cell r="A49" t="str">
            <v>PEN</v>
          </cell>
          <cell r="B49" t="str">
            <v>WSIB PENSION</v>
          </cell>
          <cell r="J49" t="str">
            <v>GMN_WSI_RBC</v>
          </cell>
          <cell r="K49" t="str">
            <v>IMP082K</v>
          </cell>
          <cell r="L49" t="str">
            <v>IMP082R</v>
          </cell>
        </row>
        <row r="50">
          <cell r="A50" t="str">
            <v>MSI</v>
          </cell>
          <cell r="B50" t="str">
            <v>MORGAN STANLEY &amp; CO. INTERNATIONAL PLC</v>
          </cell>
          <cell r="J50" t="str">
            <v>GMN_WSI_JPS</v>
          </cell>
          <cell r="K50" t="str">
            <v>IMP082N</v>
          </cell>
          <cell r="L50" t="str">
            <v>IMP082R</v>
          </cell>
        </row>
        <row r="51">
          <cell r="A51" t="str">
            <v>JPM</v>
          </cell>
          <cell r="B51" t="str">
            <v>JPMORGAN CHASE BANK, N.A.</v>
          </cell>
          <cell r="J51" t="str">
            <v>GMN_WSL_CIB</v>
          </cell>
          <cell r="K51" t="str">
            <v>IMP092K</v>
          </cell>
          <cell r="L51" t="str">
            <v>IMP092R</v>
          </cell>
        </row>
        <row r="52">
          <cell r="A52" t="str">
            <v>RBU</v>
          </cell>
          <cell r="B52" t="str">
            <v>ROYAL BANK OF CANADA</v>
          </cell>
          <cell r="J52" t="str">
            <v>GMN_WSL_BMO</v>
          </cell>
          <cell r="K52" t="str">
            <v>IMP092K</v>
          </cell>
          <cell r="L52" t="str">
            <v>IMP092R</v>
          </cell>
        </row>
        <row r="53">
          <cell r="A53" t="str">
            <v>BMU</v>
          </cell>
          <cell r="B53" t="str">
            <v>BANK OF MONTREAL</v>
          </cell>
          <cell r="J53" t="str">
            <v>GMN_WSL_CIU</v>
          </cell>
          <cell r="K53" t="str">
            <v>IMP092N</v>
          </cell>
          <cell r="L53" t="str">
            <v>IMP092R</v>
          </cell>
        </row>
        <row r="54">
          <cell r="A54" t="str">
            <v>CIU</v>
          </cell>
          <cell r="B54" t="str">
            <v>CANADIAN IMPERIAL BANK OF COMMERCE</v>
          </cell>
          <cell r="J54" t="str">
            <v>FUT_ICR_BMF</v>
          </cell>
          <cell r="K54" t="str">
            <v>IMP082M</v>
          </cell>
        </row>
        <row r="55">
          <cell r="A55" t="str">
            <v>JPS</v>
          </cell>
          <cell r="B55" t="str">
            <v>JP MORGAN CHASE N.A.</v>
          </cell>
          <cell r="J55" t="str">
            <v>FUT_LCR_BMF</v>
          </cell>
          <cell r="K55" t="str">
            <v>IMP092M</v>
          </cell>
        </row>
        <row r="56">
          <cell r="A56" t="str">
            <v>ICR</v>
          </cell>
          <cell r="B56" t="str">
            <v xml:space="preserve">INS OTC CANRRB </v>
          </cell>
          <cell r="J56" t="str">
            <v>FUT_OCR_BMF</v>
          </cell>
          <cell r="K56" t="str">
            <v>IMAB300</v>
          </cell>
        </row>
        <row r="57">
          <cell r="A57" t="str">
            <v>OCR</v>
          </cell>
          <cell r="B57" t="str">
            <v>OPB CANRRB</v>
          </cell>
          <cell r="J57" t="str">
            <v>FUT_IPX_MSF</v>
          </cell>
          <cell r="K57" t="str">
            <v>IMP082N</v>
          </cell>
        </row>
        <row r="58">
          <cell r="A58" t="str">
            <v>LCR</v>
          </cell>
          <cell r="B58" t="str">
            <v xml:space="preserve">LRI OTC CANRRB </v>
          </cell>
          <cell r="J58" t="str">
            <v>FUT_LPX_MSF</v>
          </cell>
          <cell r="K58" t="str">
            <v>IMP092N</v>
          </cell>
        </row>
        <row r="59">
          <cell r="A59" t="str">
            <v>IPX</v>
          </cell>
          <cell r="B59" t="str">
            <v>WSIB INS OTC PMA FX Hedge</v>
          </cell>
          <cell r="J59" t="str">
            <v>FUT_OPX_MSF</v>
          </cell>
          <cell r="K59" t="str">
            <v>IMAB030</v>
          </cell>
        </row>
        <row r="60">
          <cell r="A60" t="str">
            <v>LPX</v>
          </cell>
          <cell r="B60" t="str">
            <v>WSIB LRI OTC PMA FX Hedge</v>
          </cell>
          <cell r="J60" t="str">
            <v>FUT_OLB_BMF</v>
          </cell>
          <cell r="K60" t="str">
            <v>IMAB020</v>
          </cell>
        </row>
        <row r="61">
          <cell r="A61" t="str">
            <v>OPX</v>
          </cell>
          <cell r="B61" t="str">
            <v>OPB Fund PMA Pool</v>
          </cell>
          <cell r="J61" t="str">
            <v>FUT_ILB_BMF</v>
          </cell>
          <cell r="K61" t="str">
            <v>IMP082N</v>
          </cell>
        </row>
        <row r="62">
          <cell r="A62" t="str">
            <v>OLB</v>
          </cell>
          <cell r="B62" t="str">
            <v>OPB LONG GOV BD</v>
          </cell>
          <cell r="J62" t="str">
            <v>FUT_LLB_BMF</v>
          </cell>
          <cell r="K62" t="str">
            <v>IMP092K</v>
          </cell>
        </row>
        <row r="63">
          <cell r="A63" t="str">
            <v>ILB</v>
          </cell>
          <cell r="B63" t="str">
            <v>WSIB INS OTC ILB and REPO</v>
          </cell>
          <cell r="J63" t="str">
            <v>CSA_OPB_JPM</v>
          </cell>
          <cell r="K63" t="str">
            <v>IMAB030</v>
          </cell>
          <cell r="L63" t="str">
            <v>IMAB030</v>
          </cell>
        </row>
        <row r="64">
          <cell r="A64" t="str">
            <v>LLB</v>
          </cell>
          <cell r="B64" t="str">
            <v>WSIB LRI OTC Long FI and REPO</v>
          </cell>
          <cell r="J64" t="str">
            <v>GMRA WSL_CIB</v>
          </cell>
          <cell r="K64" t="str">
            <v>IMP092K</v>
          </cell>
          <cell r="L64" t="str">
            <v>IMP092K</v>
          </cell>
        </row>
        <row r="65">
          <cell r="A65" t="str">
            <v>WSL</v>
          </cell>
          <cell r="B65" t="str">
            <v>WSIB LRI</v>
          </cell>
          <cell r="J65" t="str">
            <v>FUT_GPL_MSF</v>
          </cell>
          <cell r="K65" t="str">
            <v>IMP02AA</v>
          </cell>
        </row>
        <row r="66">
          <cell r="A66" t="str">
            <v>GPL</v>
          </cell>
          <cell r="B66" t="str">
            <v>IMCO GPE Liquidity</v>
          </cell>
          <cell r="J66" t="str">
            <v>CSA_GPE_BAM</v>
          </cell>
          <cell r="K66" t="str">
            <v>IMP022D</v>
          </cell>
          <cell r="L66" t="str">
            <v>IMP022D</v>
          </cell>
        </row>
      </sheetData>
      <sheetData sheetId="8"/>
      <sheetData sheetId="9">
        <row r="1">
          <cell r="AB1">
            <v>1.3613</v>
          </cell>
        </row>
        <row r="2">
          <cell r="B2" t="str">
            <v>CUSIP</v>
          </cell>
          <cell r="C2" t="str">
            <v>Bond Type</v>
          </cell>
          <cell r="D2" t="str">
            <v>CCY</v>
          </cell>
          <cell r="E2" t="str">
            <v>Description</v>
          </cell>
        </row>
        <row r="3">
          <cell r="B3" t="str">
            <v>013051DB0</v>
          </cell>
          <cell r="C3" t="str">
            <v>PROV-AB</v>
          </cell>
          <cell r="D3" t="str">
            <v>CAD</v>
          </cell>
          <cell r="E3" t="str">
            <v>PROV OF AB 4.50% FIXED RATE DEBENTURE 01-DEC-2040</v>
          </cell>
        </row>
        <row r="4">
          <cell r="B4" t="str">
            <v>013051DK0</v>
          </cell>
          <cell r="C4" t="str">
            <v>PROV-AB</v>
          </cell>
          <cell r="D4" t="str">
            <v>CAD</v>
          </cell>
          <cell r="E4" t="str">
            <v>PROV OF AB 3.45% BOND 01-DEC-2043</v>
          </cell>
        </row>
        <row r="5">
          <cell r="B5" t="str">
            <v>013051DY0</v>
          </cell>
          <cell r="C5" t="str">
            <v>PROV-AB</v>
          </cell>
          <cell r="D5" t="str">
            <v>CAD</v>
          </cell>
          <cell r="E5" t="str">
            <v>PROV OF AB 3.05% DEBENTURES 01-DEC-2048</v>
          </cell>
        </row>
        <row r="6">
          <cell r="B6" t="str">
            <v>013051EQ6</v>
          </cell>
          <cell r="C6" t="str">
            <v>PROV-AB</v>
          </cell>
          <cell r="D6" t="str">
            <v>CAD</v>
          </cell>
          <cell r="E6" t="str">
            <v>PROV OF AB 2.950% BOND DY 01-JUN-2052</v>
          </cell>
        </row>
        <row r="7">
          <cell r="B7" t="str">
            <v>1107098Y1</v>
          </cell>
          <cell r="C7" t="str">
            <v>PROV-BC</v>
          </cell>
          <cell r="D7" t="str">
            <v>CAD</v>
          </cell>
          <cell r="E7" t="str">
            <v>PROV OF BC 4.30% DEBENTURES 18-JUN-2042</v>
          </cell>
        </row>
        <row r="8">
          <cell r="B8" t="str">
            <v>110709AG7</v>
          </cell>
          <cell r="C8" t="str">
            <v>PROV-BC</v>
          </cell>
          <cell r="D8" t="str">
            <v>CAD</v>
          </cell>
          <cell r="E8" t="str">
            <v>PROV OF BC 2.75% BONDS SERIES BCCD 42 18-JUN-2052</v>
          </cell>
        </row>
        <row r="9">
          <cell r="B9" t="str">
            <v>110709FJ6</v>
          </cell>
          <cell r="C9" t="str">
            <v>PROV-BC</v>
          </cell>
          <cell r="D9" t="str">
            <v>CAD</v>
          </cell>
          <cell r="E9" t="str">
            <v>PROV OF BC 5.40% 18-JUN-2035</v>
          </cell>
        </row>
        <row r="10">
          <cell r="B10" t="str">
            <v>110709FY3</v>
          </cell>
          <cell r="C10" t="str">
            <v>PROV-BC</v>
          </cell>
          <cell r="D10" t="str">
            <v>CAD</v>
          </cell>
          <cell r="E10" t="str">
            <v>PROV OF BC 4.95% DEBENTURE 18-JUN-2040</v>
          </cell>
        </row>
        <row r="11">
          <cell r="B11" t="str">
            <v>110709GC0</v>
          </cell>
          <cell r="C11" t="str">
            <v>PROV-BC</v>
          </cell>
          <cell r="D11" t="str">
            <v>CAD</v>
          </cell>
          <cell r="E11" t="str">
            <v>PROV OF BC 3.20% DEBENTURE 18-JUN-2044</v>
          </cell>
        </row>
        <row r="12">
          <cell r="B12" t="str">
            <v>110709GJ5</v>
          </cell>
          <cell r="C12" t="str">
            <v>PROV-BC</v>
          </cell>
          <cell r="D12" t="str">
            <v>CAD</v>
          </cell>
          <cell r="E12" t="str">
            <v>PROV OF BC 2.95% BONDS SERIES BCCD 39 18-JUN-2050</v>
          </cell>
        </row>
        <row r="13">
          <cell r="B13" t="str">
            <v>135087C93</v>
          </cell>
          <cell r="C13" t="str">
            <v>CAD-NOM</v>
          </cell>
          <cell r="D13" t="str">
            <v>CAD</v>
          </cell>
          <cell r="E13" t="str">
            <v>GOV OF CAN 2.75% SERIES C939 01-DEC-2064</v>
          </cell>
        </row>
        <row r="14">
          <cell r="B14" t="str">
            <v>135087D35</v>
          </cell>
          <cell r="C14" t="str">
            <v>CAD-NOM</v>
          </cell>
          <cell r="D14" t="str">
            <v>CAD</v>
          </cell>
          <cell r="E14" t="str">
            <v>GOV OF CAN 2.75% SERIES D358 01-DEC-2048</v>
          </cell>
        </row>
        <row r="15">
          <cell r="B15" t="str">
            <v>135087H72</v>
          </cell>
          <cell r="C15" t="str">
            <v>CAD-NOM</v>
          </cell>
          <cell r="D15" t="str">
            <v>CAD</v>
          </cell>
          <cell r="E15" t="str">
            <v>GOV OF CAN 2.00% BONDS SERIES H722 01-DEC-2051</v>
          </cell>
        </row>
        <row r="16">
          <cell r="B16" t="str">
            <v>135087M68</v>
          </cell>
          <cell r="C16" t="str">
            <v>CAD-NOM</v>
          </cell>
          <cell r="D16" t="str">
            <v>CAD</v>
          </cell>
          <cell r="E16" t="str">
            <v>GOV OF CAN 1.750% BOND SERIES M680 01-DEC-2053</v>
          </cell>
        </row>
        <row r="17">
          <cell r="B17" t="str">
            <v>135087N26</v>
          </cell>
          <cell r="C17" t="str">
            <v>CAD-NOM</v>
          </cell>
          <cell r="D17" t="str">
            <v>CAD</v>
          </cell>
          <cell r="E17" t="str">
            <v>GOV OF CAN 1.50% BOND SERIES N266 01-DEC-2031</v>
          </cell>
        </row>
        <row r="18">
          <cell r="B18" t="str">
            <v>135087YQ1</v>
          </cell>
          <cell r="C18" t="str">
            <v>CAD-NOM</v>
          </cell>
          <cell r="D18" t="str">
            <v>CAD</v>
          </cell>
          <cell r="E18" t="str">
            <v>GOV OF CAN SERIES YQ12 4.00% 01-JUN-2041</v>
          </cell>
        </row>
        <row r="19">
          <cell r="B19" t="str">
            <v>683234B98</v>
          </cell>
          <cell r="C19" t="str">
            <v>PROV-ON</v>
          </cell>
          <cell r="D19" t="str">
            <v>CAD</v>
          </cell>
          <cell r="E19" t="str">
            <v>PROV OF ON 4.65% BONDS 2-JUN-41</v>
          </cell>
        </row>
        <row r="20">
          <cell r="B20" t="str">
            <v>683234SL3</v>
          </cell>
          <cell r="C20" t="str">
            <v>PROV-ON</v>
          </cell>
          <cell r="D20" t="str">
            <v>CAD</v>
          </cell>
          <cell r="E20" t="str">
            <v>PROV OF ON 5.85% 8-MAR-33</v>
          </cell>
        </row>
        <row r="21">
          <cell r="B21" t="str">
            <v>68323AAY0</v>
          </cell>
          <cell r="C21" t="str">
            <v>PROV-ON</v>
          </cell>
          <cell r="D21" t="str">
            <v>CAD</v>
          </cell>
          <cell r="E21" t="str">
            <v>PROV OF ON 3.50% BONDS 2-JUN-43</v>
          </cell>
        </row>
        <row r="22">
          <cell r="B22" t="str">
            <v>68323ACC6</v>
          </cell>
          <cell r="C22" t="str">
            <v>PROV-ON</v>
          </cell>
          <cell r="D22" t="str">
            <v>CAD</v>
          </cell>
          <cell r="E22" t="str">
            <v>PROV OF ON 3.45% BONDS 02-JUN-2045</v>
          </cell>
        </row>
        <row r="23">
          <cell r="B23" t="str">
            <v>68323ACY8</v>
          </cell>
          <cell r="C23" t="str">
            <v>PROV-ON</v>
          </cell>
          <cell r="D23" t="str">
            <v>CAD</v>
          </cell>
          <cell r="E23" t="str">
            <v>PROV OF ON 2.90% BOND SERIES DMTN228 02-DEC-2046</v>
          </cell>
        </row>
        <row r="24">
          <cell r="B24" t="str">
            <v>68333ZAA5</v>
          </cell>
          <cell r="C24" t="str">
            <v>PROV-ON</v>
          </cell>
          <cell r="D24" t="str">
            <v>CAD</v>
          </cell>
          <cell r="E24" t="str">
            <v>PROV OF ON - MTN 2.90% SERIES DMTN236 BONDS 02-JUN-2049</v>
          </cell>
        </row>
        <row r="25">
          <cell r="B25" t="str">
            <v>68333ZAG2</v>
          </cell>
          <cell r="C25" t="str">
            <v>PROV-ON</v>
          </cell>
          <cell r="D25" t="str">
            <v>CAD</v>
          </cell>
          <cell r="E25" t="str">
            <v>PROV OF ON-MTN 2.65% SERIES DMTN242 BONDS 02-DEC-2050</v>
          </cell>
        </row>
        <row r="26">
          <cell r="B26" t="str">
            <v>68333ZAL1</v>
          </cell>
          <cell r="C26" t="str">
            <v>PROV-ON</v>
          </cell>
          <cell r="D26" t="str">
            <v>CAD</v>
          </cell>
          <cell r="E26" t="str">
            <v>PROV OF ON - MTN 1.90% 02-DEC-2051 SERIES DMTN246 BONDS</v>
          </cell>
        </row>
        <row r="27">
          <cell r="B27" t="str">
            <v>68333ZAS6</v>
          </cell>
          <cell r="C27" t="str">
            <v>PROV-ON</v>
          </cell>
          <cell r="D27" t="str">
            <v>CAD</v>
          </cell>
          <cell r="E27" t="str">
            <v>PROV OF ON MTN 2.550% 02-DEC-2052 SERIES DMTN252 BONDS</v>
          </cell>
        </row>
        <row r="28">
          <cell r="B28" t="str">
            <v>748148QT3</v>
          </cell>
          <cell r="C28" t="str">
            <v>PROV-QC</v>
          </cell>
          <cell r="D28" t="str">
            <v>CAD</v>
          </cell>
          <cell r="E28" t="str">
            <v>PROV OF QC 6.25% DEBENTURES 1-JUN-32</v>
          </cell>
        </row>
        <row r="29">
          <cell r="B29" t="str">
            <v>748148RL9</v>
          </cell>
          <cell r="C29" t="str">
            <v>PROV-QC</v>
          </cell>
          <cell r="D29" t="str">
            <v>CAD</v>
          </cell>
          <cell r="E29" t="str">
            <v>PROV OF QC 5.75% 1-DEC-36</v>
          </cell>
        </row>
        <row r="30">
          <cell r="B30" t="str">
            <v>74814ZEF6</v>
          </cell>
          <cell r="C30" t="str">
            <v>PROV-QC</v>
          </cell>
          <cell r="D30" t="str">
            <v>CAD</v>
          </cell>
          <cell r="E30" t="str">
            <v>PROV OF QC - 5.00% MTN SERIES B102 01-DEC-2041</v>
          </cell>
        </row>
        <row r="31">
          <cell r="B31" t="str">
            <v>74814ZER0</v>
          </cell>
          <cell r="C31" t="str">
            <v>PROV-QC</v>
          </cell>
          <cell r="D31" t="str">
            <v>CAD</v>
          </cell>
          <cell r="E31" t="str">
            <v>PROV OF QC - 3.50% MTN SERIES B112 01-DEC-2045</v>
          </cell>
        </row>
        <row r="32">
          <cell r="B32" t="str">
            <v>74814ZEW9</v>
          </cell>
          <cell r="C32" t="str">
            <v>PROV-QC</v>
          </cell>
          <cell r="D32" t="str">
            <v>CAD</v>
          </cell>
          <cell r="E32" t="str">
            <v>PROV OF QC - 3.50% MTN SERIES B117 01-DEC-2048</v>
          </cell>
        </row>
        <row r="33">
          <cell r="B33" t="str">
            <v>74814ZFE8</v>
          </cell>
          <cell r="C33" t="str">
            <v>PROV-QC</v>
          </cell>
          <cell r="D33" t="str">
            <v>CAD</v>
          </cell>
          <cell r="E33" t="str">
            <v>PROV OF QC - 3.10% MTNS SERIES B125 01-DEC-2051</v>
          </cell>
        </row>
        <row r="34">
          <cell r="B34" t="str">
            <v>74814ZFL2</v>
          </cell>
          <cell r="C34" t="str">
            <v>PROV-QC</v>
          </cell>
          <cell r="D34" t="str">
            <v>CAD</v>
          </cell>
          <cell r="E34" t="str">
            <v>PROV OF QC - 2.85% MTN SERIES B129 01-DEC-2053</v>
          </cell>
        </row>
        <row r="35">
          <cell r="B35" t="str">
            <v>912810FD5</v>
          </cell>
          <cell r="C35" t="str">
            <v>USD-TIPS</v>
          </cell>
          <cell r="D35" t="str">
            <v>USD</v>
          </cell>
          <cell r="E35" t="str">
            <v>UST INFX BONDS 3 5/8% 4/15/2028</v>
          </cell>
        </row>
        <row r="36">
          <cell r="B36" t="str">
            <v>912810FH6</v>
          </cell>
          <cell r="C36" t="str">
            <v>USD-TIPS</v>
          </cell>
          <cell r="D36" t="str">
            <v>USD</v>
          </cell>
          <cell r="E36" t="str">
            <v>UST INFX BONDS 3 7/8% 4/15/2029</v>
          </cell>
        </row>
        <row r="37">
          <cell r="B37" t="str">
            <v>912810FQ6</v>
          </cell>
          <cell r="C37" t="str">
            <v>USD-TIPS</v>
          </cell>
          <cell r="D37" t="str">
            <v>USD</v>
          </cell>
          <cell r="E37" t="str">
            <v>UST INFX BONDS 3 3/8% 4/15/2032</v>
          </cell>
        </row>
        <row r="38">
          <cell r="B38" t="str">
            <v>912810FR4</v>
          </cell>
          <cell r="C38" t="str">
            <v>USD-TIPS</v>
          </cell>
          <cell r="D38" t="str">
            <v>USD</v>
          </cell>
          <cell r="E38" t="str">
            <v>UST INFX BONDS 2 3/8% 1/15/2025</v>
          </cell>
        </row>
        <row r="39">
          <cell r="B39" t="str">
            <v>912810FS2</v>
          </cell>
          <cell r="C39" t="str">
            <v>USD-TIPS</v>
          </cell>
          <cell r="D39" t="str">
            <v>USD</v>
          </cell>
          <cell r="E39" t="str">
            <v>UST INFX BONDS 2% 1/15/2026</v>
          </cell>
        </row>
        <row r="40">
          <cell r="B40" t="str">
            <v>912810PS1</v>
          </cell>
          <cell r="C40" t="str">
            <v>USD-TIPS</v>
          </cell>
          <cell r="D40" t="str">
            <v>USD</v>
          </cell>
          <cell r="E40" t="str">
            <v>UST INFX BONDS 2 3/8% 1/15/2027</v>
          </cell>
        </row>
        <row r="41">
          <cell r="B41" t="str">
            <v>912810PV4</v>
          </cell>
          <cell r="C41" t="str">
            <v>USD-TIPS</v>
          </cell>
          <cell r="D41" t="str">
            <v>USD</v>
          </cell>
          <cell r="E41" t="str">
            <v>UST INFX BONDS 1 3/4% 1/15/2028</v>
          </cell>
        </row>
        <row r="42">
          <cell r="B42" t="str">
            <v>912810PZ5</v>
          </cell>
          <cell r="C42" t="str">
            <v>USD-TIPS</v>
          </cell>
          <cell r="D42" t="str">
            <v>USD</v>
          </cell>
          <cell r="E42" t="str">
            <v>UST INFX BONDS 2 1/2% 1/15/2029</v>
          </cell>
        </row>
        <row r="43">
          <cell r="B43" t="str">
            <v>912810QF8</v>
          </cell>
          <cell r="C43" t="str">
            <v>USD-TIPS</v>
          </cell>
          <cell r="D43" t="str">
            <v>USD</v>
          </cell>
          <cell r="E43" t="str">
            <v>UST INFX BONDS 2 1/8% 2/15/2040</v>
          </cell>
        </row>
        <row r="44">
          <cell r="B44" t="str">
            <v>912810QP6</v>
          </cell>
          <cell r="C44" t="str">
            <v>USD-TIPS</v>
          </cell>
          <cell r="D44" t="str">
            <v>USD</v>
          </cell>
          <cell r="E44" t="str">
            <v>UST INFX BONDS 2 1/8% 2/15/2041</v>
          </cell>
        </row>
        <row r="45">
          <cell r="B45" t="str">
            <v>912810QV3</v>
          </cell>
          <cell r="C45" t="str">
            <v>USD-TIPS</v>
          </cell>
          <cell r="D45" t="str">
            <v>USD</v>
          </cell>
          <cell r="E45" t="str">
            <v>UST INFX BONDS 3/4% 2/15/2042</v>
          </cell>
        </row>
        <row r="46">
          <cell r="B46" t="str">
            <v>912810RA8</v>
          </cell>
          <cell r="C46" t="str">
            <v>USD-TIPS</v>
          </cell>
          <cell r="D46" t="str">
            <v>USD</v>
          </cell>
          <cell r="E46" t="str">
            <v>UST INFX BONDS 5/8% 2/15/2043</v>
          </cell>
        </row>
        <row r="47">
          <cell r="B47" t="str">
            <v>912810RF7</v>
          </cell>
          <cell r="C47" t="str">
            <v>USD-TIPS</v>
          </cell>
          <cell r="D47" t="str">
            <v>USD</v>
          </cell>
          <cell r="E47" t="str">
            <v>UST INFX BONDS 1 3/8% 2/15/2044</v>
          </cell>
        </row>
        <row r="48">
          <cell r="B48" t="str">
            <v>912810RL4</v>
          </cell>
          <cell r="C48" t="str">
            <v>USD-TIPS</v>
          </cell>
          <cell r="D48" t="str">
            <v>USD</v>
          </cell>
          <cell r="E48" t="str">
            <v>UST INFX BONDS 3/4% 2/15/2045</v>
          </cell>
        </row>
        <row r="49">
          <cell r="B49" t="str">
            <v>912810RR1</v>
          </cell>
          <cell r="C49" t="str">
            <v>USD-TIPS</v>
          </cell>
          <cell r="D49" t="str">
            <v>USD</v>
          </cell>
          <cell r="E49" t="str">
            <v>UST INFX BONDS 1% 2/15/2046</v>
          </cell>
        </row>
        <row r="50">
          <cell r="B50" t="str">
            <v>912810RW0</v>
          </cell>
          <cell r="C50" t="str">
            <v>USD-TIPS</v>
          </cell>
          <cell r="D50" t="str">
            <v>USD</v>
          </cell>
          <cell r="E50" t="str">
            <v>UST INFX BONDS 7/8% 2/15/2047</v>
          </cell>
        </row>
        <row r="51">
          <cell r="B51" t="str">
            <v>912810SB5</v>
          </cell>
          <cell r="C51" t="str">
            <v>USD-TIPS</v>
          </cell>
          <cell r="D51" t="str">
            <v>USD</v>
          </cell>
          <cell r="E51" t="str">
            <v>UST INFX BONDS 1% 2/15/2048</v>
          </cell>
        </row>
        <row r="52">
          <cell r="B52" t="str">
            <v>912810SG4</v>
          </cell>
          <cell r="C52" t="str">
            <v>USD-TIPS</v>
          </cell>
          <cell r="D52" t="str">
            <v>USD</v>
          </cell>
          <cell r="E52" t="str">
            <v>UST INFX BONDS DTD 02/15/2019 1.000% 02/15/2049</v>
          </cell>
        </row>
        <row r="53">
          <cell r="B53" t="str">
            <v>912810SM1</v>
          </cell>
          <cell r="C53" t="str">
            <v>USD-TIPS</v>
          </cell>
          <cell r="D53" t="str">
            <v>USD</v>
          </cell>
          <cell r="E53" t="str">
            <v>UST INFX BONDS 1/4% 2/15/2050</v>
          </cell>
        </row>
        <row r="54">
          <cell r="B54" t="str">
            <v>912810SV1</v>
          </cell>
          <cell r="C54" t="str">
            <v>USD-TIPS</v>
          </cell>
          <cell r="D54" t="str">
            <v>USD</v>
          </cell>
          <cell r="E54" t="str">
            <v>UST INFX BONDS 1/8% 2/15/2051</v>
          </cell>
        </row>
        <row r="55">
          <cell r="B55" t="str">
            <v>9128282L3</v>
          </cell>
          <cell r="C55" t="str">
            <v>USD-TIPS</v>
          </cell>
          <cell r="D55" t="str">
            <v>USD</v>
          </cell>
          <cell r="E55" t="str">
            <v>UST INFX NOTES 3/8% 7/15/2027</v>
          </cell>
        </row>
        <row r="56">
          <cell r="B56" t="str">
            <v>9128283R9</v>
          </cell>
          <cell r="C56" t="str">
            <v>USD-TIPS</v>
          </cell>
          <cell r="D56" t="str">
            <v>USD</v>
          </cell>
          <cell r="E56" t="str">
            <v>UST INFX NOTES 1/2% 1/15/2028</v>
          </cell>
        </row>
        <row r="57">
          <cell r="B57" t="str">
            <v>9128285W6</v>
          </cell>
          <cell r="C57" t="str">
            <v>USD-TIPS</v>
          </cell>
          <cell r="D57" t="str">
            <v>USD</v>
          </cell>
          <cell r="E57" t="str">
            <v>UST INFX NOTES 7/8% 1/15/2029</v>
          </cell>
        </row>
        <row r="58">
          <cell r="B58" t="str">
            <v>9128286N5</v>
          </cell>
          <cell r="C58" t="str">
            <v>USD-TIPS</v>
          </cell>
          <cell r="D58" t="str">
            <v>USD</v>
          </cell>
          <cell r="E58" t="str">
            <v>UST INFX NOTES 1/2% 4/15/2024</v>
          </cell>
        </row>
        <row r="59">
          <cell r="B59" t="str">
            <v>9128287D6</v>
          </cell>
          <cell r="C59" t="str">
            <v>USD-TIPS</v>
          </cell>
          <cell r="D59" t="str">
            <v>USD</v>
          </cell>
          <cell r="E59" t="str">
            <v>UST INFX NOTES 1/4% 7/15/2029</v>
          </cell>
        </row>
        <row r="60">
          <cell r="B60" t="str">
            <v>912828B25</v>
          </cell>
          <cell r="C60" t="str">
            <v>USD-TIPS</v>
          </cell>
          <cell r="D60" t="str">
            <v>USD</v>
          </cell>
          <cell r="E60" t="str">
            <v>UST INFX NOTES 5/8% 1/15/2024</v>
          </cell>
        </row>
        <row r="61">
          <cell r="B61" t="str">
            <v>912828H45</v>
          </cell>
          <cell r="C61" t="str">
            <v>USD-TIPS</v>
          </cell>
          <cell r="D61" t="str">
            <v>USD</v>
          </cell>
          <cell r="E61" t="str">
            <v>UST INFX NOTES 1/4% 01/15/2025</v>
          </cell>
        </row>
        <row r="62">
          <cell r="B62" t="str">
            <v>912828N71</v>
          </cell>
          <cell r="C62" t="str">
            <v>USD-TIPS</v>
          </cell>
          <cell r="D62" t="str">
            <v>USD</v>
          </cell>
          <cell r="E62" t="str">
            <v>UST INFX NOTES 5/8% 1/15/2026</v>
          </cell>
        </row>
        <row r="63">
          <cell r="B63" t="str">
            <v>912828S50</v>
          </cell>
          <cell r="C63" t="str">
            <v>USD-TIPS</v>
          </cell>
          <cell r="D63" t="str">
            <v>USD</v>
          </cell>
          <cell r="E63" t="str">
            <v>UST INFX NOTES 1/8% 7/15/2026</v>
          </cell>
        </row>
        <row r="64">
          <cell r="B64" t="str">
            <v>912828V49</v>
          </cell>
          <cell r="C64" t="str">
            <v>USD-TIPS</v>
          </cell>
          <cell r="D64" t="str">
            <v>USD</v>
          </cell>
          <cell r="E64" t="str">
            <v>UST INFX NOTES 3/8% 1/15/2027</v>
          </cell>
        </row>
        <row r="65">
          <cell r="B65" t="str">
            <v>912828VM9</v>
          </cell>
          <cell r="C65" t="str">
            <v>USD-TIPS</v>
          </cell>
          <cell r="D65" t="str">
            <v>USD</v>
          </cell>
          <cell r="E65" t="str">
            <v>UST INFX NOTES 3/8% 7/15/2023</v>
          </cell>
        </row>
        <row r="66">
          <cell r="B66" t="str">
            <v>912828WU0</v>
          </cell>
          <cell r="C66" t="str">
            <v>USD-TIPS</v>
          </cell>
          <cell r="D66" t="str">
            <v>USD</v>
          </cell>
          <cell r="E66" t="str">
            <v>UST INFX NOTES 1/8% 7/15/2024</v>
          </cell>
        </row>
        <row r="67">
          <cell r="B67" t="str">
            <v>912828XL9</v>
          </cell>
          <cell r="C67" t="str">
            <v>USD-TIPS</v>
          </cell>
          <cell r="D67" t="str">
            <v>USD</v>
          </cell>
          <cell r="E67" t="str">
            <v>UST INFX NOTES 3/8% 7/15/2025</v>
          </cell>
        </row>
        <row r="68">
          <cell r="B68" t="str">
            <v>912828Y38</v>
          </cell>
          <cell r="C68" t="str">
            <v>USD-TIPS</v>
          </cell>
          <cell r="D68" t="str">
            <v>USD</v>
          </cell>
          <cell r="E68" t="str">
            <v>UST INFX NOTES 3/4% 7/15/2028</v>
          </cell>
        </row>
        <row r="69">
          <cell r="B69" t="str">
            <v>912828YL8</v>
          </cell>
          <cell r="C69" t="str">
            <v>USD-TIPS</v>
          </cell>
          <cell r="D69" t="str">
            <v>USD</v>
          </cell>
          <cell r="E69" t="str">
            <v>UST INFX NOTES 1/8% 10/15/2024</v>
          </cell>
        </row>
        <row r="70">
          <cell r="B70" t="str">
            <v>912828Z37</v>
          </cell>
          <cell r="C70" t="str">
            <v>USD-TIPS</v>
          </cell>
          <cell r="D70" t="str">
            <v>USD</v>
          </cell>
          <cell r="E70" t="str">
            <v>UST INFX NOTES 1/8% 1/15/2030</v>
          </cell>
        </row>
        <row r="71">
          <cell r="B71" t="str">
            <v>912828ZJ2</v>
          </cell>
          <cell r="C71" t="str">
            <v>USD-TIPS</v>
          </cell>
          <cell r="D71" t="str">
            <v>USD</v>
          </cell>
          <cell r="E71" t="str">
            <v>UST INFX NOTES 1/8% 4/15/2025</v>
          </cell>
        </row>
        <row r="72">
          <cell r="B72" t="str">
            <v>912828ZZ6</v>
          </cell>
          <cell r="C72" t="str">
            <v>USD-TIPS</v>
          </cell>
          <cell r="D72" t="str">
            <v>USD</v>
          </cell>
          <cell r="E72" t="str">
            <v>UST INFX NOTES DTD 07/15/2020 0.125% 07/15/2030</v>
          </cell>
        </row>
        <row r="73">
          <cell r="B73" t="str">
            <v>91282CAQ4</v>
          </cell>
          <cell r="C73" t="str">
            <v>USD-TIPS</v>
          </cell>
          <cell r="D73" t="str">
            <v>USD</v>
          </cell>
          <cell r="E73" t="str">
            <v>UST INFX NOTES 1/8% 10/15/2025</v>
          </cell>
        </row>
        <row r="74">
          <cell r="B74" t="str">
            <v>91282CBF7</v>
          </cell>
          <cell r="C74" t="str">
            <v>USD-TIPS</v>
          </cell>
          <cell r="D74" t="str">
            <v>USD</v>
          </cell>
          <cell r="E74" t="str">
            <v>UST INFX NOTES 1/8% 1/15/2031</v>
          </cell>
        </row>
        <row r="75">
          <cell r="B75" t="str">
            <v>91282CCA7</v>
          </cell>
          <cell r="C75" t="str">
            <v>USD-TIPS</v>
          </cell>
          <cell r="D75" t="str">
            <v>USD</v>
          </cell>
          <cell r="E75" t="str">
            <v>UST INFX NOTES 1/8% 4/15/2026</v>
          </cell>
        </row>
        <row r="76">
          <cell r="B76" t="str">
            <v>91282CCM1</v>
          </cell>
          <cell r="C76" t="str">
            <v>USD-TIPS</v>
          </cell>
          <cell r="D76" t="str">
            <v>USD</v>
          </cell>
          <cell r="E76" t="str">
            <v>UST INFX NOTES 1/8% 7/15/2031</v>
          </cell>
        </row>
        <row r="77">
          <cell r="B77" t="str">
            <v>91282CDC2</v>
          </cell>
          <cell r="C77" t="str">
            <v>USD-TIPS</v>
          </cell>
          <cell r="D77" t="str">
            <v>USD</v>
          </cell>
          <cell r="E77" t="str">
            <v>UST INFX NOTES 1/8% 10/15/2026</v>
          </cell>
        </row>
        <row r="78">
          <cell r="B78" t="str">
            <v>135087VS0</v>
          </cell>
          <cell r="C78" t="str">
            <v>CAD-RRB</v>
          </cell>
          <cell r="D78" t="str">
            <v>CAD</v>
          </cell>
          <cell r="E78" t="str">
            <v>GOV OF CAN 4 1/4% RRB 01-DEC-2026 CAD1000</v>
          </cell>
        </row>
        <row r="79">
          <cell r="B79" t="str">
            <v>135087WV2</v>
          </cell>
          <cell r="C79" t="str">
            <v>CAD-RRB</v>
          </cell>
          <cell r="D79" t="str">
            <v>CAD</v>
          </cell>
          <cell r="E79" t="str">
            <v>CANADA (GOVT OF) 4% RRB 01-DEC-2031</v>
          </cell>
        </row>
        <row r="80">
          <cell r="B80" t="str">
            <v>135087XQ2</v>
          </cell>
          <cell r="C80" t="str">
            <v>CAD-RRB</v>
          </cell>
          <cell r="D80" t="str">
            <v>CAD</v>
          </cell>
          <cell r="E80" t="str">
            <v>GOV OF CAN SERIES XQ21 RRB 3.00% 01-DEC-2036</v>
          </cell>
        </row>
        <row r="81">
          <cell r="B81" t="str">
            <v>135087M43</v>
          </cell>
          <cell r="C81" t="str">
            <v>CAD-RRB</v>
          </cell>
          <cell r="D81" t="str">
            <v>CAD</v>
          </cell>
          <cell r="E81" t="str">
            <v>GOV OF CAN 0.25% BOND SERIES M433 01-DEC-2054</v>
          </cell>
        </row>
        <row r="82">
          <cell r="B82" t="str">
            <v>135087YK4</v>
          </cell>
          <cell r="C82" t="str">
            <v>CAD-RRB</v>
          </cell>
          <cell r="D82" t="str">
            <v>CAD</v>
          </cell>
          <cell r="E82" t="str">
            <v>GOV OF CAN 2.00% SERIES YK42 01-DEC-2041 RRB</v>
          </cell>
        </row>
        <row r="83">
          <cell r="B83" t="str">
            <v>135087ZH0</v>
          </cell>
          <cell r="C83" t="str">
            <v>CAD-RRB</v>
          </cell>
          <cell r="D83" t="str">
            <v>CAD</v>
          </cell>
          <cell r="E83" t="str">
            <v>GOV OF CAN 1.50% 01-DEC-2044 SERIES ZH04 RRB</v>
          </cell>
        </row>
        <row r="84">
          <cell r="B84" t="str">
            <v>135087G99</v>
          </cell>
          <cell r="C84" t="str">
            <v>CAD-RRB</v>
          </cell>
          <cell r="D84" t="str">
            <v>CAD</v>
          </cell>
          <cell r="E84" t="str">
            <v>GOV OF CAN SERIES G997 RRB 0.5% 01-DEC-2050</v>
          </cell>
        </row>
        <row r="85">
          <cell r="B85" t="str">
            <v>135087B94</v>
          </cell>
          <cell r="C85" t="str">
            <v>CAD-RRB</v>
          </cell>
          <cell r="D85" t="str">
            <v>CAD</v>
          </cell>
          <cell r="E85" t="str">
            <v>GOV OF CAN 1.25% RRB SERIES B949 01-DEC-2047</v>
          </cell>
        </row>
        <row r="86">
          <cell r="B86" t="str">
            <v>013051DB0</v>
          </cell>
          <cell r="C86" t="str">
            <v>PROV-AB</v>
          </cell>
          <cell r="D86" t="str">
            <v>CAD</v>
          </cell>
          <cell r="E86" t="str">
            <v>PROV OF AB 4.50% FIXED RATE DEBENTURE 01-DEC-2040</v>
          </cell>
        </row>
        <row r="87">
          <cell r="B87" t="str">
            <v>013051DK0</v>
          </cell>
          <cell r="C87" t="str">
            <v>PROV-AB</v>
          </cell>
          <cell r="D87" t="str">
            <v>CAD</v>
          </cell>
          <cell r="E87" t="str">
            <v>PROV OF AB 3.45% BOND 01-DEC-2043</v>
          </cell>
        </row>
        <row r="88">
          <cell r="B88" t="str">
            <v>013051DY0</v>
          </cell>
          <cell r="C88" t="str">
            <v>PROV-AB</v>
          </cell>
          <cell r="D88" t="str">
            <v>CAD</v>
          </cell>
          <cell r="E88" t="str">
            <v>PROV OF AB 3.05% DEBENTURES 01-DEC-2048</v>
          </cell>
        </row>
        <row r="89">
          <cell r="B89" t="str">
            <v>013051EQ6</v>
          </cell>
          <cell r="C89" t="str">
            <v>PROV-AB</v>
          </cell>
          <cell r="D89" t="str">
            <v>CAD</v>
          </cell>
          <cell r="E89" t="str">
            <v>PROV OF AB 2.950% BOND DY 01-JUN-2052</v>
          </cell>
        </row>
        <row r="90">
          <cell r="B90" t="str">
            <v>1107098Y1</v>
          </cell>
          <cell r="C90" t="str">
            <v>PROV-BC</v>
          </cell>
          <cell r="D90" t="str">
            <v>CAD</v>
          </cell>
          <cell r="E90" t="str">
            <v>PROV OF BC 4.30% DEBENTURES 18-JUN-2042</v>
          </cell>
        </row>
        <row r="91">
          <cell r="B91" t="str">
            <v>110709AG7</v>
          </cell>
          <cell r="C91" t="str">
            <v>PROV-BC</v>
          </cell>
          <cell r="D91" t="str">
            <v>CAD</v>
          </cell>
          <cell r="E91" t="str">
            <v>PROV OF BC 2.75% BONDS SERIES BCCD 42 18-JUN-2052</v>
          </cell>
        </row>
        <row r="92">
          <cell r="B92" t="str">
            <v>110709FJ6</v>
          </cell>
          <cell r="C92" t="str">
            <v>PROV-BC</v>
          </cell>
          <cell r="D92" t="str">
            <v>CAD</v>
          </cell>
          <cell r="E92" t="str">
            <v>PROV OF BC 5.40% 18-JUN-2035</v>
          </cell>
        </row>
        <row r="93">
          <cell r="B93" t="str">
            <v>110709FY3</v>
          </cell>
          <cell r="C93" t="str">
            <v>PROV-BC</v>
          </cell>
          <cell r="D93" t="str">
            <v>CAD</v>
          </cell>
          <cell r="E93" t="str">
            <v>PROV OF BC 4.95% DEBENTURE 18-JUN-2040</v>
          </cell>
        </row>
        <row r="94">
          <cell r="B94" t="str">
            <v>110709GC0</v>
          </cell>
          <cell r="C94" t="str">
            <v>PROV-BC</v>
          </cell>
          <cell r="D94" t="str">
            <v>CAD</v>
          </cell>
          <cell r="E94" t="str">
            <v>PROV OF BC 3.20% DEBENTURE 18-JUN-2044</v>
          </cell>
        </row>
        <row r="95">
          <cell r="B95" t="str">
            <v>110709GJ5</v>
          </cell>
          <cell r="C95" t="str">
            <v>PROV-BC</v>
          </cell>
          <cell r="D95" t="str">
            <v>CAD</v>
          </cell>
          <cell r="E95" t="str">
            <v>PROV OF BC 2.95% BONDS SERIES BCCD 39 18-JUN-2050</v>
          </cell>
        </row>
        <row r="96">
          <cell r="B96" t="str">
            <v>135087C93</v>
          </cell>
          <cell r="C96" t="str">
            <v>CAD-NOM</v>
          </cell>
          <cell r="D96" t="str">
            <v>CAD</v>
          </cell>
          <cell r="E96" t="str">
            <v>GOV OF CAN 2.75% SERIES C939 01-DEC-2064</v>
          </cell>
        </row>
        <row r="97">
          <cell r="B97" t="str">
            <v>135087D35</v>
          </cell>
          <cell r="C97" t="str">
            <v>CAD-NOM</v>
          </cell>
          <cell r="D97" t="str">
            <v>CAD</v>
          </cell>
          <cell r="E97" t="str">
            <v>GOV OF CAN 2.75% SERIES D358 01-DEC-2048</v>
          </cell>
        </row>
        <row r="98">
          <cell r="B98" t="str">
            <v>135087H72</v>
          </cell>
          <cell r="C98" t="str">
            <v>CAD-NOM</v>
          </cell>
          <cell r="D98" t="str">
            <v>CAD</v>
          </cell>
          <cell r="E98" t="str">
            <v>GOV OF CAN 2.00% BONDS SERIES H722 01-DEC-2051</v>
          </cell>
        </row>
        <row r="99">
          <cell r="B99" t="str">
            <v>135087M68</v>
          </cell>
          <cell r="C99" t="str">
            <v>CAD-NOM</v>
          </cell>
          <cell r="D99" t="str">
            <v>CAD</v>
          </cell>
          <cell r="E99" t="str">
            <v>GOV OF CAN 1.750% BOND SERIES M680 01-DEC-2053</v>
          </cell>
        </row>
        <row r="100">
          <cell r="B100" t="str">
            <v>135087N26</v>
          </cell>
          <cell r="C100" t="str">
            <v>CAD-NOM</v>
          </cell>
          <cell r="D100" t="str">
            <v>CAD</v>
          </cell>
          <cell r="E100" t="str">
            <v>GOV OF CAN 1.50% BOND SERIES N266 01-DEC-2031</v>
          </cell>
        </row>
        <row r="101">
          <cell r="B101" t="str">
            <v>135087YQ1</v>
          </cell>
          <cell r="C101" t="str">
            <v>CAD-NOM</v>
          </cell>
          <cell r="D101" t="str">
            <v>CAD</v>
          </cell>
          <cell r="E101" t="str">
            <v>GOV OF CAN SERIES YQ12 4.00% 01-JUN-2041</v>
          </cell>
        </row>
        <row r="102">
          <cell r="B102" t="str">
            <v>683234B98</v>
          </cell>
          <cell r="C102" t="str">
            <v>PROV-ON</v>
          </cell>
          <cell r="D102" t="str">
            <v>CAD</v>
          </cell>
          <cell r="E102" t="str">
            <v>PROV OF ON 4.65% BONDS 2-JUN-41</v>
          </cell>
        </row>
        <row r="103">
          <cell r="B103" t="str">
            <v>683234SL3</v>
          </cell>
          <cell r="C103" t="str">
            <v>PROV-ON</v>
          </cell>
          <cell r="D103" t="str">
            <v>CAD</v>
          </cell>
          <cell r="E103" t="str">
            <v>PROV OF ON 5.85% 8-MAR-33</v>
          </cell>
        </row>
        <row r="104">
          <cell r="B104" t="str">
            <v>68323AAY0</v>
          </cell>
          <cell r="C104" t="str">
            <v>PROV-ON</v>
          </cell>
          <cell r="D104" t="str">
            <v>CAD</v>
          </cell>
          <cell r="E104" t="str">
            <v>PROV OF ON 3.50% BONDS 2-JUN-43</v>
          </cell>
        </row>
        <row r="105">
          <cell r="B105" t="str">
            <v>68323ACC6</v>
          </cell>
          <cell r="C105" t="str">
            <v>PROV-ON</v>
          </cell>
          <cell r="D105" t="str">
            <v>CAD</v>
          </cell>
          <cell r="E105" t="str">
            <v>PROV OF ON 3.45% BONDS 02-JUN-2045</v>
          </cell>
        </row>
        <row r="106">
          <cell r="B106" t="str">
            <v>68323ACY8</v>
          </cell>
          <cell r="C106" t="str">
            <v>PROV-ON</v>
          </cell>
          <cell r="D106" t="str">
            <v>CAD</v>
          </cell>
          <cell r="E106" t="str">
            <v>PROV OF ON 2.90% BOND SERIES DMTN228 02-DEC-2046</v>
          </cell>
        </row>
        <row r="107">
          <cell r="B107" t="str">
            <v>68333ZAA5</v>
          </cell>
          <cell r="C107" t="str">
            <v>PROV-ON</v>
          </cell>
          <cell r="D107" t="str">
            <v>CAD</v>
          </cell>
          <cell r="E107" t="str">
            <v>PROV OF ON - MTN 2.90% SERIES DMTN236 BONDS 02-JUN-2049</v>
          </cell>
        </row>
        <row r="108">
          <cell r="B108" t="str">
            <v>68333ZAG2</v>
          </cell>
          <cell r="C108" t="str">
            <v>PROV-ON</v>
          </cell>
          <cell r="D108" t="str">
            <v>CAD</v>
          </cell>
          <cell r="E108" t="str">
            <v>PROV OF ON-MTN 2.65% SERIES DMTN242 BONDS 02-DEC-2050</v>
          </cell>
        </row>
        <row r="109">
          <cell r="B109" t="str">
            <v>68333ZAL1</v>
          </cell>
          <cell r="C109" t="str">
            <v>PROV-ON</v>
          </cell>
          <cell r="D109" t="str">
            <v>CAD</v>
          </cell>
          <cell r="E109" t="str">
            <v>PROV OF ON - MTN 1.90% 02-DEC-2051 SERIES DMTN246 BONDS</v>
          </cell>
        </row>
        <row r="110">
          <cell r="B110" t="str">
            <v>68333ZAS6</v>
          </cell>
          <cell r="C110" t="str">
            <v>PROV-ON</v>
          </cell>
          <cell r="D110" t="str">
            <v>CAD</v>
          </cell>
          <cell r="E110" t="str">
            <v>PROV OF ON MTN 2.550% 02-DEC-2052 SERIES DMTN252 BONDS</v>
          </cell>
        </row>
        <row r="111">
          <cell r="B111" t="str">
            <v>748148QT3</v>
          </cell>
          <cell r="C111" t="str">
            <v>PROV-QC</v>
          </cell>
          <cell r="D111" t="str">
            <v>CAD</v>
          </cell>
          <cell r="E111" t="str">
            <v>PROV OF QC 6.25% DEBENTURES 1-JUN-32</v>
          </cell>
        </row>
        <row r="112">
          <cell r="B112" t="str">
            <v>748148RL9</v>
          </cell>
          <cell r="C112" t="str">
            <v>PROV-QC</v>
          </cell>
          <cell r="D112" t="str">
            <v>CAD</v>
          </cell>
          <cell r="E112" t="str">
            <v>PROV OF QC 5.75% 1-DEC-36</v>
          </cell>
        </row>
        <row r="113">
          <cell r="B113" t="str">
            <v>74814ZEF6</v>
          </cell>
          <cell r="C113" t="str">
            <v>PROV-QC</v>
          </cell>
          <cell r="D113" t="str">
            <v>CAD</v>
          </cell>
          <cell r="E113" t="str">
            <v>PROV OF QC - 5.00% MTN SERIES B102 01-DEC-2041</v>
          </cell>
        </row>
        <row r="114">
          <cell r="B114" t="str">
            <v>74814ZER0</v>
          </cell>
          <cell r="C114" t="str">
            <v>PROV-QC</v>
          </cell>
          <cell r="D114" t="str">
            <v>CAD</v>
          </cell>
          <cell r="E114" t="str">
            <v>PROV OF QC - 3.50% MTN SERIES B112 01-DEC-2045</v>
          </cell>
        </row>
        <row r="115">
          <cell r="B115" t="str">
            <v>74814ZEW9</v>
          </cell>
          <cell r="C115" t="str">
            <v>PROV-QC</v>
          </cell>
          <cell r="D115" t="str">
            <v>CAD</v>
          </cell>
          <cell r="E115" t="str">
            <v>PROV OF QC - 3.50% MTN SERIES B117 01-DEC-2048</v>
          </cell>
        </row>
        <row r="116">
          <cell r="B116" t="str">
            <v>74814ZFE8</v>
          </cell>
          <cell r="C116" t="str">
            <v>PROV-QC</v>
          </cell>
          <cell r="D116" t="str">
            <v>CAD</v>
          </cell>
          <cell r="E116" t="str">
            <v>PROV OF QC - 3.10% MTNS SERIES B125 01-DEC-2051</v>
          </cell>
        </row>
        <row r="117">
          <cell r="B117" t="str">
            <v>74814ZFL2</v>
          </cell>
          <cell r="C117" t="str">
            <v>PROV-QC</v>
          </cell>
          <cell r="D117" t="str">
            <v>CAD</v>
          </cell>
          <cell r="E117" t="str">
            <v>PROV OF QC - 2.85% MTN SERIES B129 01-DEC-2053</v>
          </cell>
        </row>
        <row r="118">
          <cell r="B118" t="str">
            <v>912810FD5</v>
          </cell>
          <cell r="C118" t="str">
            <v>USD-TIPS</v>
          </cell>
          <cell r="D118" t="str">
            <v>USD</v>
          </cell>
          <cell r="E118" t="str">
            <v>UST INFX BONDS 3 5/8% 4/15/2028</v>
          </cell>
        </row>
        <row r="119">
          <cell r="B119" t="str">
            <v>912810FH6</v>
          </cell>
          <cell r="C119" t="str">
            <v>USD-TIPS</v>
          </cell>
          <cell r="D119" t="str">
            <v>USD</v>
          </cell>
          <cell r="E119" t="str">
            <v>UST INFX BONDS 3 7/8% 4/15/2029</v>
          </cell>
        </row>
        <row r="120">
          <cell r="B120" t="str">
            <v>912810FQ6</v>
          </cell>
          <cell r="C120" t="str">
            <v>USD-TIPS</v>
          </cell>
          <cell r="D120" t="str">
            <v>USD</v>
          </cell>
          <cell r="E120" t="str">
            <v>UST INFX BONDS 3 3/8% 4/15/2032</v>
          </cell>
        </row>
        <row r="121">
          <cell r="B121" t="str">
            <v>912810FR4</v>
          </cell>
          <cell r="C121" t="str">
            <v>USD-TIPS</v>
          </cell>
          <cell r="D121" t="str">
            <v>USD</v>
          </cell>
          <cell r="E121" t="str">
            <v>UST INFX BONDS 2 3/8% 1/15/2025</v>
          </cell>
        </row>
        <row r="122">
          <cell r="B122" t="str">
            <v>912810FS2</v>
          </cell>
          <cell r="C122" t="str">
            <v>USD-TIPS</v>
          </cell>
          <cell r="D122" t="str">
            <v>USD</v>
          </cell>
          <cell r="E122" t="str">
            <v>UST INFX BONDS 2% 1/15/2026</v>
          </cell>
        </row>
        <row r="123">
          <cell r="B123" t="str">
            <v>912810PS1</v>
          </cell>
          <cell r="C123" t="str">
            <v>USD-TIPS</v>
          </cell>
          <cell r="D123" t="str">
            <v>USD</v>
          </cell>
          <cell r="E123" t="str">
            <v>UST INFX BONDS 2 3/8% 1/15/2027</v>
          </cell>
        </row>
        <row r="124">
          <cell r="B124" t="str">
            <v>912810PV4</v>
          </cell>
          <cell r="C124" t="str">
            <v>USD-TIPS</v>
          </cell>
          <cell r="D124" t="str">
            <v>USD</v>
          </cell>
          <cell r="E124" t="str">
            <v>UST INFX BONDS 1 3/4% 1/15/2028</v>
          </cell>
        </row>
        <row r="125">
          <cell r="B125" t="str">
            <v>912810PZ5</v>
          </cell>
          <cell r="C125" t="str">
            <v>USD-TIPS</v>
          </cell>
          <cell r="D125" t="str">
            <v>USD</v>
          </cell>
          <cell r="E125" t="str">
            <v>UST INFX BONDS 2 1/2% 1/15/2029</v>
          </cell>
        </row>
        <row r="126">
          <cell r="B126" t="str">
            <v>912810QF8</v>
          </cell>
          <cell r="C126" t="str">
            <v>USD-TIPS</v>
          </cell>
          <cell r="D126" t="str">
            <v>USD</v>
          </cell>
          <cell r="E126" t="str">
            <v>UST INFX BONDS 2 1/8% 2/15/2040</v>
          </cell>
        </row>
        <row r="127">
          <cell r="B127" t="str">
            <v>912810QP6</v>
          </cell>
          <cell r="C127" t="str">
            <v>USD-TIPS</v>
          </cell>
          <cell r="D127" t="str">
            <v>USD</v>
          </cell>
          <cell r="E127" t="str">
            <v>UST INFX BONDS 2 1/8% 2/15/2041</v>
          </cell>
        </row>
        <row r="128">
          <cell r="B128" t="str">
            <v>912810QV3</v>
          </cell>
          <cell r="C128" t="str">
            <v>USD-TIPS</v>
          </cell>
          <cell r="D128" t="str">
            <v>USD</v>
          </cell>
          <cell r="E128" t="str">
            <v>UST INFX BONDS 3/4% 2/15/2042</v>
          </cell>
        </row>
        <row r="129">
          <cell r="B129" t="str">
            <v>912810RA8</v>
          </cell>
          <cell r="C129" t="str">
            <v>USD-TIPS</v>
          </cell>
          <cell r="D129" t="str">
            <v>USD</v>
          </cell>
          <cell r="E129" t="str">
            <v>UST INFX BONDS 5/8% 2/15/2043</v>
          </cell>
        </row>
        <row r="130">
          <cell r="B130" t="str">
            <v>912810RF7</v>
          </cell>
          <cell r="C130" t="str">
            <v>USD-TIPS</v>
          </cell>
          <cell r="D130" t="str">
            <v>USD</v>
          </cell>
          <cell r="E130" t="str">
            <v>UST INFX BONDS 1 3/8% 2/15/2044</v>
          </cell>
        </row>
        <row r="131">
          <cell r="B131" t="str">
            <v>912810RL4</v>
          </cell>
          <cell r="C131" t="str">
            <v>USD-TIPS</v>
          </cell>
          <cell r="D131" t="str">
            <v>USD</v>
          </cell>
          <cell r="E131" t="str">
            <v>UST INFX BONDS 3/4% 2/15/2045</v>
          </cell>
        </row>
        <row r="132">
          <cell r="B132" t="str">
            <v>912810RR1</v>
          </cell>
          <cell r="C132" t="str">
            <v>USD-TIPS</v>
          </cell>
          <cell r="D132" t="str">
            <v>USD</v>
          </cell>
          <cell r="E132" t="str">
            <v>UST INFX BONDS 1% 2/15/2046</v>
          </cell>
        </row>
        <row r="133">
          <cell r="B133" t="str">
            <v>912810RW0</v>
          </cell>
          <cell r="C133" t="str">
            <v>USD-TIPS</v>
          </cell>
          <cell r="D133" t="str">
            <v>USD</v>
          </cell>
          <cell r="E133" t="str">
            <v>UST INFX BONDS 7/8% 2/15/2047</v>
          </cell>
        </row>
        <row r="134">
          <cell r="B134" t="str">
            <v>912810SB5</v>
          </cell>
          <cell r="C134" t="str">
            <v>USD-TIPS</v>
          </cell>
          <cell r="D134" t="str">
            <v>USD</v>
          </cell>
          <cell r="E134" t="str">
            <v>UST INFX BONDS 1% 2/15/2048</v>
          </cell>
        </row>
        <row r="135">
          <cell r="B135" t="str">
            <v>912810SG4</v>
          </cell>
          <cell r="C135" t="str">
            <v>USD-TIPS</v>
          </cell>
          <cell r="D135" t="str">
            <v>USD</v>
          </cell>
          <cell r="E135" t="str">
            <v>UST INFX BONDS DTD 02/15/2019 1.000% 02/15/2049</v>
          </cell>
        </row>
        <row r="136">
          <cell r="B136" t="str">
            <v>912810SM1</v>
          </cell>
          <cell r="C136" t="str">
            <v>USD-TIPS</v>
          </cell>
          <cell r="D136" t="str">
            <v>USD</v>
          </cell>
          <cell r="E136" t="str">
            <v>UST INFX BONDS 1/4% 2/15/2050</v>
          </cell>
        </row>
        <row r="137">
          <cell r="B137" t="str">
            <v>912810SV1</v>
          </cell>
          <cell r="C137" t="str">
            <v>USD-TIPS</v>
          </cell>
          <cell r="D137" t="str">
            <v>USD</v>
          </cell>
          <cell r="E137" t="str">
            <v>UST INFX BONDS 1/8% 2/15/2051</v>
          </cell>
        </row>
        <row r="138">
          <cell r="B138" t="str">
            <v>9128282L3</v>
          </cell>
          <cell r="C138" t="str">
            <v>USD-TIPS</v>
          </cell>
          <cell r="D138" t="str">
            <v>USD</v>
          </cell>
          <cell r="E138" t="str">
            <v>UST INFX NOTES 3/8% 7/15/2027</v>
          </cell>
        </row>
        <row r="139">
          <cell r="B139" t="str">
            <v>9128283R9</v>
          </cell>
          <cell r="C139" t="str">
            <v>USD-TIPS</v>
          </cell>
          <cell r="D139" t="str">
            <v>USD</v>
          </cell>
          <cell r="E139" t="str">
            <v>UST INFX NOTES 1/2% 1/15/2028</v>
          </cell>
        </row>
        <row r="140">
          <cell r="B140" t="str">
            <v>9128285W6</v>
          </cell>
          <cell r="C140" t="str">
            <v>USD-TIPS</v>
          </cell>
          <cell r="D140" t="str">
            <v>USD</v>
          </cell>
          <cell r="E140" t="str">
            <v>UST INFX NOTES 7/8% 1/15/2029</v>
          </cell>
        </row>
        <row r="141">
          <cell r="B141" t="str">
            <v>9128286N5</v>
          </cell>
          <cell r="C141" t="str">
            <v>USD-TIPS</v>
          </cell>
          <cell r="D141" t="str">
            <v>USD</v>
          </cell>
          <cell r="E141" t="str">
            <v>UST INFX NOTES 1/2% 4/15/2024</v>
          </cell>
        </row>
        <row r="142">
          <cell r="B142" t="str">
            <v>9128287D6</v>
          </cell>
          <cell r="C142" t="str">
            <v>USD-TIPS</v>
          </cell>
          <cell r="D142" t="str">
            <v>USD</v>
          </cell>
          <cell r="E142" t="str">
            <v>UST INFX NOTES 1/4% 7/15/2029</v>
          </cell>
        </row>
        <row r="143">
          <cell r="B143" t="str">
            <v>912828B25</v>
          </cell>
          <cell r="C143" t="str">
            <v>USD-TIPS</v>
          </cell>
          <cell r="D143" t="str">
            <v>USD</v>
          </cell>
          <cell r="E143" t="str">
            <v>UST INFX NOTES 5/8% 1/15/2024</v>
          </cell>
        </row>
        <row r="144">
          <cell r="B144" t="str">
            <v>912828H45</v>
          </cell>
          <cell r="C144" t="str">
            <v>USD-TIPS</v>
          </cell>
          <cell r="D144" t="str">
            <v>USD</v>
          </cell>
          <cell r="E144" t="str">
            <v>UST INFX NOTES 1/4% 01/15/2025</v>
          </cell>
        </row>
        <row r="145">
          <cell r="B145" t="str">
            <v>912828N71</v>
          </cell>
          <cell r="C145" t="str">
            <v>USD-TIPS</v>
          </cell>
          <cell r="D145" t="str">
            <v>USD</v>
          </cell>
          <cell r="E145" t="str">
            <v>UST INFX NOTES 5/8% 1/15/2026</v>
          </cell>
        </row>
        <row r="146">
          <cell r="B146" t="str">
            <v>912828S50</v>
          </cell>
          <cell r="C146" t="str">
            <v>USD-TIPS</v>
          </cell>
          <cell r="D146" t="str">
            <v>USD</v>
          </cell>
          <cell r="E146" t="str">
            <v>UST INFX NOTES 1/8% 7/15/2026</v>
          </cell>
        </row>
        <row r="147">
          <cell r="B147" t="str">
            <v>912828V49</v>
          </cell>
          <cell r="C147" t="str">
            <v>USD-TIPS</v>
          </cell>
          <cell r="D147" t="str">
            <v>USD</v>
          </cell>
          <cell r="E147" t="str">
            <v>UST INFX NOTES 3/8% 1/15/2027</v>
          </cell>
        </row>
        <row r="148">
          <cell r="B148" t="str">
            <v>912828VM9</v>
          </cell>
          <cell r="C148" t="str">
            <v>USD-TIPS</v>
          </cell>
          <cell r="D148" t="str">
            <v>USD</v>
          </cell>
          <cell r="E148" t="str">
            <v>UST INFX NOTES 3/8% 7/15/2023</v>
          </cell>
        </row>
        <row r="149">
          <cell r="B149" t="str">
            <v>912828WU0</v>
          </cell>
          <cell r="C149" t="str">
            <v>USD-TIPS</v>
          </cell>
          <cell r="D149" t="str">
            <v>USD</v>
          </cell>
          <cell r="E149" t="str">
            <v>UST INFX NOTES 1/8% 7/15/2024</v>
          </cell>
        </row>
        <row r="150">
          <cell r="B150" t="str">
            <v>912828XL9</v>
          </cell>
          <cell r="C150" t="str">
            <v>USD-TIPS</v>
          </cell>
          <cell r="D150" t="str">
            <v>USD</v>
          </cell>
          <cell r="E150" t="str">
            <v>UST INFX NOTES 3/8% 7/15/2025</v>
          </cell>
        </row>
        <row r="151">
          <cell r="B151" t="str">
            <v>912828Y38</v>
          </cell>
          <cell r="C151" t="str">
            <v>USD-TIPS</v>
          </cell>
          <cell r="D151" t="str">
            <v>USD</v>
          </cell>
          <cell r="E151" t="str">
            <v>UST INFX NOTES 3/4% 7/15/2028</v>
          </cell>
        </row>
        <row r="152">
          <cell r="B152" t="str">
            <v>912828YL8</v>
          </cell>
          <cell r="C152" t="str">
            <v>USD-TIPS</v>
          </cell>
          <cell r="D152" t="str">
            <v>USD</v>
          </cell>
          <cell r="E152" t="str">
            <v>UST INFX NOTES 1/8% 10/15/2024</v>
          </cell>
        </row>
        <row r="153">
          <cell r="B153" t="str">
            <v>912828Z37</v>
          </cell>
          <cell r="C153" t="str">
            <v>USD-TIPS</v>
          </cell>
          <cell r="D153" t="str">
            <v>USD</v>
          </cell>
          <cell r="E153" t="str">
            <v>UST INFX NOTES 1/8% 1/15/2030</v>
          </cell>
        </row>
        <row r="154">
          <cell r="B154" t="str">
            <v>912828ZJ2</v>
          </cell>
          <cell r="C154" t="str">
            <v>USD-TIPS</v>
          </cell>
          <cell r="D154" t="str">
            <v>USD</v>
          </cell>
          <cell r="E154" t="str">
            <v>UST INFX NOTES 1/8% 4/15/2025</v>
          </cell>
        </row>
        <row r="155">
          <cell r="B155" t="str">
            <v>912828ZZ6</v>
          </cell>
          <cell r="C155" t="str">
            <v>USD-TIPS</v>
          </cell>
          <cell r="D155" t="str">
            <v>USD</v>
          </cell>
          <cell r="E155" t="str">
            <v>UST INFX NOTES DTD 07/15/2020 0.125% 07/15/2030</v>
          </cell>
        </row>
        <row r="156">
          <cell r="B156" t="str">
            <v>91282CAQ4</v>
          </cell>
          <cell r="C156" t="str">
            <v>USD-TIPS</v>
          </cell>
          <cell r="D156" t="str">
            <v>USD</v>
          </cell>
          <cell r="E156" t="str">
            <v>UST INFX NOTES 1/8% 10/15/2025</v>
          </cell>
        </row>
        <row r="157">
          <cell r="B157" t="str">
            <v>91282CBF7</v>
          </cell>
          <cell r="C157" t="str">
            <v>USD-TIPS</v>
          </cell>
          <cell r="D157" t="str">
            <v>USD</v>
          </cell>
          <cell r="E157" t="str">
            <v>UST INFX NOTES 1/8% 1/15/2031</v>
          </cell>
        </row>
        <row r="158">
          <cell r="B158" t="str">
            <v>91282CCA7</v>
          </cell>
          <cell r="C158" t="str">
            <v>USD-TIPS</v>
          </cell>
          <cell r="D158" t="str">
            <v>USD</v>
          </cell>
          <cell r="E158" t="str">
            <v>UST INFX NOTES 1/8% 4/15/2026</v>
          </cell>
        </row>
        <row r="159">
          <cell r="B159" t="str">
            <v>91282CCM1</v>
          </cell>
          <cell r="C159" t="str">
            <v>USD-TIPS</v>
          </cell>
          <cell r="D159" t="str">
            <v>USD</v>
          </cell>
          <cell r="E159" t="str">
            <v>UST INFX NOTES 1/8% 7/15/2031</v>
          </cell>
        </row>
        <row r="160">
          <cell r="B160" t="str">
            <v>91282CDC2</v>
          </cell>
          <cell r="C160" t="str">
            <v>USD-TIPS</v>
          </cell>
          <cell r="D160" t="str">
            <v>USD</v>
          </cell>
          <cell r="E160" t="str">
            <v>UST INFX NOTES 1/8% 10/15/2026</v>
          </cell>
        </row>
        <row r="161">
          <cell r="B161" t="str">
            <v>135087VS0</v>
          </cell>
          <cell r="C161" t="str">
            <v>CAD-RRB</v>
          </cell>
          <cell r="D161" t="str">
            <v>CAD</v>
          </cell>
          <cell r="E161" t="str">
            <v>GOV OF CAN 4 1/4% RRB 01-DEC-2026 CAD1000</v>
          </cell>
        </row>
        <row r="162">
          <cell r="B162" t="str">
            <v>135087WV2</v>
          </cell>
          <cell r="C162" t="str">
            <v>CAD-RRB</v>
          </cell>
          <cell r="D162" t="str">
            <v>CAD</v>
          </cell>
          <cell r="E162" t="str">
            <v>CANADA (GOVT OF) 4% RRB 01-DEC-2031</v>
          </cell>
        </row>
        <row r="163">
          <cell r="B163" t="str">
            <v>135087XQ2</v>
          </cell>
          <cell r="C163" t="str">
            <v>CAD-RRB</v>
          </cell>
          <cell r="D163" t="str">
            <v>CAD</v>
          </cell>
          <cell r="E163" t="str">
            <v>GOV OF CAN SERIES XQ21 RRB 3.00% 01-DEC-2036</v>
          </cell>
        </row>
        <row r="164">
          <cell r="B164" t="str">
            <v>135087M43</v>
          </cell>
          <cell r="C164" t="str">
            <v>CAD-RRB</v>
          </cell>
          <cell r="D164" t="str">
            <v>CAD</v>
          </cell>
          <cell r="E164" t="str">
            <v>GOV OF CAN 0.25% BOND SERIES M433 01-DEC-2054</v>
          </cell>
        </row>
        <row r="165">
          <cell r="B165" t="str">
            <v>135087YK4</v>
          </cell>
          <cell r="C165" t="str">
            <v>CAD-RRB</v>
          </cell>
          <cell r="D165" t="str">
            <v>CAD</v>
          </cell>
          <cell r="E165" t="str">
            <v>GOV OF CAN 2.00% SERIES YK42 01-DEC-2041 RRB</v>
          </cell>
        </row>
        <row r="166">
          <cell r="B166" t="str">
            <v>135087ZH0</v>
          </cell>
          <cell r="C166" t="str">
            <v>CAD-RRB</v>
          </cell>
          <cell r="D166" t="str">
            <v>CAD</v>
          </cell>
          <cell r="E166" t="str">
            <v>GOV OF CAN 1.50% 01-DEC-2044 SERIES ZH04 RRB</v>
          </cell>
        </row>
        <row r="167">
          <cell r="B167" t="str">
            <v>135087G99</v>
          </cell>
          <cell r="C167" t="str">
            <v>CAD-RRB</v>
          </cell>
          <cell r="D167" t="str">
            <v>CAD</v>
          </cell>
          <cell r="E167" t="str">
            <v>GOV OF CAN SERIES G997 RRB 0.5% 01-DEC-2050</v>
          </cell>
        </row>
        <row r="168">
          <cell r="B168" t="str">
            <v>135087B94</v>
          </cell>
          <cell r="C168" t="str">
            <v>CAD-RRB</v>
          </cell>
          <cell r="D168" t="str">
            <v>CAD</v>
          </cell>
          <cell r="E168" t="str">
            <v>GOV OF CAN 1.25% RRB SERIES B949 01-DEC-2047</v>
          </cell>
        </row>
        <row r="169">
          <cell r="B169" t="str">
            <v>135087C93</v>
          </cell>
          <cell r="C169" t="str">
            <v>CAD-NOM</v>
          </cell>
          <cell r="D169" t="str">
            <v>CAD</v>
          </cell>
          <cell r="E169" t="str">
            <v>GOV OF CAN 2.75% SERIES C939 01-DEC-2064</v>
          </cell>
        </row>
        <row r="170">
          <cell r="B170" t="str">
            <v>135087D35</v>
          </cell>
          <cell r="C170" t="str">
            <v>CAD-NOM</v>
          </cell>
          <cell r="D170" t="str">
            <v>CAD</v>
          </cell>
          <cell r="E170" t="str">
            <v>GOV OF CAN 2.75% SERIES D358 01-DEC-2048</v>
          </cell>
        </row>
        <row r="171">
          <cell r="B171" t="str">
            <v>135087H72</v>
          </cell>
          <cell r="C171" t="str">
            <v>CAD-NOM</v>
          </cell>
          <cell r="D171" t="str">
            <v>CAD</v>
          </cell>
          <cell r="E171" t="str">
            <v>GOV OF CAN 2.00% BONDS SERIES H722 01-DEC-2051</v>
          </cell>
        </row>
        <row r="172">
          <cell r="B172" t="str">
            <v>135087M68</v>
          </cell>
          <cell r="C172" t="str">
            <v>CAD-NOM</v>
          </cell>
          <cell r="D172" t="str">
            <v>CAD</v>
          </cell>
          <cell r="E172" t="str">
            <v>GOV OF CAN 1.750% BOND SERIES M680 01-DEC-2053</v>
          </cell>
        </row>
        <row r="173">
          <cell r="B173" t="str">
            <v>135087N26</v>
          </cell>
          <cell r="C173" t="str">
            <v>CAD-NOM</v>
          </cell>
          <cell r="D173" t="str">
            <v>CAD</v>
          </cell>
          <cell r="E173" t="str">
            <v>GOV OF CAN 1.50% BOND SERIES N266 01-DEC-2031</v>
          </cell>
        </row>
        <row r="174">
          <cell r="B174" t="str">
            <v>135087YQ1</v>
          </cell>
          <cell r="C174" t="str">
            <v>CAD-NOM</v>
          </cell>
          <cell r="D174" t="str">
            <v>CAD</v>
          </cell>
          <cell r="E174" t="str">
            <v>GOV OF CAN SERIES YQ12 4.00% 01-JUN-2041</v>
          </cell>
        </row>
        <row r="175">
          <cell r="B175" t="str">
            <v>912810FD5</v>
          </cell>
          <cell r="C175" t="str">
            <v>USD-TIPS</v>
          </cell>
          <cell r="D175" t="str">
            <v>USD</v>
          </cell>
          <cell r="E175" t="str">
            <v>UST INFX BONDS 3 5/8% 4/15/2028</v>
          </cell>
        </row>
        <row r="176">
          <cell r="B176" t="str">
            <v>912810FH6</v>
          </cell>
          <cell r="C176" t="str">
            <v>USD-TIPS</v>
          </cell>
          <cell r="D176" t="str">
            <v>USD</v>
          </cell>
          <cell r="E176" t="str">
            <v>UST INFX BONDS 3 7/8% 4/15/2029</v>
          </cell>
        </row>
        <row r="177">
          <cell r="B177" t="str">
            <v>912810FQ6</v>
          </cell>
          <cell r="C177" t="str">
            <v>USD-TIPS</v>
          </cell>
          <cell r="D177" t="str">
            <v>USD</v>
          </cell>
          <cell r="E177" t="str">
            <v>UST INFX BONDS 3 3/8% 4/15/2032</v>
          </cell>
        </row>
        <row r="178">
          <cell r="B178" t="str">
            <v>912810FR4</v>
          </cell>
          <cell r="C178" t="str">
            <v>USD-TIPS</v>
          </cell>
          <cell r="D178" t="str">
            <v>USD</v>
          </cell>
          <cell r="E178" t="str">
            <v>UST INFX BONDS 2 3/8% 1/15/2025</v>
          </cell>
        </row>
        <row r="179">
          <cell r="B179" t="str">
            <v>912810FS2</v>
          </cell>
          <cell r="C179" t="str">
            <v>USD-TIPS</v>
          </cell>
          <cell r="D179" t="str">
            <v>USD</v>
          </cell>
          <cell r="E179" t="str">
            <v>UST INFX BONDS 2% 1/15/2026</v>
          </cell>
        </row>
        <row r="180">
          <cell r="B180" t="str">
            <v>912810PS1</v>
          </cell>
          <cell r="C180" t="str">
            <v>USD-TIPS</v>
          </cell>
          <cell r="D180" t="str">
            <v>USD</v>
          </cell>
          <cell r="E180" t="str">
            <v>UST INFX BONDS 2 3/8% 1/15/2027</v>
          </cell>
        </row>
        <row r="181">
          <cell r="B181" t="str">
            <v>912810PV4</v>
          </cell>
          <cell r="C181" t="str">
            <v>USD-TIPS</v>
          </cell>
          <cell r="D181" t="str">
            <v>USD</v>
          </cell>
          <cell r="E181" t="str">
            <v>UST INFX BONDS 1 3/4% 1/15/2028</v>
          </cell>
        </row>
        <row r="182">
          <cell r="B182" t="str">
            <v>912810PZ5</v>
          </cell>
          <cell r="C182" t="str">
            <v>USD-TIPS</v>
          </cell>
          <cell r="D182" t="str">
            <v>USD</v>
          </cell>
          <cell r="E182" t="str">
            <v>UST INFX BONDS 2 1/2% 1/15/2029</v>
          </cell>
        </row>
        <row r="183">
          <cell r="B183" t="str">
            <v>912810QF8</v>
          </cell>
          <cell r="C183" t="str">
            <v>USD-TIPS</v>
          </cell>
          <cell r="D183" t="str">
            <v>USD</v>
          </cell>
          <cell r="E183" t="str">
            <v>UST INFX BONDS 2 1/8% 2/15/2040</v>
          </cell>
        </row>
        <row r="184">
          <cell r="B184" t="str">
            <v>912810QP6</v>
          </cell>
          <cell r="C184" t="str">
            <v>USD-TIPS</v>
          </cell>
          <cell r="D184" t="str">
            <v>USD</v>
          </cell>
          <cell r="E184" t="str">
            <v>UST INFX BONDS 2 1/8% 2/15/2041</v>
          </cell>
        </row>
        <row r="185">
          <cell r="B185" t="str">
            <v>912810QV3</v>
          </cell>
          <cell r="C185" t="str">
            <v>USD-TIPS</v>
          </cell>
          <cell r="D185" t="str">
            <v>USD</v>
          </cell>
          <cell r="E185" t="str">
            <v>UST INFX BONDS 3/4% 2/15/2042</v>
          </cell>
        </row>
        <row r="186">
          <cell r="B186" t="str">
            <v>912810RA8</v>
          </cell>
          <cell r="C186" t="str">
            <v>USD-TIPS</v>
          </cell>
          <cell r="D186" t="str">
            <v>USD</v>
          </cell>
          <cell r="E186" t="str">
            <v>UST INFX BONDS 5/8% 2/15/2043</v>
          </cell>
        </row>
        <row r="187">
          <cell r="B187" t="str">
            <v>912810RF7</v>
          </cell>
          <cell r="C187" t="str">
            <v>USD-TIPS</v>
          </cell>
          <cell r="D187" t="str">
            <v>USD</v>
          </cell>
          <cell r="E187" t="str">
            <v>UST INFX BONDS 1 3/8% 2/15/2044</v>
          </cell>
        </row>
        <row r="188">
          <cell r="B188" t="str">
            <v>912810RL4</v>
          </cell>
          <cell r="C188" t="str">
            <v>USD-TIPS</v>
          </cell>
          <cell r="D188" t="str">
            <v>USD</v>
          </cell>
          <cell r="E188" t="str">
            <v>UST INFX BONDS 3/4% 2/15/2045</v>
          </cell>
        </row>
        <row r="189">
          <cell r="B189" t="str">
            <v>912810RR1</v>
          </cell>
          <cell r="C189" t="str">
            <v>USD-TIPS</v>
          </cell>
          <cell r="D189" t="str">
            <v>USD</v>
          </cell>
          <cell r="E189" t="str">
            <v>UST INFX BONDS 1% 2/15/2046</v>
          </cell>
        </row>
        <row r="190">
          <cell r="B190" t="str">
            <v>912810RW0</v>
          </cell>
          <cell r="C190" t="str">
            <v>USD-TIPS</v>
          </cell>
          <cell r="D190" t="str">
            <v>USD</v>
          </cell>
          <cell r="E190" t="str">
            <v>UST INFX BONDS 7/8% 2/15/2047</v>
          </cell>
        </row>
        <row r="191">
          <cell r="B191" t="str">
            <v>912810SB5</v>
          </cell>
          <cell r="C191" t="str">
            <v>USD-TIPS</v>
          </cell>
          <cell r="D191" t="str">
            <v>USD</v>
          </cell>
          <cell r="E191" t="str">
            <v>UST INFX BONDS 1% 2/15/2048</v>
          </cell>
        </row>
        <row r="192">
          <cell r="B192" t="str">
            <v>912810SG4</v>
          </cell>
          <cell r="C192" t="str">
            <v>USD-TIPS</v>
          </cell>
          <cell r="D192" t="str">
            <v>USD</v>
          </cell>
          <cell r="E192" t="str">
            <v>UST INFX BONDS DTD 02/15/2019 1.000% 02/15/2049</v>
          </cell>
        </row>
        <row r="193">
          <cell r="B193" t="str">
            <v>912810SM1</v>
          </cell>
          <cell r="C193" t="str">
            <v>USD-TIPS</v>
          </cell>
          <cell r="D193" t="str">
            <v>USD</v>
          </cell>
          <cell r="E193" t="str">
            <v>UST INFX BONDS 1/4% 2/15/2050</v>
          </cell>
        </row>
        <row r="194">
          <cell r="B194" t="str">
            <v>912810SV1</v>
          </cell>
          <cell r="C194" t="str">
            <v>USD-TIPS</v>
          </cell>
          <cell r="D194" t="str">
            <v>USD</v>
          </cell>
          <cell r="E194" t="str">
            <v>UST INFX BONDS 1/8% 2/15/2051</v>
          </cell>
        </row>
        <row r="195">
          <cell r="B195" t="str">
            <v>9128282L3</v>
          </cell>
          <cell r="C195" t="str">
            <v>USD-TIPS</v>
          </cell>
          <cell r="D195" t="str">
            <v>USD</v>
          </cell>
          <cell r="E195" t="str">
            <v>UST INFX NOTES 3/8% 7/15/2027</v>
          </cell>
        </row>
        <row r="196">
          <cell r="B196" t="str">
            <v>9128283R9</v>
          </cell>
          <cell r="C196" t="str">
            <v>USD-TIPS</v>
          </cell>
          <cell r="D196" t="str">
            <v>USD</v>
          </cell>
          <cell r="E196" t="str">
            <v>UST INFX NOTES 1/2% 1/15/2028</v>
          </cell>
        </row>
        <row r="197">
          <cell r="B197" t="str">
            <v>9128285W6</v>
          </cell>
          <cell r="C197" t="str">
            <v>USD-TIPS</v>
          </cell>
          <cell r="D197" t="str">
            <v>USD</v>
          </cell>
          <cell r="E197" t="str">
            <v>UST INFX NOTES 7/8% 1/15/2029</v>
          </cell>
        </row>
        <row r="198">
          <cell r="B198" t="str">
            <v>9128286N5</v>
          </cell>
          <cell r="C198" t="str">
            <v>USD-TIPS</v>
          </cell>
          <cell r="D198" t="str">
            <v>USD</v>
          </cell>
          <cell r="E198" t="str">
            <v>UST INFX NOTES 1/2% 4/15/2024</v>
          </cell>
        </row>
        <row r="199">
          <cell r="B199" t="str">
            <v>9128287D6</v>
          </cell>
          <cell r="C199" t="str">
            <v>USD-TIPS</v>
          </cell>
          <cell r="D199" t="str">
            <v>USD</v>
          </cell>
          <cell r="E199" t="str">
            <v>UST INFX NOTES 1/4% 7/15/2029</v>
          </cell>
        </row>
        <row r="200">
          <cell r="B200" t="str">
            <v>912828B25</v>
          </cell>
          <cell r="C200" t="str">
            <v>USD-TIPS</v>
          </cell>
          <cell r="D200" t="str">
            <v>USD</v>
          </cell>
          <cell r="E200" t="str">
            <v>UST INFX NOTES 5/8% 1/15/2024</v>
          </cell>
        </row>
        <row r="201">
          <cell r="B201" t="str">
            <v>912828H45</v>
          </cell>
          <cell r="C201" t="str">
            <v>USD-TIPS</v>
          </cell>
          <cell r="D201" t="str">
            <v>USD</v>
          </cell>
          <cell r="E201" t="str">
            <v>UST INFX NOTES 1/4% 01/15/2025</v>
          </cell>
        </row>
        <row r="202">
          <cell r="B202" t="str">
            <v>912828N71</v>
          </cell>
          <cell r="C202" t="str">
            <v>USD-TIPS</v>
          </cell>
          <cell r="D202" t="str">
            <v>USD</v>
          </cell>
          <cell r="E202" t="str">
            <v>UST INFX NOTES 5/8% 1/15/2026</v>
          </cell>
        </row>
        <row r="203">
          <cell r="B203" t="str">
            <v>912828S50</v>
          </cell>
          <cell r="C203" t="str">
            <v>USD-TIPS</v>
          </cell>
          <cell r="D203" t="str">
            <v>USD</v>
          </cell>
          <cell r="E203" t="str">
            <v>UST INFX NOTES 1/8% 7/15/2026</v>
          </cell>
        </row>
        <row r="204">
          <cell r="B204" t="str">
            <v>912828V49</v>
          </cell>
          <cell r="C204" t="str">
            <v>USD-TIPS</v>
          </cell>
          <cell r="D204" t="str">
            <v>USD</v>
          </cell>
          <cell r="E204" t="str">
            <v>UST INFX NOTES 3/8% 1/15/2027</v>
          </cell>
        </row>
        <row r="205">
          <cell r="B205" t="str">
            <v>912828WU0</v>
          </cell>
          <cell r="C205" t="str">
            <v>USD-TIPS</v>
          </cell>
          <cell r="D205" t="str">
            <v>USD</v>
          </cell>
          <cell r="E205" t="str">
            <v>UST INFX NOTES 1/8% 7/15/2024</v>
          </cell>
        </row>
        <row r="206">
          <cell r="B206" t="str">
            <v>912828XL9</v>
          </cell>
          <cell r="C206" t="str">
            <v>USD-TIPS</v>
          </cell>
          <cell r="D206" t="str">
            <v>USD</v>
          </cell>
          <cell r="E206" t="str">
            <v>UST INFX NOTES 3/8% 7/15/2025</v>
          </cell>
        </row>
        <row r="207">
          <cell r="B207" t="str">
            <v>912828Y38</v>
          </cell>
          <cell r="C207" t="str">
            <v>USD-TIPS</v>
          </cell>
          <cell r="D207" t="str">
            <v>USD</v>
          </cell>
          <cell r="E207" t="str">
            <v>UST INFX NOTES 3/4% 7/15/2028</v>
          </cell>
        </row>
        <row r="208">
          <cell r="B208" t="str">
            <v>912828YL8</v>
          </cell>
          <cell r="C208" t="str">
            <v>USD-TIPS</v>
          </cell>
          <cell r="D208" t="str">
            <v>USD</v>
          </cell>
          <cell r="E208" t="str">
            <v>UST INFX NOTES 1/8% 10/15/2024</v>
          </cell>
        </row>
        <row r="209">
          <cell r="B209" t="str">
            <v>912828Z37</v>
          </cell>
          <cell r="C209" t="str">
            <v>USD-TIPS</v>
          </cell>
          <cell r="D209" t="str">
            <v>USD</v>
          </cell>
          <cell r="E209" t="str">
            <v>UST INFX NOTES 1/8% 1/15/2030</v>
          </cell>
        </row>
        <row r="210">
          <cell r="B210" t="str">
            <v>912828ZJ2</v>
          </cell>
          <cell r="C210" t="str">
            <v>USD-TIPS</v>
          </cell>
          <cell r="D210" t="str">
            <v>USD</v>
          </cell>
          <cell r="E210" t="str">
            <v>UST INFX NOTES 1/8% 4/15/2025</v>
          </cell>
        </row>
        <row r="211">
          <cell r="B211" t="str">
            <v>912828ZZ6</v>
          </cell>
          <cell r="C211" t="str">
            <v>USD-TIPS</v>
          </cell>
          <cell r="D211" t="str">
            <v>USD</v>
          </cell>
          <cell r="E211" t="str">
            <v>UST INFX NOTES DTD 07/15/2020 0.125% 07/15/2030</v>
          </cell>
        </row>
        <row r="212">
          <cell r="B212" t="str">
            <v>91282CAQ4</v>
          </cell>
          <cell r="C212" t="str">
            <v>USD-TIPS</v>
          </cell>
          <cell r="D212" t="str">
            <v>USD</v>
          </cell>
          <cell r="E212" t="str">
            <v>UST INFX NOTES 1/8% 10/15/2025</v>
          </cell>
        </row>
        <row r="213">
          <cell r="B213" t="str">
            <v>91282CBF7</v>
          </cell>
          <cell r="C213" t="str">
            <v>USD-TIPS</v>
          </cell>
          <cell r="D213" t="str">
            <v>USD</v>
          </cell>
          <cell r="E213" t="str">
            <v>UST INFX NOTES 1/8% 1/15/2031</v>
          </cell>
        </row>
        <row r="214">
          <cell r="B214" t="str">
            <v>91282CCA7</v>
          </cell>
          <cell r="C214" t="str">
            <v>USD-TIPS</v>
          </cell>
          <cell r="D214" t="str">
            <v>USD</v>
          </cell>
          <cell r="E214" t="str">
            <v>UST INFX NOTES 1/8% 4/15/2026</v>
          </cell>
        </row>
        <row r="215">
          <cell r="B215" t="str">
            <v>91282CCM1</v>
          </cell>
          <cell r="C215" t="str">
            <v>USD-TIPS</v>
          </cell>
          <cell r="D215" t="str">
            <v>USD</v>
          </cell>
          <cell r="E215" t="str">
            <v>UST INFX NOTES 1/8% 7/15/2031</v>
          </cell>
        </row>
        <row r="216">
          <cell r="B216" t="str">
            <v>91282CDC2</v>
          </cell>
          <cell r="C216" t="str">
            <v>USD-TIPS</v>
          </cell>
          <cell r="D216" t="str">
            <v>USD</v>
          </cell>
          <cell r="E216" t="str">
            <v>UST INFX NOTES 1/8% 10/15/2026</v>
          </cell>
        </row>
        <row r="217">
          <cell r="B217" t="str">
            <v>135087VS0</v>
          </cell>
          <cell r="C217" t="str">
            <v>CAD-RRB</v>
          </cell>
          <cell r="D217" t="str">
            <v>CAD</v>
          </cell>
          <cell r="E217" t="str">
            <v>GOV OF CAN 4 1/4% RRB 01-DEC-2026 CAD1000</v>
          </cell>
        </row>
        <row r="218">
          <cell r="B218" t="str">
            <v>135087WV2</v>
          </cell>
          <cell r="C218" t="str">
            <v>CAD-RRB</v>
          </cell>
          <cell r="D218" t="str">
            <v>CAD</v>
          </cell>
          <cell r="E218" t="str">
            <v>CANADA (GOVT OF) 4% RRB 01-DEC-2031</v>
          </cell>
        </row>
        <row r="219">
          <cell r="B219" t="str">
            <v>135087XQ2</v>
          </cell>
          <cell r="C219" t="str">
            <v>CAD-RRB</v>
          </cell>
          <cell r="D219" t="str">
            <v>CAD</v>
          </cell>
          <cell r="E219" t="str">
            <v>GOV OF CAN SERIES XQ21 RRB 3.00% 01-DEC-2036</v>
          </cell>
        </row>
        <row r="220">
          <cell r="B220" t="str">
            <v>135087M43</v>
          </cell>
          <cell r="C220" t="str">
            <v>CAD-RRB</v>
          </cell>
          <cell r="D220" t="str">
            <v>CAD</v>
          </cell>
          <cell r="E220" t="str">
            <v>GOV OF CAN 0.25% BOND SERIES M433 01-DEC-2054</v>
          </cell>
        </row>
        <row r="221">
          <cell r="B221" t="str">
            <v>135087YK4</v>
          </cell>
          <cell r="C221" t="str">
            <v>CAD-RRB</v>
          </cell>
          <cell r="D221" t="str">
            <v>CAD</v>
          </cell>
          <cell r="E221" t="str">
            <v>GOV OF CAN 2.00% SERIES YK42 01-DEC-2041 RRB</v>
          </cell>
        </row>
        <row r="222">
          <cell r="B222" t="str">
            <v>135087ZH0</v>
          </cell>
          <cell r="C222" t="str">
            <v>CAD-RRB</v>
          </cell>
          <cell r="D222" t="str">
            <v>CAD</v>
          </cell>
          <cell r="E222" t="str">
            <v>GOV OF CAN 1.50% 01-DEC-2044 SERIES ZH04 RRB</v>
          </cell>
        </row>
        <row r="223">
          <cell r="B223" t="str">
            <v>135087G99</v>
          </cell>
          <cell r="C223" t="str">
            <v>CAD-RRB</v>
          </cell>
          <cell r="D223" t="str">
            <v>CAD</v>
          </cell>
          <cell r="E223" t="str">
            <v>GOV OF CAN SERIES G997 RRB 0.5% 01-DEC-2050</v>
          </cell>
        </row>
        <row r="224">
          <cell r="B224" t="str">
            <v>135087B94</v>
          </cell>
          <cell r="C224" t="str">
            <v>CAD-RRB</v>
          </cell>
          <cell r="D224" t="str">
            <v>CAD</v>
          </cell>
          <cell r="E224" t="str">
            <v>GOV OF CAN 1.25% RRB SERIES B949 01-DEC-2047</v>
          </cell>
        </row>
        <row r="225">
          <cell r="B225" t="str">
            <v>135087C93</v>
          </cell>
          <cell r="C225" t="str">
            <v>CAD-NOM</v>
          </cell>
          <cell r="D225" t="str">
            <v>CAD</v>
          </cell>
          <cell r="E225" t="str">
            <v>GOV OF CAN 2.75% SERIES C939 01-DEC-2064</v>
          </cell>
        </row>
        <row r="226">
          <cell r="B226" t="str">
            <v>135087D35</v>
          </cell>
          <cell r="C226" t="str">
            <v>CAD-NOM</v>
          </cell>
          <cell r="D226" t="str">
            <v>CAD</v>
          </cell>
          <cell r="E226" t="str">
            <v>GOV OF CAN 2.75% SERIES D358 01-DEC-2048</v>
          </cell>
        </row>
        <row r="227">
          <cell r="B227" t="str">
            <v>135087H72</v>
          </cell>
          <cell r="C227" t="str">
            <v>CAD-NOM</v>
          </cell>
          <cell r="D227" t="str">
            <v>CAD</v>
          </cell>
          <cell r="E227" t="str">
            <v>GOV OF CAN 2.00% BONDS SERIES H722 01-DEC-2051</v>
          </cell>
        </row>
        <row r="228">
          <cell r="B228" t="str">
            <v>135087M68</v>
          </cell>
          <cell r="C228" t="str">
            <v>CAD-NOM</v>
          </cell>
          <cell r="D228" t="str">
            <v>CAD</v>
          </cell>
          <cell r="E228" t="str">
            <v>GOV OF CAN 1.750% BOND SERIES M680 01-DEC-2053</v>
          </cell>
        </row>
        <row r="229">
          <cell r="B229" t="str">
            <v>135087N26</v>
          </cell>
          <cell r="C229" t="str">
            <v>CAD-NOM</v>
          </cell>
          <cell r="D229" t="str">
            <v>CAD</v>
          </cell>
          <cell r="E229" t="str">
            <v>GOV OF CAN 1.50% BOND SERIES N266 01-DEC-2031</v>
          </cell>
        </row>
        <row r="230">
          <cell r="B230" t="str">
            <v>135087YQ1</v>
          </cell>
          <cell r="C230" t="str">
            <v>CAD-NOM</v>
          </cell>
          <cell r="D230" t="str">
            <v>CAD</v>
          </cell>
          <cell r="E230" t="str">
            <v>GOV OF CAN SERIES YQ12 4.00% 01-JUN-2041</v>
          </cell>
        </row>
        <row r="231">
          <cell r="B231" t="str">
            <v>912810FD5</v>
          </cell>
          <cell r="C231" t="str">
            <v>USD-TIPS</v>
          </cell>
          <cell r="D231" t="str">
            <v>USD</v>
          </cell>
          <cell r="E231" t="str">
            <v>UST INFX BONDS 3 5/8% 4/15/2028</v>
          </cell>
        </row>
        <row r="232">
          <cell r="B232" t="str">
            <v>912810FH6</v>
          </cell>
          <cell r="C232" t="str">
            <v>USD-TIPS</v>
          </cell>
          <cell r="D232" t="str">
            <v>USD</v>
          </cell>
          <cell r="E232" t="str">
            <v>UST INFX BONDS 3 7/8% 4/15/2029</v>
          </cell>
        </row>
        <row r="233">
          <cell r="B233" t="str">
            <v>912810FQ6</v>
          </cell>
          <cell r="C233" t="str">
            <v>USD-TIPS</v>
          </cell>
          <cell r="D233" t="str">
            <v>USD</v>
          </cell>
          <cell r="E233" t="str">
            <v>UST INFX BONDS 3 3/8% 4/15/2032</v>
          </cell>
        </row>
        <row r="234">
          <cell r="B234" t="str">
            <v>912810FR4</v>
          </cell>
          <cell r="C234" t="str">
            <v>USD-TIPS</v>
          </cell>
          <cell r="D234" t="str">
            <v>USD</v>
          </cell>
          <cell r="E234" t="str">
            <v>UST INFX BONDS 2 3/8% 1/15/2025</v>
          </cell>
        </row>
        <row r="235">
          <cell r="B235" t="str">
            <v>912810FS2</v>
          </cell>
          <cell r="C235" t="str">
            <v>USD-TIPS</v>
          </cell>
          <cell r="D235" t="str">
            <v>USD</v>
          </cell>
          <cell r="E235" t="str">
            <v>UST INFX BONDS 2% 1/15/2026</v>
          </cell>
        </row>
        <row r="236">
          <cell r="B236" t="str">
            <v>912810PS1</v>
          </cell>
          <cell r="C236" t="str">
            <v>USD-TIPS</v>
          </cell>
          <cell r="D236" t="str">
            <v>USD</v>
          </cell>
          <cell r="E236" t="str">
            <v>UST INFX BONDS 2 3/8% 1/15/2027</v>
          </cell>
        </row>
        <row r="237">
          <cell r="B237" t="str">
            <v>912810PV4</v>
          </cell>
          <cell r="C237" t="str">
            <v>USD-TIPS</v>
          </cell>
          <cell r="D237" t="str">
            <v>USD</v>
          </cell>
          <cell r="E237" t="str">
            <v>UST INFX BONDS 1 3/4% 1/15/2028</v>
          </cell>
        </row>
        <row r="238">
          <cell r="B238" t="str">
            <v>912810PZ5</v>
          </cell>
          <cell r="C238" t="str">
            <v>USD-TIPS</v>
          </cell>
          <cell r="D238" t="str">
            <v>USD</v>
          </cell>
          <cell r="E238" t="str">
            <v>UST INFX BONDS 2 1/2% 1/15/2029</v>
          </cell>
        </row>
        <row r="239">
          <cell r="B239" t="str">
            <v>912810QF8</v>
          </cell>
          <cell r="C239" t="str">
            <v>USD-TIPS</v>
          </cell>
          <cell r="D239" t="str">
            <v>USD</v>
          </cell>
          <cell r="E239" t="str">
            <v>UST INFX BONDS 2 1/8% 2/15/2040</v>
          </cell>
        </row>
        <row r="240">
          <cell r="B240" t="str">
            <v>912810QP6</v>
          </cell>
          <cell r="C240" t="str">
            <v>USD-TIPS</v>
          </cell>
          <cell r="D240" t="str">
            <v>USD</v>
          </cell>
          <cell r="E240" t="str">
            <v>UST INFX BONDS 2 1/8% 2/15/2041</v>
          </cell>
        </row>
        <row r="241">
          <cell r="B241" t="str">
            <v>912810QV3</v>
          </cell>
          <cell r="C241" t="str">
            <v>USD-TIPS</v>
          </cell>
          <cell r="D241" t="str">
            <v>USD</v>
          </cell>
          <cell r="E241" t="str">
            <v>UST INFX BONDS 3/4% 2/15/2042</v>
          </cell>
        </row>
        <row r="242">
          <cell r="B242" t="str">
            <v>912810RA8</v>
          </cell>
          <cell r="C242" t="str">
            <v>USD-TIPS</v>
          </cell>
          <cell r="D242" t="str">
            <v>USD</v>
          </cell>
          <cell r="E242" t="str">
            <v>UST INFX BONDS 5/8% 2/15/2043</v>
          </cell>
        </row>
        <row r="243">
          <cell r="B243" t="str">
            <v>912810RF7</v>
          </cell>
          <cell r="C243" t="str">
            <v>USD-TIPS</v>
          </cell>
          <cell r="D243" t="str">
            <v>USD</v>
          </cell>
          <cell r="E243" t="str">
            <v>UST INFX BONDS 1 3/8% 2/15/2044</v>
          </cell>
        </row>
        <row r="244">
          <cell r="B244" t="str">
            <v>912810RL4</v>
          </cell>
          <cell r="C244" t="str">
            <v>USD-TIPS</v>
          </cell>
          <cell r="D244" t="str">
            <v>USD</v>
          </cell>
          <cell r="E244" t="str">
            <v>UST INFX BONDS 3/4% 2/15/2045</v>
          </cell>
        </row>
        <row r="245">
          <cell r="B245" t="str">
            <v>912810RR1</v>
          </cell>
          <cell r="C245" t="str">
            <v>USD-TIPS</v>
          </cell>
          <cell r="D245" t="str">
            <v>USD</v>
          </cell>
          <cell r="E245" t="str">
            <v>UST INFX BONDS 1% 2/15/2046</v>
          </cell>
        </row>
        <row r="246">
          <cell r="B246" t="str">
            <v>912810RW0</v>
          </cell>
          <cell r="C246" t="str">
            <v>USD-TIPS</v>
          </cell>
          <cell r="D246" t="str">
            <v>USD</v>
          </cell>
          <cell r="E246" t="str">
            <v>UST INFX BONDS 7/8% 2/15/2047</v>
          </cell>
        </row>
        <row r="247">
          <cell r="B247" t="str">
            <v>912810SB5</v>
          </cell>
          <cell r="C247" t="str">
            <v>USD-TIPS</v>
          </cell>
          <cell r="D247" t="str">
            <v>USD</v>
          </cell>
          <cell r="E247" t="str">
            <v>UST INFX BONDS 1% 2/15/2048</v>
          </cell>
        </row>
        <row r="248">
          <cell r="B248" t="str">
            <v>912810SG4</v>
          </cell>
          <cell r="C248" t="str">
            <v>USD-TIPS</v>
          </cell>
          <cell r="D248" t="str">
            <v>USD</v>
          </cell>
          <cell r="E248" t="str">
            <v>UST INFX BONDS DTD 02/15/2019 1.000% 02/15/2049</v>
          </cell>
        </row>
        <row r="249">
          <cell r="B249" t="str">
            <v>912810SM1</v>
          </cell>
          <cell r="C249" t="str">
            <v>USD-TIPS</v>
          </cell>
          <cell r="D249" t="str">
            <v>USD</v>
          </cell>
          <cell r="E249" t="str">
            <v>UST INFX BONDS 1/4% 2/15/2050</v>
          </cell>
        </row>
        <row r="250">
          <cell r="B250" t="str">
            <v>912810SV1</v>
          </cell>
          <cell r="C250" t="str">
            <v>USD-TIPS</v>
          </cell>
          <cell r="D250" t="str">
            <v>USD</v>
          </cell>
          <cell r="E250" t="str">
            <v>UST INFX BONDS 1/8% 2/15/2051</v>
          </cell>
        </row>
        <row r="251">
          <cell r="B251" t="str">
            <v>9128282L3</v>
          </cell>
          <cell r="C251" t="str">
            <v>USD-TIPS</v>
          </cell>
          <cell r="D251" t="str">
            <v>USD</v>
          </cell>
          <cell r="E251" t="str">
            <v>UST INFX NOTES 3/8% 7/15/2027</v>
          </cell>
        </row>
        <row r="252">
          <cell r="B252" t="str">
            <v>9128283R9</v>
          </cell>
          <cell r="C252" t="str">
            <v>USD-TIPS</v>
          </cell>
          <cell r="D252" t="str">
            <v>USD</v>
          </cell>
          <cell r="E252" t="str">
            <v>UST INFX NOTES 1/2% 1/15/2028</v>
          </cell>
        </row>
        <row r="253">
          <cell r="B253" t="str">
            <v>9128285W6</v>
          </cell>
          <cell r="C253" t="str">
            <v>USD-TIPS</v>
          </cell>
          <cell r="D253" t="str">
            <v>USD</v>
          </cell>
          <cell r="E253" t="str">
            <v>UST INFX NOTES 7/8% 1/15/2029</v>
          </cell>
        </row>
        <row r="254">
          <cell r="B254" t="str">
            <v>9128286N5</v>
          </cell>
          <cell r="C254" t="str">
            <v>USD-TIPS</v>
          </cell>
          <cell r="D254" t="str">
            <v>USD</v>
          </cell>
          <cell r="E254" t="str">
            <v>UST INFX NOTES 1/2% 4/15/2024</v>
          </cell>
        </row>
        <row r="255">
          <cell r="B255" t="str">
            <v>9128287D6</v>
          </cell>
          <cell r="C255" t="str">
            <v>USD-TIPS</v>
          </cell>
          <cell r="D255" t="str">
            <v>USD</v>
          </cell>
          <cell r="E255" t="str">
            <v>UST INFX NOTES 1/4% 7/15/2029</v>
          </cell>
        </row>
        <row r="256">
          <cell r="B256" t="str">
            <v>912828B25</v>
          </cell>
          <cell r="C256" t="str">
            <v>USD-TIPS</v>
          </cell>
          <cell r="D256" t="str">
            <v>USD</v>
          </cell>
          <cell r="E256" t="str">
            <v>UST INFX NOTES 5/8% 1/15/2024</v>
          </cell>
        </row>
        <row r="257">
          <cell r="B257" t="str">
            <v>912828H45</v>
          </cell>
          <cell r="C257" t="str">
            <v>USD-TIPS</v>
          </cell>
          <cell r="D257" t="str">
            <v>USD</v>
          </cell>
          <cell r="E257" t="str">
            <v>UST INFX NOTES 1/4% 01/15/2025</v>
          </cell>
        </row>
        <row r="258">
          <cell r="B258" t="str">
            <v>912828N71</v>
          </cell>
          <cell r="C258" t="str">
            <v>USD-TIPS</v>
          </cell>
          <cell r="D258" t="str">
            <v>USD</v>
          </cell>
          <cell r="E258" t="str">
            <v>UST INFX NOTES 5/8% 1/15/2026</v>
          </cell>
        </row>
        <row r="259">
          <cell r="B259" t="str">
            <v>912828S50</v>
          </cell>
          <cell r="C259" t="str">
            <v>USD-TIPS</v>
          </cell>
          <cell r="D259" t="str">
            <v>USD</v>
          </cell>
          <cell r="E259" t="str">
            <v>UST INFX NOTES 1/8% 7/15/2026</v>
          </cell>
        </row>
        <row r="260">
          <cell r="B260" t="str">
            <v>912828V49</v>
          </cell>
          <cell r="C260" t="str">
            <v>USD-TIPS</v>
          </cell>
          <cell r="D260" t="str">
            <v>USD</v>
          </cell>
          <cell r="E260" t="str">
            <v>UST INFX NOTES 3/8% 1/15/2027</v>
          </cell>
        </row>
        <row r="261">
          <cell r="B261" t="str">
            <v>912828WU0</v>
          </cell>
          <cell r="C261" t="str">
            <v>USD-TIPS</v>
          </cell>
          <cell r="D261" t="str">
            <v>USD</v>
          </cell>
          <cell r="E261" t="str">
            <v>UST INFX NOTES 1/8% 7/15/2024</v>
          </cell>
        </row>
        <row r="262">
          <cell r="B262" t="str">
            <v>912828XL9</v>
          </cell>
          <cell r="C262" t="str">
            <v>USD-TIPS</v>
          </cell>
          <cell r="D262" t="str">
            <v>USD</v>
          </cell>
          <cell r="E262" t="str">
            <v>UST INFX NOTES 3/8% 7/15/2025</v>
          </cell>
        </row>
        <row r="263">
          <cell r="B263" t="str">
            <v>912828Y38</v>
          </cell>
          <cell r="C263" t="str">
            <v>USD-TIPS</v>
          </cell>
          <cell r="D263" t="str">
            <v>USD</v>
          </cell>
          <cell r="E263" t="str">
            <v>UST INFX NOTES 3/4% 7/15/2028</v>
          </cell>
        </row>
        <row r="264">
          <cell r="B264" t="str">
            <v>912828YL8</v>
          </cell>
          <cell r="C264" t="str">
            <v>USD-TIPS</v>
          </cell>
          <cell r="D264" t="str">
            <v>USD</v>
          </cell>
          <cell r="E264" t="str">
            <v>UST INFX NOTES 1/8% 10/15/2024</v>
          </cell>
        </row>
        <row r="265">
          <cell r="B265" t="str">
            <v>912828Z37</v>
          </cell>
          <cell r="C265" t="str">
            <v>USD-TIPS</v>
          </cell>
          <cell r="D265" t="str">
            <v>USD</v>
          </cell>
          <cell r="E265" t="str">
            <v>UST INFX NOTES 1/8% 1/15/2030</v>
          </cell>
        </row>
        <row r="266">
          <cell r="B266" t="str">
            <v>912828ZJ2</v>
          </cell>
          <cell r="C266" t="str">
            <v>USD-TIPS</v>
          </cell>
          <cell r="D266" t="str">
            <v>USD</v>
          </cell>
          <cell r="E266" t="str">
            <v>UST INFX NOTES 1/8% 4/15/2025</v>
          </cell>
        </row>
        <row r="267">
          <cell r="B267" t="str">
            <v>912828ZZ6</v>
          </cell>
          <cell r="C267" t="str">
            <v>USD-TIPS</v>
          </cell>
          <cell r="D267" t="str">
            <v>USD</v>
          </cell>
          <cell r="E267" t="str">
            <v>UST INFX NOTES DTD 07/15/2020 0.125% 07/15/2030</v>
          </cell>
        </row>
        <row r="268">
          <cell r="B268" t="str">
            <v>91282CAQ4</v>
          </cell>
          <cell r="C268" t="str">
            <v>USD-TIPS</v>
          </cell>
          <cell r="D268" t="str">
            <v>USD</v>
          </cell>
          <cell r="E268" t="str">
            <v>UST INFX NOTES 1/8% 10/15/2025</v>
          </cell>
        </row>
        <row r="269">
          <cell r="B269" t="str">
            <v>91282CBF7</v>
          </cell>
          <cell r="C269" t="str">
            <v>USD-TIPS</v>
          </cell>
          <cell r="D269" t="str">
            <v>USD</v>
          </cell>
          <cell r="E269" t="str">
            <v>UST INFX NOTES 1/8% 1/15/2031</v>
          </cell>
        </row>
        <row r="270">
          <cell r="B270" t="str">
            <v>91282CCA7</v>
          </cell>
          <cell r="C270" t="str">
            <v>USD-TIPS</v>
          </cell>
          <cell r="D270" t="str">
            <v>USD</v>
          </cell>
          <cell r="E270" t="str">
            <v>UST INFX NOTES 1/8% 4/15/2026</v>
          </cell>
        </row>
        <row r="271">
          <cell r="B271" t="str">
            <v>91282CCM1</v>
          </cell>
          <cell r="C271" t="str">
            <v>USD-TIPS</v>
          </cell>
          <cell r="D271" t="str">
            <v>USD</v>
          </cell>
          <cell r="E271" t="str">
            <v>UST INFX NOTES 1/8% 7/15/2031</v>
          </cell>
        </row>
        <row r="272">
          <cell r="B272" t="str">
            <v>91282CDC2</v>
          </cell>
          <cell r="C272" t="str">
            <v>USD-TIPS</v>
          </cell>
          <cell r="D272" t="str">
            <v>USD</v>
          </cell>
          <cell r="E272" t="str">
            <v>UST INFX NOTES 1/8% 10/15/2026</v>
          </cell>
        </row>
        <row r="273">
          <cell r="B273" t="str">
            <v>135087VS0</v>
          </cell>
          <cell r="C273" t="str">
            <v>CAD-RRB</v>
          </cell>
          <cell r="D273" t="str">
            <v>CAD</v>
          </cell>
          <cell r="E273" t="str">
            <v>GOV OF CAN 4 1/4% RRB 01-DEC-2026 CAD1000</v>
          </cell>
        </row>
        <row r="274">
          <cell r="B274" t="str">
            <v>135087WV2</v>
          </cell>
          <cell r="C274" t="str">
            <v>CAD-RRB</v>
          </cell>
          <cell r="D274" t="str">
            <v>CAD</v>
          </cell>
          <cell r="E274" t="str">
            <v>CANADA (GOVT OF) 4% RRB 01-DEC-2031</v>
          </cell>
        </row>
        <row r="275">
          <cell r="B275" t="str">
            <v>135087XQ2</v>
          </cell>
          <cell r="C275" t="str">
            <v>CAD-RRB</v>
          </cell>
          <cell r="D275" t="str">
            <v>CAD</v>
          </cell>
          <cell r="E275" t="str">
            <v>GOV OF CAN SERIES XQ21 RRB 3.00% 01-DEC-2036</v>
          </cell>
        </row>
        <row r="276">
          <cell r="B276" t="str">
            <v>135087M43</v>
          </cell>
          <cell r="C276" t="str">
            <v>CAD-RRB</v>
          </cell>
          <cell r="D276" t="str">
            <v>CAD</v>
          </cell>
          <cell r="E276" t="str">
            <v>GOV OF CAN 0.25% BOND SERIES M433 01-DEC-2054</v>
          </cell>
        </row>
        <row r="277">
          <cell r="B277" t="str">
            <v>135087YK4</v>
          </cell>
          <cell r="C277" t="str">
            <v>CAD-RRB</v>
          </cell>
          <cell r="D277" t="str">
            <v>CAD</v>
          </cell>
          <cell r="E277" t="str">
            <v>GOV OF CAN 2.00% SERIES YK42 01-DEC-2041 RRB</v>
          </cell>
        </row>
        <row r="278">
          <cell r="B278" t="str">
            <v>135087ZH0</v>
          </cell>
          <cell r="C278" t="str">
            <v>CAD-RRB</v>
          </cell>
          <cell r="D278" t="str">
            <v>CAD</v>
          </cell>
          <cell r="E278" t="str">
            <v>GOV OF CAN 1.50% 01-DEC-2044 SERIES ZH04 RRB</v>
          </cell>
        </row>
        <row r="279">
          <cell r="B279" t="str">
            <v>135087G99</v>
          </cell>
          <cell r="C279" t="str">
            <v>CAD-RRB</v>
          </cell>
          <cell r="D279" t="str">
            <v>CAD</v>
          </cell>
          <cell r="E279" t="str">
            <v>GOV OF CAN SERIES G997 RRB 0.5% 01-DEC-2050</v>
          </cell>
        </row>
        <row r="280">
          <cell r="B280" t="str">
            <v>135087B94</v>
          </cell>
          <cell r="C280" t="str">
            <v>CAD-RRB</v>
          </cell>
          <cell r="D280" t="str">
            <v>CAD</v>
          </cell>
          <cell r="E280" t="str">
            <v>GOV OF CAN 1.25% RRB SERIES B949 01-DEC-2047</v>
          </cell>
        </row>
        <row r="281">
          <cell r="B281" t="str">
            <v>013051DT1</v>
          </cell>
          <cell r="C281" t="str">
            <v>PROV-AB</v>
          </cell>
          <cell r="D281" t="str">
            <v>CAD</v>
          </cell>
          <cell r="E281" t="str">
            <v>PROV OF AB 1.50% FIXED RATE DEBENTURE 01-JUN-2026</v>
          </cell>
        </row>
        <row r="282">
          <cell r="B282" t="str">
            <v>11070TAG3</v>
          </cell>
          <cell r="C282" t="str">
            <v>PROV-BC</v>
          </cell>
          <cell r="D282" t="str">
            <v>CAD</v>
          </cell>
          <cell r="E282" t="str">
            <v>PROV OF BRITISH COLUMBIA 2.800% 18-JUN-2048</v>
          </cell>
        </row>
        <row r="283">
          <cell r="B283" t="str">
            <v>135087N59</v>
          </cell>
          <cell r="C283" t="str">
            <v>CAD-NOM</v>
          </cell>
          <cell r="D283" t="str">
            <v>CAD</v>
          </cell>
          <cell r="E283" t="str">
            <v>GOVERNMENT OF CANADA 2.00% BOND SERIES N597 01-JUN-2032</v>
          </cell>
        </row>
        <row r="284">
          <cell r="B284" t="str">
            <v>912810QK7</v>
          </cell>
          <cell r="C284" t="str">
            <v>USD-NOM</v>
          </cell>
          <cell r="D284" t="str">
            <v>USD</v>
          </cell>
          <cell r="E284" t="str">
            <v>U S TREASURY BOND 3.875% 08/15/2040</v>
          </cell>
        </row>
        <row r="285">
          <cell r="B285" t="str">
            <v>91282CEZ0</v>
          </cell>
          <cell r="C285" t="str">
            <v>USD-TIPS</v>
          </cell>
          <cell r="D285" t="str">
            <v>USD</v>
          </cell>
          <cell r="E285" t="str">
            <v>US TREASURY INFLATION INDEXED NOTES 5/8% 7/15/2032</v>
          </cell>
        </row>
        <row r="286">
          <cell r="B286" t="str">
            <v>91282CDX6</v>
          </cell>
          <cell r="C286" t="str">
            <v>USD-TIPS</v>
          </cell>
          <cell r="D286" t="str">
            <v>USD</v>
          </cell>
          <cell r="E286" t="str">
            <v>US TREASURY INFLATION INDEXED NOTES 1/8% 1/15/2032</v>
          </cell>
        </row>
        <row r="287">
          <cell r="B287" t="str">
            <v>912810TE8</v>
          </cell>
          <cell r="C287" t="str">
            <v>USD-TIPS</v>
          </cell>
          <cell r="D287" t="str">
            <v>USD</v>
          </cell>
          <cell r="E287" t="str">
            <v>US TREASURY INFLATION 0.125% 02/15/2052</v>
          </cell>
        </row>
        <row r="288">
          <cell r="B288" t="str">
            <v>135087VS0</v>
          </cell>
          <cell r="C288" t="str">
            <v>CAD-RRB</v>
          </cell>
          <cell r="D288" t="str">
            <v>CAD</v>
          </cell>
          <cell r="E288" t="str">
            <v>GOV OF CAN 4 1/4% RRB 01-DEC-2026 CAD1000</v>
          </cell>
        </row>
        <row r="289">
          <cell r="B289" t="str">
            <v>912810PS1</v>
          </cell>
          <cell r="C289" t="str">
            <v>USD-TIPS</v>
          </cell>
          <cell r="D289" t="str">
            <v>USD</v>
          </cell>
          <cell r="E289" t="str">
            <v>UST INFX BONDS 2 3/8% 1/15/2027</v>
          </cell>
        </row>
        <row r="290">
          <cell r="B290" t="str">
            <v>912810PV4</v>
          </cell>
          <cell r="C290" t="str">
            <v>USD-TIPS</v>
          </cell>
          <cell r="D290" t="str">
            <v>USD</v>
          </cell>
          <cell r="E290" t="str">
            <v>UST INFX BONDS 1 3/4% 1/15/2028</v>
          </cell>
        </row>
        <row r="291">
          <cell r="B291" t="str">
            <v>912810QF8</v>
          </cell>
          <cell r="C291" t="str">
            <v>USD-TIPS</v>
          </cell>
          <cell r="D291" t="str">
            <v>USD</v>
          </cell>
          <cell r="E291" t="str">
            <v>UST INFX BONDS 2 1/8% 2/15/2040</v>
          </cell>
        </row>
        <row r="292">
          <cell r="B292" t="str">
            <v>912810QP6</v>
          </cell>
          <cell r="C292" t="str">
            <v>USD-TIPS</v>
          </cell>
          <cell r="D292" t="str">
            <v>USD</v>
          </cell>
          <cell r="E292" t="str">
            <v>UST INFX BONDS 2 1/8% 2/15/2041</v>
          </cell>
        </row>
        <row r="293">
          <cell r="B293" t="str">
            <v>912810QV3</v>
          </cell>
          <cell r="C293" t="str">
            <v>USD-TIPS</v>
          </cell>
          <cell r="D293" t="str">
            <v>USD</v>
          </cell>
          <cell r="E293" t="str">
            <v>UST INFX BONDS 3/4% 2/15/2042</v>
          </cell>
        </row>
        <row r="294">
          <cell r="B294" t="str">
            <v>912810RA8</v>
          </cell>
          <cell r="C294" t="str">
            <v>USD-TIPS</v>
          </cell>
          <cell r="D294" t="str">
            <v>USD</v>
          </cell>
          <cell r="E294" t="str">
            <v>UST INFX BONDS 5/8% 2/15/2043</v>
          </cell>
        </row>
        <row r="295">
          <cell r="B295" t="str">
            <v>912810SB5</v>
          </cell>
          <cell r="C295" t="str">
            <v>USD-TIPS</v>
          </cell>
          <cell r="D295" t="str">
            <v>USD</v>
          </cell>
          <cell r="E295" t="str">
            <v>UST INFX BONDS 1% 2/15/2048</v>
          </cell>
        </row>
        <row r="296">
          <cell r="B296" t="str">
            <v>912810SM1</v>
          </cell>
          <cell r="C296" t="str">
            <v>USD-TIPS</v>
          </cell>
          <cell r="D296" t="str">
            <v>USD</v>
          </cell>
          <cell r="E296" t="str">
            <v>UST INFX BONDS 1/4% 2/15/2050</v>
          </cell>
        </row>
        <row r="297">
          <cell r="B297" t="str">
            <v>912810SV1</v>
          </cell>
          <cell r="C297" t="str">
            <v>USD-TIPS</v>
          </cell>
          <cell r="D297" t="str">
            <v>USD</v>
          </cell>
          <cell r="E297" t="str">
            <v>UST INFX BONDS 1/8% 2/15/2051</v>
          </cell>
        </row>
        <row r="298">
          <cell r="B298" t="str">
            <v>912828B25</v>
          </cell>
          <cell r="C298" t="str">
            <v>USD-TIPS</v>
          </cell>
          <cell r="D298" t="str">
            <v>USD</v>
          </cell>
          <cell r="E298" t="str">
            <v>UST INFX NOTES 5/8% 1/15/2024</v>
          </cell>
        </row>
        <row r="299">
          <cell r="B299" t="str">
            <v>912828WU0</v>
          </cell>
          <cell r="C299" t="str">
            <v>USD-TIPS</v>
          </cell>
          <cell r="D299" t="str">
            <v>USD</v>
          </cell>
          <cell r="E299" t="str">
            <v>UST INFX NOTES 1/8% 7/15/2024</v>
          </cell>
        </row>
        <row r="300">
          <cell r="B300" t="str">
            <v>135087VS0</v>
          </cell>
          <cell r="C300" t="str">
            <v>CAD-RRB</v>
          </cell>
          <cell r="D300" t="str">
            <v>CAD</v>
          </cell>
          <cell r="E300" t="str">
            <v>GOV OF CAN 4 1/4% RRB 01-DEC-2026 CAD1000</v>
          </cell>
        </row>
        <row r="301">
          <cell r="B301" t="str">
            <v>9128286N5</v>
          </cell>
          <cell r="C301" t="str">
            <v>USD-TIPS</v>
          </cell>
          <cell r="D301" t="str">
            <v>USD</v>
          </cell>
          <cell r="E301" t="str">
            <v>UST INFX NOTES 1/2% 4/15/2024</v>
          </cell>
        </row>
        <row r="302">
          <cell r="B302" t="str">
            <v>912810FQ6</v>
          </cell>
          <cell r="C302" t="str">
            <v>USD-TIPS</v>
          </cell>
          <cell r="D302" t="str">
            <v>USD</v>
          </cell>
          <cell r="E302" t="str">
            <v>UST INFX BONDS 3 3/8% 4/15/2032</v>
          </cell>
        </row>
        <row r="303">
          <cell r="B303" t="str">
            <v>912810FS2</v>
          </cell>
          <cell r="C303" t="str">
            <v>USD-TIPS</v>
          </cell>
          <cell r="D303" t="str">
            <v>USD</v>
          </cell>
          <cell r="E303" t="str">
            <v>UST INFX BONDS 2% 1/15/2026</v>
          </cell>
        </row>
        <row r="304">
          <cell r="B304" t="str">
            <v>912828YL8</v>
          </cell>
          <cell r="C304" t="str">
            <v>USD-TIPS</v>
          </cell>
          <cell r="D304" t="str">
            <v>USD</v>
          </cell>
          <cell r="E304" t="str">
            <v>UST INFX NOTES 1/8% 10/15/2024</v>
          </cell>
        </row>
        <row r="305">
          <cell r="B305" t="str">
            <v>912828YL8</v>
          </cell>
          <cell r="C305" t="str">
            <v>USD-TIPS</v>
          </cell>
          <cell r="D305" t="str">
            <v>USD</v>
          </cell>
          <cell r="E305" t="str">
            <v>UST INFX NOTES 1/8% 10/15/2024</v>
          </cell>
        </row>
        <row r="306">
          <cell r="B306" t="str">
            <v>912810RF7</v>
          </cell>
          <cell r="C306" t="str">
            <v>USD-TIPS</v>
          </cell>
          <cell r="D306" t="str">
            <v>USD</v>
          </cell>
          <cell r="E306" t="str">
            <v>UST INFX BONDS 1 3/8% 2/15/2044</v>
          </cell>
        </row>
        <row r="307">
          <cell r="B307" t="str">
            <v>912810RL4</v>
          </cell>
          <cell r="C307" t="str">
            <v>USD-TIPS</v>
          </cell>
          <cell r="D307" t="str">
            <v>USD</v>
          </cell>
          <cell r="E307" t="str">
            <v>UST INFX BONDS 3/4% 2/15/2045</v>
          </cell>
        </row>
        <row r="308">
          <cell r="B308" t="str">
            <v>912810RR1</v>
          </cell>
          <cell r="C308" t="str">
            <v>USD-TIPS</v>
          </cell>
          <cell r="D308" t="str">
            <v>USD</v>
          </cell>
          <cell r="E308" t="str">
            <v>UST INFX BONDS 1% 2/15/2046</v>
          </cell>
        </row>
        <row r="309">
          <cell r="B309" t="str">
            <v>912810TE8</v>
          </cell>
          <cell r="C309" t="str">
            <v>USD-TIPS</v>
          </cell>
          <cell r="D309" t="str">
            <v>USD</v>
          </cell>
          <cell r="E309" t="str">
            <v>US TREASURY INFLATION 0.125% 02/15/2052</v>
          </cell>
        </row>
        <row r="310">
          <cell r="B310" t="str">
            <v>9128286N5</v>
          </cell>
          <cell r="C310" t="str">
            <v>USD-TIPS</v>
          </cell>
          <cell r="D310" t="str">
            <v>USD</v>
          </cell>
          <cell r="E310" t="str">
            <v>UST INFX NOTES 1/2% 4/15/2024</v>
          </cell>
        </row>
        <row r="311">
          <cell r="B311" t="str">
            <v>74812ZZB4</v>
          </cell>
          <cell r="C311" t="str">
            <v>PROV-QC</v>
          </cell>
          <cell r="D311" t="str">
            <v>CAD</v>
          </cell>
          <cell r="E311" t="str">
            <v>PROV OF QUEBEC 01-APR-2026 STRIP GEN PRIN</v>
          </cell>
        </row>
        <row r="312">
          <cell r="B312" t="str">
            <v>91282CCA7</v>
          </cell>
          <cell r="C312" t="str">
            <v>USD-TIPS</v>
          </cell>
          <cell r="D312" t="str">
            <v>USD</v>
          </cell>
          <cell r="E312" t="str">
            <v>UST INFX NOTES 1/8% 4/15/2026</v>
          </cell>
        </row>
        <row r="313">
          <cell r="B313" t="str">
            <v>135087G99</v>
          </cell>
          <cell r="C313" t="str">
            <v>CAD-RRB</v>
          </cell>
          <cell r="D313" t="str">
            <v>CAD</v>
          </cell>
          <cell r="E313" t="str">
            <v>GOV OF CAN SERIES G997 RRB 0.5% 01-DEC-2050</v>
          </cell>
        </row>
        <row r="314">
          <cell r="B314" t="str">
            <v>135087G99</v>
          </cell>
          <cell r="C314" t="str">
            <v>CAD-RRB</v>
          </cell>
          <cell r="D314" t="str">
            <v>CAD</v>
          </cell>
          <cell r="E314" t="str">
            <v>GOV OF CAN SERIES G997 RRB 0.5% 01-DEC-2050</v>
          </cell>
        </row>
        <row r="315">
          <cell r="B315" t="str">
            <v>11070TAG3</v>
          </cell>
          <cell r="C315" t="str">
            <v>PROV-BC</v>
          </cell>
          <cell r="D315" t="str">
            <v>CAD</v>
          </cell>
          <cell r="E315" t="str">
            <v>PROV OF BRITISH COLUMBIA 2.800% 18-JUN-2048</v>
          </cell>
        </row>
        <row r="316">
          <cell r="B316" t="str">
            <v>013051EP8</v>
          </cell>
          <cell r="C316" t="str">
            <v>PROV-AB</v>
          </cell>
          <cell r="D316" t="str">
            <v>CAD</v>
          </cell>
          <cell r="E316" t="str">
            <v>PROV OF ALBERTA 1.650% 01-JUN-2031 SER DX</v>
          </cell>
        </row>
        <row r="317">
          <cell r="B317" t="str">
            <v>74814ZDE0</v>
          </cell>
          <cell r="C317" t="str">
            <v>PROV-QC</v>
          </cell>
          <cell r="D317" t="str">
            <v>CAD</v>
          </cell>
          <cell r="E317" t="str">
            <v>PROV OF QUEBEC 5.350% 01-JUN-2025</v>
          </cell>
        </row>
        <row r="318">
          <cell r="B318" t="str">
            <v>748148QZ9</v>
          </cell>
          <cell r="C318" t="str">
            <v>PROV-QC</v>
          </cell>
          <cell r="D318" t="str">
            <v>CAD</v>
          </cell>
          <cell r="E318" t="str">
            <v>PROV OF QUEBEC 4.250% 01-DEC-2031 REAL RTN BD</v>
          </cell>
        </row>
        <row r="319">
          <cell r="B319" t="str">
            <v>68333ZAM9</v>
          </cell>
          <cell r="C319" t="str">
            <v>PROV-ON</v>
          </cell>
          <cell r="D319" t="str">
            <v>CAD</v>
          </cell>
          <cell r="E319" t="str">
            <v>PROV OF ONTARIO 1.050% 08-SEP-2027 MTN</v>
          </cell>
        </row>
        <row r="320">
          <cell r="B320" t="str">
            <v>135087B94</v>
          </cell>
          <cell r="C320" t="str">
            <v>CAD-RRB</v>
          </cell>
          <cell r="D320" t="str">
            <v>CAD</v>
          </cell>
          <cell r="E320" t="str">
            <v>GOV OF CAN 1.25% RRB SERIES B949 01-DEC-2047</v>
          </cell>
        </row>
        <row r="321">
          <cell r="B321" t="str">
            <v>91282CFR7</v>
          </cell>
          <cell r="C321" t="str">
            <v>USD-TIPS</v>
          </cell>
          <cell r="D321" t="str">
            <v>USD</v>
          </cell>
          <cell r="E321" t="str">
            <v>US TREASURY INFLATION INDEXED NOTES % 10/15/2027</v>
          </cell>
        </row>
        <row r="322">
          <cell r="B322" t="str">
            <v>91282CAJ0</v>
          </cell>
          <cell r="C322" t="str">
            <v>USD-NOM</v>
          </cell>
          <cell r="D322" t="str">
            <v>USD</v>
          </cell>
          <cell r="E322" t="str">
            <v>U S TREASURY NOTE 0.250% 08/31/2025 DD 08/31/20</v>
          </cell>
        </row>
        <row r="323">
          <cell r="B323" t="str">
            <v>135087XQ2</v>
          </cell>
          <cell r="C323" t="str">
            <v>CAD-RRB</v>
          </cell>
          <cell r="D323" t="str">
            <v>CAD</v>
          </cell>
          <cell r="E323" t="str">
            <v>GOV OF CAN SERIES XQ21 RRB 3.00% 01-DEC-2036</v>
          </cell>
        </row>
        <row r="324">
          <cell r="B324" t="str">
            <v>135087ZH0</v>
          </cell>
          <cell r="C324" t="str">
            <v>CAD-RRB</v>
          </cell>
          <cell r="D324" t="str">
            <v>CAD</v>
          </cell>
          <cell r="E324" t="str">
            <v>GOV OF CAN 1.50% 01-DEC-2044 SERIES ZH04 RRB</v>
          </cell>
        </row>
        <row r="325">
          <cell r="B325" t="str">
            <v>135087L69</v>
          </cell>
          <cell r="C325" t="str">
            <v>CAD-NOM</v>
          </cell>
          <cell r="D325" t="str">
            <v>CAD</v>
          </cell>
          <cell r="E325" t="str">
            <v>GOVERNMENT OF CANADA 0.250% 01-APR-2024 SER L690</v>
          </cell>
        </row>
        <row r="326">
          <cell r="B326" t="str">
            <v>683234YD4</v>
          </cell>
          <cell r="C326" t="str">
            <v>PROV-ON</v>
          </cell>
          <cell r="D326" t="str">
            <v>CAD</v>
          </cell>
          <cell r="E326" t="str">
            <v>PROV OF ONTARIO 4.700% 02-JUN-2037</v>
          </cell>
        </row>
        <row r="327">
          <cell r="B327" t="str">
            <v>683234YD4</v>
          </cell>
          <cell r="C327" t="str">
            <v>PROV-ON</v>
          </cell>
          <cell r="D327" t="str">
            <v>CAD</v>
          </cell>
          <cell r="E327" t="str">
            <v>PROV OF ONTARIO 4.700% 02-JUN-2037</v>
          </cell>
        </row>
        <row r="328">
          <cell r="B328" t="str">
            <v>651333FZ4</v>
          </cell>
          <cell r="C328" t="str">
            <v>PROV-NL</v>
          </cell>
          <cell r="D328" t="str">
            <v>CAD</v>
          </cell>
          <cell r="E328" t="str">
            <v xml:space="preserve">PROVINCE OF NEWFOUNDLAND AND L 2.850% 06/02/2028 DD 06/02/17	</v>
          </cell>
        </row>
        <row r="329">
          <cell r="B329" t="str">
            <v>912810SW9</v>
          </cell>
          <cell r="C329" t="str">
            <v>USD-NOM</v>
          </cell>
          <cell r="D329" t="str">
            <v>USD</v>
          </cell>
          <cell r="E329" t="str">
            <v>US TREASURY BOND 1.875% 02/15/2041 DD 02/15/21</v>
          </cell>
        </row>
        <row r="330">
          <cell r="B330" t="str">
            <v>912810RU4</v>
          </cell>
          <cell r="C330" t="str">
            <v>USD-NOM</v>
          </cell>
          <cell r="D330" t="str">
            <v>USD</v>
          </cell>
          <cell r="E330" t="str">
            <v>U S TREASURY BOND 2.875% 11/15/2046</v>
          </cell>
        </row>
        <row r="331">
          <cell r="B331" t="str">
            <v>91282CAJ0</v>
          </cell>
          <cell r="C331" t="str">
            <v>USD-NOM</v>
          </cell>
          <cell r="D331" t="str">
            <v>USD</v>
          </cell>
          <cell r="E331" t="str">
            <v>U S TREASURY NOTE 0.250% 08/31/2025 DD 08/31/20</v>
          </cell>
        </row>
        <row r="332">
          <cell r="B332" t="str">
            <v>110709AF9</v>
          </cell>
          <cell r="C332" t="str">
            <v>PROV-BC</v>
          </cell>
          <cell r="D332" t="str">
            <v>CAD</v>
          </cell>
          <cell r="E332" t="str">
            <v xml:space="preserve">	PROVINCE OF BRITISH COLUMBIA C 1.550% 06/18/2031 DD 12/18/20</v>
          </cell>
        </row>
        <row r="333">
          <cell r="B333" t="str">
            <v>912810SS8</v>
          </cell>
          <cell r="C333" t="str">
            <v>USD-NOM</v>
          </cell>
          <cell r="D333" t="str">
            <v>USD</v>
          </cell>
          <cell r="E333" t="str">
            <v>U S TREASURY BOND 1.625% 11/15/2050</v>
          </cell>
        </row>
        <row r="334">
          <cell r="B334" t="str">
            <v>74814ZFL2</v>
          </cell>
          <cell r="C334" t="str">
            <v>PROV-QC</v>
          </cell>
          <cell r="D334" t="str">
            <v>CAD</v>
          </cell>
          <cell r="E334" t="str">
            <v>PROV OF QC - 2.85% MTN SERIES B129 01-DEC-2053</v>
          </cell>
        </row>
        <row r="335">
          <cell r="B335" t="str">
            <v>651333FV3</v>
          </cell>
          <cell r="C335" t="str">
            <v>PROV-NL</v>
          </cell>
          <cell r="D335" t="str">
            <v>CAD</v>
          </cell>
          <cell r="E335" t="str">
            <v>PROVINCE OF NEWFOUNDLAND AND L 3.000% 06/02/2026 DD 12/02/15</v>
          </cell>
        </row>
        <row r="336">
          <cell r="B336" t="str">
            <v>683234XP8</v>
          </cell>
          <cell r="C336" t="str">
            <v>PROV-ON</v>
          </cell>
          <cell r="D336" t="str">
            <v>CAD</v>
          </cell>
          <cell r="E336" t="str">
            <v>PROVINCE OF ONTARIO CANADA 4.500% 06/02/2045 DD 06/02/05</v>
          </cell>
        </row>
        <row r="337">
          <cell r="B337" t="str">
            <v>110709GJ5</v>
          </cell>
          <cell r="C337" t="str">
            <v>PROV-BC</v>
          </cell>
          <cell r="D337" t="str">
            <v>CAD</v>
          </cell>
          <cell r="E337" t="str">
            <v>PROV OF BC 2.95% BONDS SERIES BCCD 39 18-JUN-2050</v>
          </cell>
        </row>
        <row r="338">
          <cell r="B338" t="str">
            <v>91282CAQ4</v>
          </cell>
          <cell r="C338" t="str">
            <v>USD-TIPS</v>
          </cell>
          <cell r="D338" t="str">
            <v>USD</v>
          </cell>
          <cell r="E338" t="str">
            <v>UST INFX NOTES 1/8% 10/15/2025</v>
          </cell>
        </row>
        <row r="339">
          <cell r="B339" t="str">
            <v>013051ED5</v>
          </cell>
          <cell r="C339" t="str">
            <v>PROV-AB</v>
          </cell>
          <cell r="D339" t="str">
            <v>CAD</v>
          </cell>
          <cell r="E339" t="str">
            <v>PROV OF ALBERTA 3.100% 01-JUN-2050</v>
          </cell>
        </row>
        <row r="340">
          <cell r="B340" t="str">
            <v>563469UT0</v>
          </cell>
          <cell r="C340" t="str">
            <v>PROV-MB</v>
          </cell>
          <cell r="D340" t="str">
            <v>CAD</v>
          </cell>
          <cell r="E340" t="str">
            <v xml:space="preserve">PROVINCE OF MANITOBA CANADA 2.750% 06/02/2029 DD 12/02/18	</v>
          </cell>
        </row>
        <row r="341">
          <cell r="B341" t="str">
            <v>912810SP4</v>
          </cell>
          <cell r="C341" t="str">
            <v>USD-NOM</v>
          </cell>
          <cell r="D341" t="str">
            <v>USD</v>
          </cell>
          <cell r="E341" t="str">
            <v xml:space="preserve">U S TREASURY BOND 1.375% 08/15/2050 DD 08/15/20	</v>
          </cell>
        </row>
        <row r="342">
          <cell r="B342" t="str">
            <v>135087C93</v>
          </cell>
          <cell r="C342" t="str">
            <v>CAD-NOM</v>
          </cell>
          <cell r="D342" t="str">
            <v>CAD</v>
          </cell>
          <cell r="E342" t="str">
            <v>GOV OF CAN 2.75% SERIES C939 01-DEC-2064</v>
          </cell>
        </row>
        <row r="343">
          <cell r="B343" t="str">
            <v>912828T26</v>
          </cell>
          <cell r="C343" t="str">
            <v>USD-NOM</v>
          </cell>
          <cell r="D343" t="str">
            <v>USD</v>
          </cell>
          <cell r="E343" t="str">
            <v xml:space="preserve">U S TREASURY NOTE 1.375% 09/30/2023 DD 09/30/16	</v>
          </cell>
        </row>
        <row r="344">
          <cell r="B344" t="str">
            <v>9128286T2</v>
          </cell>
          <cell r="C344" t="str">
            <v>USD-NOM</v>
          </cell>
          <cell r="D344" t="str">
            <v>USD</v>
          </cell>
          <cell r="E344" t="str">
            <v>U S TREASURY NOTE 2.375% 05/15/2029 DD 05/15/19</v>
          </cell>
        </row>
        <row r="345">
          <cell r="B345" t="str">
            <v>91282CEJ6</v>
          </cell>
          <cell r="C345" t="str">
            <v>USD-TIPS</v>
          </cell>
          <cell r="D345" t="str">
            <v>USD</v>
          </cell>
          <cell r="E345" t="str">
            <v>US TREAS-CPI INFLAT 0.125%004/15/2027 DD 04/15/22</v>
          </cell>
        </row>
        <row r="346">
          <cell r="B346" t="str">
            <v>91282CEJ6</v>
          </cell>
          <cell r="C346" t="str">
            <v>USD-TIPS</v>
          </cell>
          <cell r="D346" t="str">
            <v>USD</v>
          </cell>
          <cell r="E346" t="str">
            <v>US TREAS-CPI INFLAT 0.125%004/15/2027 DD 04/15/22</v>
          </cell>
        </row>
        <row r="347">
          <cell r="B347" t="str">
            <v>74814ZEF6</v>
          </cell>
          <cell r="C347" t="str">
            <v>PROV-QC</v>
          </cell>
          <cell r="D347" t="str">
            <v>CAD</v>
          </cell>
          <cell r="E347" t="str">
            <v>PROV OF QC - 5.00% MTN SERIES B102 01-DEC-2041</v>
          </cell>
        </row>
        <row r="348">
          <cell r="B348" t="str">
            <v>91282CEZ0</v>
          </cell>
          <cell r="C348" t="str">
            <v>USD-TIPS</v>
          </cell>
          <cell r="D348" t="str">
            <v>USD</v>
          </cell>
          <cell r="E348" t="str">
            <v>US TREAS-CPI INFLAT 0.625%007/15/2032 DD 07/15/22</v>
          </cell>
        </row>
        <row r="349">
          <cell r="B349" t="str">
            <v>68333ZAG2</v>
          </cell>
          <cell r="C349" t="str">
            <v>PROV-ON</v>
          </cell>
          <cell r="D349" t="str">
            <v>CAD</v>
          </cell>
          <cell r="E349" t="str">
            <v>PROV OF ON-MTN 2.65% SERIES DMTN242 BONDS 02-DEC-2050</v>
          </cell>
        </row>
        <row r="350">
          <cell r="B350" t="str">
            <v>68333ZAK3</v>
          </cell>
          <cell r="C350" t="str">
            <v>PROV-ON</v>
          </cell>
          <cell r="D350" t="str">
            <v>CAD</v>
          </cell>
          <cell r="E350" t="str">
            <v>PROVINCE OF ONTARIO CANADA 1.750% 09/08/2025 DD 09/08/19</v>
          </cell>
        </row>
        <row r="351">
          <cell r="B351" t="str">
            <v>683234YD4</v>
          </cell>
          <cell r="C351" t="str">
            <v>PROV-ON</v>
          </cell>
          <cell r="D351" t="str">
            <v>CAD</v>
          </cell>
          <cell r="E351" t="str">
            <v>PROV OF ONTARIO 4.700% 02-JUN-2037</v>
          </cell>
        </row>
        <row r="352">
          <cell r="B352" t="str">
            <v>912810TC2</v>
          </cell>
          <cell r="C352" t="str">
            <v>USD-NOM</v>
          </cell>
          <cell r="D352" t="str">
            <v>USD</v>
          </cell>
          <cell r="E352" t="str">
            <v>U S TREASURY BOND 2.000% 11/15/2041 DD 11/15/21</v>
          </cell>
        </row>
        <row r="353">
          <cell r="B353" t="str">
            <v>912810SX7</v>
          </cell>
          <cell r="C353" t="str">
            <v>USD-NOM</v>
          </cell>
          <cell r="D353" t="str">
            <v>USD</v>
          </cell>
          <cell r="E353" t="str">
            <v>U S TREASURY BOND 2.375% 05/15/2051 DD 05/15/21</v>
          </cell>
        </row>
        <row r="354">
          <cell r="B354" t="str">
            <v>74814ZEK5</v>
          </cell>
          <cell r="C354" t="str">
            <v>PROV-QC</v>
          </cell>
          <cell r="D354" t="str">
            <v>CAD</v>
          </cell>
          <cell r="E354" t="str">
            <v>PROVINCE OF QUEBEC CANADA 4.250% 12/01/2043 DD 06/01/11</v>
          </cell>
        </row>
        <row r="355">
          <cell r="B355" t="str">
            <v>91282CFE6</v>
          </cell>
          <cell r="C355" t="str">
            <v>USD-NOM</v>
          </cell>
          <cell r="D355" t="str">
            <v>USD</v>
          </cell>
          <cell r="E355" t="str">
            <v>U S TREASURY NOTE 3.125% 08/15/2025 DD 08/15/22</v>
          </cell>
        </row>
        <row r="356">
          <cell r="B356" t="str">
            <v>91282CEZ0</v>
          </cell>
          <cell r="C356" t="str">
            <v>USD-TIPS</v>
          </cell>
          <cell r="D356" t="str">
            <v>USD</v>
          </cell>
          <cell r="E356" t="str">
            <v>US TREAS-CPI INFLAT 0.625%007/15/2032 DD 07/15/22</v>
          </cell>
        </row>
        <row r="357">
          <cell r="B357" t="str">
            <v>683234SL3</v>
          </cell>
          <cell r="C357" t="str">
            <v>PROV-ON</v>
          </cell>
          <cell r="D357" t="str">
            <v>CAD</v>
          </cell>
          <cell r="E357" t="str">
            <v>PROV OF ON 5.85% 8-MAR-33</v>
          </cell>
        </row>
        <row r="358">
          <cell r="B358" t="str">
            <v>13509PHR7</v>
          </cell>
          <cell r="C358" t="str">
            <v>CAD-NHA</v>
          </cell>
          <cell r="D358" t="str">
            <v>CAD</v>
          </cell>
          <cell r="E358" t="str">
            <v>CANADA HOUSING TRUST NO 1 VAR RT 15-MAR-2026</v>
          </cell>
        </row>
        <row r="359">
          <cell r="B359" t="str">
            <v>563469VA0</v>
          </cell>
          <cell r="C359" t="str">
            <v>PROV-MB</v>
          </cell>
          <cell r="D359" t="str">
            <v>CAD</v>
          </cell>
          <cell r="E359" t="str">
            <v>PROV OF MANITOBA 3.900% 02-DEC-2032 DEB</v>
          </cell>
        </row>
        <row r="360">
          <cell r="B360" t="str">
            <v>91282CBB6</v>
          </cell>
          <cell r="C360" t="str">
            <v>USD-NOM</v>
          </cell>
          <cell r="D360" t="str">
            <v>USD</v>
          </cell>
          <cell r="E360" t="str">
            <v>U S TREASURY NOTE 0.625% 12/31/2027 DD 12/31/20</v>
          </cell>
        </row>
        <row r="361">
          <cell r="B361" t="str">
            <v>68323ACY8</v>
          </cell>
          <cell r="C361" t="str">
            <v>PROV-ON</v>
          </cell>
          <cell r="D361" t="str">
            <v>CAD</v>
          </cell>
          <cell r="E361" t="str">
            <v>PROV OF ON 2.90% BOND SERIES DMTN228 02-DEC-2046</v>
          </cell>
        </row>
        <row r="362">
          <cell r="B362" t="str">
            <v>912828WU0</v>
          </cell>
          <cell r="C362" t="str">
            <v>USD-TIPS</v>
          </cell>
          <cell r="D362" t="str">
            <v>USD</v>
          </cell>
          <cell r="E362" t="str">
            <v>UST INFX NOTES 1/8% 7/15/2024</v>
          </cell>
        </row>
        <row r="363">
          <cell r="B363" t="str">
            <v>1350Z7BZ6</v>
          </cell>
          <cell r="C363" t="str">
            <v>CAD-NOM</v>
          </cell>
          <cell r="D363" t="str">
            <v>CAD</v>
          </cell>
          <cell r="E363" t="str">
            <v>CANADA GOVT TREAS BILLS 0.0 23NOV23</v>
          </cell>
        </row>
        <row r="364">
          <cell r="B364" t="str">
            <v>912810RE0</v>
          </cell>
          <cell r="C364" t="str">
            <v>USD-NOM</v>
          </cell>
          <cell r="D364" t="str">
            <v>USD</v>
          </cell>
          <cell r="E364" t="str">
            <v>U S TREASURY BOND 3.625% 02/15/2044 DD 02/15/14</v>
          </cell>
        </row>
        <row r="365">
          <cell r="B365" t="str">
            <v>74814ZFD0</v>
          </cell>
          <cell r="C365" t="str">
            <v>PROV-QC</v>
          </cell>
          <cell r="D365" t="str">
            <v>CAD</v>
          </cell>
          <cell r="E365" t="str">
            <v>PROVINCE OF QUEBEC CANADA 2.750% 09/01/2028 DD 03/01/18</v>
          </cell>
        </row>
        <row r="366">
          <cell r="B366" t="str">
            <v>91282CDJ7</v>
          </cell>
          <cell r="C366" t="str">
            <v>USD-NOM</v>
          </cell>
          <cell r="D366" t="str">
            <v>USD</v>
          </cell>
          <cell r="E366" t="str">
            <v>U S TREASURY NOTE 1.375% 11/15/2031 DD 11/15/21</v>
          </cell>
        </row>
        <row r="367">
          <cell r="B367" t="str">
            <v>013051EG8</v>
          </cell>
          <cell r="C367" t="str">
            <v>PROV-AB</v>
          </cell>
          <cell r="D367" t="str">
            <v>CAD</v>
          </cell>
          <cell r="E367" t="str">
            <v>PROVINCE OF ALBERTA CANADA 2.050% 06/01/2030 DD 06/01/19</v>
          </cell>
        </row>
        <row r="368">
          <cell r="B368" t="str">
            <v>74814ZER0</v>
          </cell>
          <cell r="C368" t="str">
            <v>PROV-QC</v>
          </cell>
          <cell r="D368" t="str">
            <v>CAD</v>
          </cell>
          <cell r="E368" t="str">
            <v>PROV OF QC - 3.50% MTN SERIES B112 01-DEC-2045</v>
          </cell>
        </row>
        <row r="369">
          <cell r="B369" t="str">
            <v>912828H45</v>
          </cell>
          <cell r="C369" t="str">
            <v>USD-TIPS</v>
          </cell>
          <cell r="D369" t="str">
            <v>USD</v>
          </cell>
          <cell r="E369" t="str">
            <v>UST INFX NOTES 1/4% 01/15/2025</v>
          </cell>
        </row>
        <row r="370">
          <cell r="B370" t="str">
            <v>683234HT8</v>
          </cell>
          <cell r="C370" t="str">
            <v>PROV-ON</v>
          </cell>
          <cell r="D370" t="str">
            <v>CAD</v>
          </cell>
          <cell r="E370" t="str">
            <v>PROV OF ONTARIO 9.400% 13-JUL-2034</v>
          </cell>
        </row>
        <row r="371">
          <cell r="B371" t="str">
            <v>912828V49</v>
          </cell>
          <cell r="C371" t="str">
            <v>USD-TIPS</v>
          </cell>
          <cell r="D371" t="str">
            <v>USD</v>
          </cell>
          <cell r="E371" t="str">
            <v>UST INFX NOTES 3/8% 1/15/2027</v>
          </cell>
        </row>
        <row r="372">
          <cell r="B372" t="str">
            <v>68333ZAA5</v>
          </cell>
          <cell r="C372" t="str">
            <v>PROV-ON</v>
          </cell>
          <cell r="D372" t="str">
            <v>CAD</v>
          </cell>
          <cell r="E372" t="str">
            <v>PROV OF ON - MTN 2.90% SERIES DMTN236 BONDS 02-JUN-2049</v>
          </cell>
        </row>
        <row r="373">
          <cell r="B373" t="str">
            <v>68333ZAL1</v>
          </cell>
          <cell r="C373" t="str">
            <v>PROV-ON</v>
          </cell>
          <cell r="D373" t="str">
            <v>CAD</v>
          </cell>
          <cell r="E373" t="str">
            <v>PROV OF ON - MTN 1.90% 02-DEC-2051 SERIES DMTN246 BONDS</v>
          </cell>
        </row>
        <row r="374">
          <cell r="B374" t="str">
            <v>912810QK7</v>
          </cell>
          <cell r="C374" t="str">
            <v>USD-NOM</v>
          </cell>
          <cell r="D374" t="str">
            <v>USD</v>
          </cell>
          <cell r="E374" t="str">
            <v>U S TREASURY BOND 3.875% 08/15/2040</v>
          </cell>
        </row>
        <row r="375">
          <cell r="B375" t="str">
            <v>912828N71</v>
          </cell>
          <cell r="C375" t="str">
            <v>USD-TIPS</v>
          </cell>
          <cell r="D375" t="str">
            <v>USD</v>
          </cell>
          <cell r="E375" t="str">
            <v>UST INFX NOTES 5/8% 1/15/2026</v>
          </cell>
        </row>
        <row r="376">
          <cell r="B376" t="str">
            <v>68323AAY0</v>
          </cell>
          <cell r="C376" t="str">
            <v>PROV-ON</v>
          </cell>
          <cell r="D376" t="str">
            <v>CAD</v>
          </cell>
          <cell r="E376" t="str">
            <v>PROV OF ON 3.50% BONDS 2-JUN-43</v>
          </cell>
        </row>
        <row r="377">
          <cell r="B377" t="str">
            <v>912828XL9</v>
          </cell>
          <cell r="C377" t="str">
            <v>USD-TIPS</v>
          </cell>
          <cell r="D377" t="str">
            <v>USD</v>
          </cell>
          <cell r="E377" t="str">
            <v>UST INFX NOTES 3/8% 7/15/2025</v>
          </cell>
        </row>
        <row r="378">
          <cell r="B378" t="str">
            <v>912828N71</v>
          </cell>
          <cell r="C378" t="str">
            <v>USD-TIPS</v>
          </cell>
          <cell r="D378" t="str">
            <v>USD</v>
          </cell>
          <cell r="E378" t="str">
            <v>UST INFX NOTES 5/8% 1/15/2026</v>
          </cell>
        </row>
        <row r="379">
          <cell r="B379" t="str">
            <v>912810SM1</v>
          </cell>
          <cell r="C379" t="str">
            <v>USD-TIPS</v>
          </cell>
          <cell r="D379" t="str">
            <v>USD</v>
          </cell>
          <cell r="E379" t="str">
            <v>UST INFX BONDS 1/4% 2/15/2050</v>
          </cell>
        </row>
        <row r="380">
          <cell r="B380" t="str">
            <v>013051DS3</v>
          </cell>
          <cell r="C380" t="str">
            <v>PROV-AB</v>
          </cell>
          <cell r="D380" t="str">
            <v>CAD</v>
          </cell>
          <cell r="E380" t="str">
            <v>PROV OF ALBERTA 3.300% 01-DEC-2046</v>
          </cell>
        </row>
        <row r="381">
          <cell r="B381" t="str">
            <v>68323ADZ4</v>
          </cell>
          <cell r="C381" t="str">
            <v>PROV-ON</v>
          </cell>
          <cell r="D381" t="str">
            <v>CAD</v>
          </cell>
          <cell r="E381" t="str">
            <v>PROV OF ONTARIO 2.800% 02-JUN-2048</v>
          </cell>
        </row>
        <row r="382">
          <cell r="B382" t="str">
            <v>91282CCA7</v>
          </cell>
          <cell r="C382" t="str">
            <v>USD-TIPS</v>
          </cell>
          <cell r="D382" t="str">
            <v>USD</v>
          </cell>
          <cell r="E382" t="str">
            <v>UST INFX NOTES 1/8% 4/15/2026</v>
          </cell>
        </row>
        <row r="383">
          <cell r="B383" t="str">
            <v>74814ZFE8</v>
          </cell>
          <cell r="C383" t="str">
            <v>PROV-QC</v>
          </cell>
          <cell r="D383" t="str">
            <v>CAD</v>
          </cell>
          <cell r="E383" t="str">
            <v>PROV OF QC - 3.10% MTNS SERIES B125 01-DEC-2051</v>
          </cell>
        </row>
        <row r="384">
          <cell r="B384" t="str">
            <v>68333ZAF4</v>
          </cell>
          <cell r="C384" t="str">
            <v>PROV-ON</v>
          </cell>
          <cell r="D384" t="str">
            <v>CAD</v>
          </cell>
          <cell r="E384" t="str">
            <v>PROV OF ONTARIO 2.300% 08-SEP-2024 MTN</v>
          </cell>
        </row>
        <row r="385">
          <cell r="B385" t="str">
            <v>912810TP3</v>
          </cell>
          <cell r="C385" t="str">
            <v>USD-TIPS</v>
          </cell>
          <cell r="D385" t="str">
            <v>USD</v>
          </cell>
          <cell r="E385" t="str">
            <v>US TREAS-CPI INFLAT 1.500% 02/15/2053 DD 02/15/23</v>
          </cell>
        </row>
        <row r="386">
          <cell r="B386" t="str">
            <v>803854KA5</v>
          </cell>
          <cell r="C386" t="str">
            <v>PROV-SK</v>
          </cell>
          <cell r="D386" t="str">
            <v>CAD</v>
          </cell>
          <cell r="E386" t="str">
            <v>PROV OF SASKATCHEWAN 2.750% 02-DEC-2046 DEBS</v>
          </cell>
        </row>
        <row r="387">
          <cell r="B387" t="str">
            <v>013051DK0</v>
          </cell>
          <cell r="C387" t="str">
            <v>PROV-AB</v>
          </cell>
          <cell r="D387" t="str">
            <v>CAD</v>
          </cell>
          <cell r="E387" t="str">
            <v>PROV OF AB 3.45% BOND 01-DEC-2043</v>
          </cell>
        </row>
        <row r="388">
          <cell r="B388" t="str">
            <v>013051EP8</v>
          </cell>
          <cell r="C388" t="str">
            <v>PROV-AB</v>
          </cell>
          <cell r="D388" t="str">
            <v>CAD</v>
          </cell>
          <cell r="E388" t="str">
            <v>PROVINCE OF ALBERTA CANADA 1.650% 06/01/2031 DD 12/01/20</v>
          </cell>
        </row>
        <row r="389">
          <cell r="B389" t="str">
            <v>912810TF5</v>
          </cell>
          <cell r="C389" t="str">
            <v>USD-NOM</v>
          </cell>
          <cell r="D389" t="str">
            <v>USD</v>
          </cell>
          <cell r="E389" t="str">
            <v>U S TREASURY BOND 2.375% 02/15/2042 DD 02/15/22</v>
          </cell>
        </row>
        <row r="390">
          <cell r="B390" t="str">
            <v>68323ACC6</v>
          </cell>
          <cell r="C390" t="str">
            <v>PROV-ON</v>
          </cell>
          <cell r="D390" t="str">
            <v>CAD</v>
          </cell>
          <cell r="E390" t="str">
            <v>PROV OF ON 3.45% BONDS 02-JUN-2045</v>
          </cell>
        </row>
        <row r="391">
          <cell r="B391" t="str">
            <v>912810SZ2</v>
          </cell>
          <cell r="C391" t="str">
            <v>USD-NOM</v>
          </cell>
          <cell r="D391" t="str">
            <v>USD</v>
          </cell>
          <cell r="E391" t="str">
            <v>U S TREASURY BOND 2.000% 08/15/2051 DD 08/15/21</v>
          </cell>
        </row>
        <row r="392">
          <cell r="B392" t="str">
            <v>912828X88</v>
          </cell>
          <cell r="C392" t="str">
            <v>USD-NOM</v>
          </cell>
          <cell r="D392" t="str">
            <v>USD</v>
          </cell>
          <cell r="E392" t="str">
            <v>U S TREASURY NOTE 2.375% 05/15/2027 DD 05/15/17</v>
          </cell>
        </row>
        <row r="393">
          <cell r="B393" t="str">
            <v>669827FW2</v>
          </cell>
          <cell r="C393" t="str">
            <v>PROV-NS</v>
          </cell>
          <cell r="D393" t="str">
            <v>CAD</v>
          </cell>
          <cell r="E393" t="str">
            <v>PROV OF NOVA SCOTIA 4.70% 01-JUN-2041 DEB</v>
          </cell>
        </row>
        <row r="394">
          <cell r="B394" t="str">
            <v>91282CCP4</v>
          </cell>
          <cell r="C394" t="str">
            <v>USD-NOM</v>
          </cell>
          <cell r="D394" t="str">
            <v>USD</v>
          </cell>
          <cell r="E394" t="str">
            <v>U S TREASURY NOTE 0.625% 07/31/2026 DD 07/31/21</v>
          </cell>
        </row>
        <row r="395">
          <cell r="B395" t="str">
            <v>912810RU4</v>
          </cell>
          <cell r="C395" t="str">
            <v>USD-NOM</v>
          </cell>
          <cell r="D395" t="str">
            <v>USD</v>
          </cell>
          <cell r="E395" t="str">
            <v>U S TREASURY BOND 2.875% 11/15/2046</v>
          </cell>
        </row>
        <row r="396">
          <cell r="B396" t="str">
            <v>651333FT8</v>
          </cell>
          <cell r="C396" t="str">
            <v>PROV-NL</v>
          </cell>
          <cell r="D396" t="str">
            <v>CAD</v>
          </cell>
          <cell r="E396" t="str">
            <v>PROV OF NEWFOUNDLAND &amp; LAB 3.300% 17-OCT-2046 DEBS SER 6X</v>
          </cell>
        </row>
        <row r="397">
          <cell r="B397" t="str">
            <v>9128285N6</v>
          </cell>
          <cell r="C397" t="str">
            <v>USD-NOM</v>
          </cell>
          <cell r="D397" t="str">
            <v>USD</v>
          </cell>
          <cell r="E397" t="str">
            <v>U S TREASURY NOTE 2.875% 11/30/2025 DD 11/30/18</v>
          </cell>
        </row>
        <row r="398">
          <cell r="B398" t="str">
            <v>9128285N6</v>
          </cell>
          <cell r="C398" t="str">
            <v>USD-NOM</v>
          </cell>
          <cell r="D398" t="str">
            <v>USD</v>
          </cell>
          <cell r="E398" t="str">
            <v>U S TREASURY NOTE 2.875% 11/30/2025 DD 11/30/18</v>
          </cell>
        </row>
        <row r="399">
          <cell r="B399" t="str">
            <v>013051DY0</v>
          </cell>
          <cell r="C399" t="str">
            <v>PROV-AB</v>
          </cell>
          <cell r="D399" t="str">
            <v>CAD</v>
          </cell>
          <cell r="E399" t="str">
            <v>PROV OF AB 3.05% DEBENTURES 01-DEC-2048</v>
          </cell>
        </row>
        <row r="400">
          <cell r="B400" t="str">
            <v>135087Q23</v>
          </cell>
          <cell r="C400" t="str">
            <v>CAD-NOM</v>
          </cell>
          <cell r="D400" t="str">
            <v>CAD</v>
          </cell>
          <cell r="E400" t="str">
            <v>CANADIAN GOVERNMENT 2.750000% 01 JUN 33</v>
          </cell>
        </row>
        <row r="401">
          <cell r="B401" t="str">
            <v>110709GK2</v>
          </cell>
          <cell r="C401" t="str">
            <v>PROV-BC</v>
          </cell>
          <cell r="D401" t="str">
            <v>CAD</v>
          </cell>
          <cell r="E401" t="str">
            <v>PROVINCE OF BRITISH COLUMBIA C 2.200% 06/18/2030 DD 06/18/19</v>
          </cell>
        </row>
        <row r="402">
          <cell r="B402" t="str">
            <v>748148RL9</v>
          </cell>
          <cell r="C402" t="str">
            <v>PROV-QC</v>
          </cell>
          <cell r="D402" t="str">
            <v>CAD</v>
          </cell>
          <cell r="E402" t="str">
            <v>PROV OF QC 5.75% 1-DEC-36</v>
          </cell>
        </row>
        <row r="403">
          <cell r="B403" t="str">
            <v>912810RK6</v>
          </cell>
          <cell r="C403" t="str">
            <v>USD-NOM</v>
          </cell>
          <cell r="D403" t="str">
            <v>USD</v>
          </cell>
          <cell r="E403" t="str">
            <v>U S TREASURY BOND 2.500% 02/15/2045 DD 02/15/15</v>
          </cell>
        </row>
        <row r="404">
          <cell r="B404" t="str">
            <v>91282CFE6</v>
          </cell>
          <cell r="C404" t="str">
            <v>USD-NOM</v>
          </cell>
          <cell r="D404" t="str">
            <v>USD</v>
          </cell>
          <cell r="E404" t="str">
            <v>U S TREASURY NOTE 3.125% 08/15/2025 DD 08/15/22</v>
          </cell>
        </row>
        <row r="405">
          <cell r="B405" t="str">
            <v>013051DY0</v>
          </cell>
          <cell r="C405" t="str">
            <v>PROV-AB</v>
          </cell>
          <cell r="D405" t="str">
            <v>CAD</v>
          </cell>
          <cell r="E405" t="str">
            <v>PROV OF AB 3.05% DEBENTURES 01-DEC-2048</v>
          </cell>
        </row>
        <row r="406">
          <cell r="B406" t="str">
            <v>91282CGA3</v>
          </cell>
          <cell r="C406" t="str">
            <v>USD-NOM</v>
          </cell>
          <cell r="D406" t="str">
            <v>USD</v>
          </cell>
          <cell r="E406" t="str">
            <v>U S TREASURY NOTE 4.000% 12/15/2025 DD 12/15/22</v>
          </cell>
        </row>
        <row r="407">
          <cell r="B407" t="str">
            <v>91282CGA3</v>
          </cell>
          <cell r="C407" t="str">
            <v>USD-NOM</v>
          </cell>
          <cell r="D407" t="str">
            <v>USD</v>
          </cell>
          <cell r="E407" t="str">
            <v>U S TREASURY NOTE 4.000% 12/15/2025 DD 12/15/22</v>
          </cell>
        </row>
        <row r="408">
          <cell r="B408" t="str">
            <v>9128282N9</v>
          </cell>
          <cell r="C408" t="str">
            <v>USD-NOM</v>
          </cell>
          <cell r="D408" t="str">
            <v>USD</v>
          </cell>
          <cell r="E408" t="str">
            <v>U S TREASURY NOTE 2.125% 07/31/2024 DD 07/31/17</v>
          </cell>
        </row>
        <row r="409">
          <cell r="B409" t="str">
            <v>9128282N9</v>
          </cell>
          <cell r="C409" t="str">
            <v>USD-NOM</v>
          </cell>
          <cell r="D409" t="str">
            <v>USD</v>
          </cell>
          <cell r="E409" t="str">
            <v>U S TREASURY NOTE 2.125% 07/31/2024 DD 07/31/17</v>
          </cell>
        </row>
        <row r="410">
          <cell r="B410" t="str">
            <v>68323ACG7</v>
          </cell>
          <cell r="C410" t="str">
            <v>PROV-ON</v>
          </cell>
          <cell r="D410" t="str">
            <v>CAD</v>
          </cell>
          <cell r="E410" t="str">
            <v>PROVINCE OF ONTARIO CANADA 3.500% 12/02/2023</v>
          </cell>
        </row>
        <row r="411">
          <cell r="B411" t="str">
            <v>01306ZDC2</v>
          </cell>
          <cell r="C411" t="str">
            <v>PROV-AB</v>
          </cell>
          <cell r="D411" t="str">
            <v>CAD</v>
          </cell>
          <cell r="E411" t="str">
            <v>PROV OF ALBERTA 3.900% 01-DEC-2033MTN</v>
          </cell>
        </row>
        <row r="412">
          <cell r="B412" t="str">
            <v>68323ADZ4</v>
          </cell>
          <cell r="C412" t="str">
            <v>PROV-ON</v>
          </cell>
          <cell r="D412" t="str">
            <v>CAD</v>
          </cell>
          <cell r="E412" t="str">
            <v>PROV OF ONTARIO 2.800% 02-JUN-2048</v>
          </cell>
        </row>
        <row r="413">
          <cell r="B413" t="str">
            <v>110709FY3</v>
          </cell>
          <cell r="C413" t="str">
            <v>PROV-BC</v>
          </cell>
          <cell r="D413" t="str">
            <v>CAD</v>
          </cell>
          <cell r="E413" t="str">
            <v>PROV OF BC 4.95% DEBENTURE 18-JUN-2040</v>
          </cell>
        </row>
        <row r="414">
          <cell r="B414" t="str">
            <v>912796YT0</v>
          </cell>
          <cell r="C414" t="str">
            <v>USD-NOM</v>
          </cell>
          <cell r="D414" t="str">
            <v>USD</v>
          </cell>
          <cell r="E414" t="str">
            <v>UNITED STATES TREAS BIL 0.0 02NOV23</v>
          </cell>
        </row>
        <row r="415">
          <cell r="B415" t="str">
            <v>912810RV2</v>
          </cell>
          <cell r="C415" t="str">
            <v>USD-NOM</v>
          </cell>
          <cell r="D415" t="str">
            <v>USD</v>
          </cell>
          <cell r="E415" t="str">
            <v>U S TREASURY BOND 3.000% 02/15/2047 DD 02/15/17</v>
          </cell>
        </row>
        <row r="416">
          <cell r="B416" t="str">
            <v>01306ZDF5</v>
          </cell>
          <cell r="C416" t="str">
            <v>PROV-AB</v>
          </cell>
          <cell r="D416" t="str">
            <v>CAD</v>
          </cell>
          <cell r="E416" t="str">
            <v>PROVINCE OF ALBERTA CANADA 3.500% 06/01/2031 DD 06/16/14</v>
          </cell>
        </row>
        <row r="417">
          <cell r="B417" t="str">
            <v>91282CFR7</v>
          </cell>
          <cell r="C417" t="str">
            <v>USD-TIPS</v>
          </cell>
          <cell r="D417" t="str">
            <v>USD</v>
          </cell>
          <cell r="E417" t="str">
            <v>US TREASURY INFLATION INDEXED NOTES % 10/15/2027</v>
          </cell>
        </row>
        <row r="418">
          <cell r="B418" t="str">
            <v>9128284V9</v>
          </cell>
          <cell r="C418" t="str">
            <v>USD-NOM</v>
          </cell>
          <cell r="D418" t="str">
            <v>USD</v>
          </cell>
          <cell r="E418" t="str">
            <v>U S TREASURY NOTE 2.875% 08/15/2028</v>
          </cell>
        </row>
        <row r="419">
          <cell r="B419" t="str">
            <v>9128284V9</v>
          </cell>
          <cell r="C419" t="str">
            <v>USD-NOM</v>
          </cell>
          <cell r="D419" t="str">
            <v>USD</v>
          </cell>
          <cell r="E419" t="str">
            <v>U S TREASURY NOTE 2.875% 08/15/2028</v>
          </cell>
        </row>
        <row r="420">
          <cell r="B420" t="str">
            <v>91282CEQ0</v>
          </cell>
          <cell r="C420" t="str">
            <v>USD-NOM</v>
          </cell>
          <cell r="D420" t="str">
            <v>USD</v>
          </cell>
          <cell r="E420" t="str">
            <v>U S TREASURY NOTE 2.750% 05/15/2025 DD 05/15/22</v>
          </cell>
        </row>
        <row r="421">
          <cell r="B421" t="str">
            <v>4488148V8</v>
          </cell>
          <cell r="C421" t="str">
            <v>PROV-QC</v>
          </cell>
          <cell r="D421" t="str">
            <v>CAD</v>
          </cell>
          <cell r="E421" t="str">
            <v>HYDRO-QUEBEC 4.000% 02/15/2055 DD 08/15/14</v>
          </cell>
        </row>
        <row r="422">
          <cell r="B422" t="str">
            <v>91282CEQ0</v>
          </cell>
          <cell r="C422" t="str">
            <v>USD-NOM</v>
          </cell>
          <cell r="D422" t="str">
            <v>USD</v>
          </cell>
          <cell r="E422" t="str">
            <v>U S TREASURY NOTE 2.750% 05/15/2025 DD 05/15/22</v>
          </cell>
        </row>
        <row r="423">
          <cell r="B423" t="str">
            <v>912810TM0</v>
          </cell>
          <cell r="C423" t="str">
            <v>USD-NOM</v>
          </cell>
          <cell r="D423" t="str">
            <v>USD</v>
          </cell>
          <cell r="E423" t="str">
            <v>U S TREASURY BOND 4.000% 11/15/2042 DD 11/15/22</v>
          </cell>
        </row>
        <row r="424">
          <cell r="B424" t="str">
            <v>135087WV2</v>
          </cell>
          <cell r="C424" t="str">
            <v>CAD-RRB</v>
          </cell>
          <cell r="D424" t="str">
            <v>CAD</v>
          </cell>
          <cell r="E424" t="str">
            <v>CANADA (GOVT OF) 4% RRB 01-DEC-2031</v>
          </cell>
        </row>
        <row r="425">
          <cell r="B425" t="str">
            <v>642866GG6</v>
          </cell>
          <cell r="C425" t="str">
            <v>PROV-NB</v>
          </cell>
          <cell r="D425" t="str">
            <v>CAD</v>
          </cell>
          <cell r="E425" t="str">
            <v>PROV OF NEW BRUNSWICK 3.800% 14-AUG-2045 DEB</v>
          </cell>
        </row>
        <row r="426">
          <cell r="B426" t="str">
            <v>912810RT7</v>
          </cell>
          <cell r="C426" t="str">
            <v>USD-NOM</v>
          </cell>
          <cell r="D426" t="str">
            <v>USD</v>
          </cell>
          <cell r="E426" t="str">
            <v>U S TREASURY BOND 2.250% 08/15/2046</v>
          </cell>
        </row>
        <row r="427">
          <cell r="B427" t="str">
            <v>912797FJ1</v>
          </cell>
          <cell r="C427" t="str">
            <v>USD-NOM</v>
          </cell>
          <cell r="D427" t="str">
            <v>USD</v>
          </cell>
          <cell r="E427" t="str">
            <v>UNITED STS TREAS BILLS 0.0 09NOV23</v>
          </cell>
        </row>
        <row r="428">
          <cell r="B428" t="str">
            <v>68323ACC6</v>
          </cell>
          <cell r="C428" t="str">
            <v>PROV-ON</v>
          </cell>
          <cell r="D428" t="str">
            <v>CAD</v>
          </cell>
          <cell r="E428" t="str">
            <v>PROV OF ON 3.45% BONDS 02-JUN-2045</v>
          </cell>
        </row>
        <row r="429">
          <cell r="B429" t="str">
            <v>68333ZAK3</v>
          </cell>
          <cell r="C429" t="str">
            <v>PROV-ON</v>
          </cell>
          <cell r="D429" t="str">
            <v>CAD</v>
          </cell>
          <cell r="E429" t="str">
            <v>PROVINCE OF ONTARIO CANADA 1.750% 09/08/2025 DD 09/08/19</v>
          </cell>
        </row>
        <row r="430">
          <cell r="B430" t="str">
            <v>912828H45</v>
          </cell>
          <cell r="C430" t="str">
            <v>USD-TIPS</v>
          </cell>
          <cell r="D430" t="str">
            <v>USD</v>
          </cell>
          <cell r="E430" t="str">
            <v>UST INFX NOTES 1/4% 01/15/2025</v>
          </cell>
        </row>
        <row r="431">
          <cell r="B431" t="str">
            <v>68323ADZ4</v>
          </cell>
          <cell r="C431" t="str">
            <v>PROV-ON</v>
          </cell>
          <cell r="D431" t="str">
            <v>CAD</v>
          </cell>
          <cell r="E431" t="str">
            <v>PROV OF ONTARIO 2.800% 02-JUN-2048</v>
          </cell>
        </row>
        <row r="432">
          <cell r="B432" t="str">
            <v>912828ZJ2</v>
          </cell>
          <cell r="C432" t="str">
            <v>USD-TIPS</v>
          </cell>
          <cell r="D432" t="str">
            <v>USD</v>
          </cell>
          <cell r="E432" t="str">
            <v>UST INFX NOTES 1/8% 4/15/2025</v>
          </cell>
        </row>
        <row r="433">
          <cell r="B433" t="str">
            <v>91282CFR7</v>
          </cell>
          <cell r="C433" t="str">
            <v>USD-TIPS</v>
          </cell>
          <cell r="D433" t="str">
            <v>USD</v>
          </cell>
          <cell r="E433" t="str">
            <v>US TREASURY INFLATION INDEXED NOTES % 10/15/2027</v>
          </cell>
        </row>
        <row r="434">
          <cell r="B434" t="str">
            <v>642866GL5</v>
          </cell>
          <cell r="C434" t="str">
            <v>PROV-NB</v>
          </cell>
          <cell r="D434" t="str">
            <v>CAD</v>
          </cell>
          <cell r="E434" t="str">
            <v>PROVINCE OF NEW BRUNSWICK 3.10% DEBENTURES 14-AUG-2048</v>
          </cell>
        </row>
        <row r="435">
          <cell r="B435" t="str">
            <v>642866GQ4</v>
          </cell>
          <cell r="C435" t="str">
            <v>PROV-NB</v>
          </cell>
          <cell r="D435" t="str">
            <v>CAD</v>
          </cell>
          <cell r="E435" t="str">
            <v>PROVINCE OF NEW BRUNSWICK 3.050% DEBENTURE 14-AUG-2050</v>
          </cell>
        </row>
        <row r="436">
          <cell r="B436" t="str">
            <v>651333FT8</v>
          </cell>
          <cell r="C436" t="str">
            <v>PROV-NL</v>
          </cell>
          <cell r="D436" t="str">
            <v>CAD</v>
          </cell>
          <cell r="E436" t="str">
            <v>PROV OF NEWFOUNDLAND &amp; LAB 3.30% DEBENTURES SERIES 6X 17-OCT-2046</v>
          </cell>
        </row>
        <row r="437">
          <cell r="B437" t="str">
            <v>91282CGW5</v>
          </cell>
          <cell r="C437" t="str">
            <v>USD-TIPS</v>
          </cell>
          <cell r="D437" t="str">
            <v>USD</v>
          </cell>
          <cell r="E437" t="str">
            <v>US TREASURY INFLATION INDEXED NOTES 1 1/4% 4/15/2028</v>
          </cell>
        </row>
        <row r="438">
          <cell r="B438" t="str">
            <v>135087N83</v>
          </cell>
          <cell r="C438" t="str">
            <v>CAD-NOM</v>
          </cell>
          <cell r="D438" t="str">
            <v>CAD</v>
          </cell>
          <cell r="E438" t="str">
            <v>CANADA GOVT 2.75 01SEP27</v>
          </cell>
        </row>
        <row r="439">
          <cell r="B439" t="str">
            <v>6832Z5KF6</v>
          </cell>
          <cell r="C439" t="str">
            <v>PROV-ON</v>
          </cell>
          <cell r="D439" t="str">
            <v>CAD</v>
          </cell>
          <cell r="E439" t="str">
            <v>ONTARIO PROV CDA TREAS 0.0 06SEP23</v>
          </cell>
        </row>
        <row r="440">
          <cell r="B440" t="str">
            <v>1107098Y1</v>
          </cell>
          <cell r="C440" t="str">
            <v>PROV-BC</v>
          </cell>
          <cell r="D440" t="str">
            <v>CAD</v>
          </cell>
          <cell r="E440" t="str">
            <v>PROV OF BC 4.30% DEBENTURES 18-JUN-2042</v>
          </cell>
        </row>
        <row r="441">
          <cell r="B441" t="str">
            <v>13509PGV9</v>
          </cell>
          <cell r="C441" t="str">
            <v>CAD-NHA</v>
          </cell>
          <cell r="D441" t="str">
            <v>CAD</v>
          </cell>
          <cell r="E441" t="str">
            <v>CANADA HOUSING TRUST NO.1 VAR RT 15-MAR-2024 NTS SER 87</v>
          </cell>
        </row>
        <row r="442">
          <cell r="B442" t="str">
            <v>683234XU7</v>
          </cell>
          <cell r="C442" t="str">
            <v>PROV-ON</v>
          </cell>
          <cell r="D442" t="str">
            <v>CAD</v>
          </cell>
          <cell r="E442" t="str">
            <v>PROV OF ONTARIO 2.000% 01-DEC-2036 REAL RTN BD</v>
          </cell>
        </row>
        <row r="443">
          <cell r="B443" t="str">
            <v>91282CEZ0</v>
          </cell>
          <cell r="C443" t="str">
            <v>USD-TIPS</v>
          </cell>
          <cell r="D443" t="str">
            <v>USD</v>
          </cell>
          <cell r="E443" t="str">
            <v>US TREASURY INFLATION INDEXED NOTES 5/8% 7/15/2032</v>
          </cell>
        </row>
        <row r="444">
          <cell r="B444" t="str">
            <v>135087WV2</v>
          </cell>
          <cell r="C444" t="str">
            <v>CAD-RRB</v>
          </cell>
          <cell r="D444" t="str">
            <v>CAD</v>
          </cell>
          <cell r="E444" t="str">
            <v>CANADA (GOVT OF) 4% RRB 01-DEC-2031</v>
          </cell>
        </row>
        <row r="445">
          <cell r="B445" t="str">
            <v>013051DS3</v>
          </cell>
          <cell r="C445" t="str">
            <v>PROV-AB</v>
          </cell>
          <cell r="D445" t="str">
            <v>CAD</v>
          </cell>
          <cell r="E445" t="str">
            <v>PROV OF ALBERTA 3.300% 01-DEC-2046</v>
          </cell>
        </row>
        <row r="446">
          <cell r="B446" t="str">
            <v>91282CGW5</v>
          </cell>
          <cell r="C446" t="str">
            <v>USD-TIPS</v>
          </cell>
          <cell r="D446" t="str">
            <v>USD</v>
          </cell>
          <cell r="E446" t="str">
            <v>US TREASURY INFLATION INDEXED NOTES 1 1/4% 4/15/2028</v>
          </cell>
        </row>
        <row r="447">
          <cell r="B447" t="str">
            <v>91282CGW5</v>
          </cell>
          <cell r="C447" t="str">
            <v>USD-TIPS</v>
          </cell>
          <cell r="D447" t="str">
            <v>USD</v>
          </cell>
          <cell r="E447" t="str">
            <v>US TREASURY INFLATION INDEXED NOTES 1 1/4% 4/15/2028</v>
          </cell>
        </row>
        <row r="448">
          <cell r="B448" t="str">
            <v>91282CDC2</v>
          </cell>
          <cell r="C448" t="str">
            <v>USD-TIPS</v>
          </cell>
          <cell r="D448" t="str">
            <v>USD</v>
          </cell>
          <cell r="E448" t="str">
            <v>UST INFX NOTES 1/8% 10/15/2026</v>
          </cell>
        </row>
        <row r="449">
          <cell r="B449" t="str">
            <v>91282CFR7</v>
          </cell>
          <cell r="C449" t="str">
            <v>USD-TIPS</v>
          </cell>
          <cell r="D449" t="str">
            <v>USD</v>
          </cell>
          <cell r="E449" t="str">
            <v>US TREASURY INFLATION INDEXED NOTES % 10/15/2027</v>
          </cell>
        </row>
        <row r="450">
          <cell r="B450" t="str">
            <v>91282CEJ6</v>
          </cell>
          <cell r="C450" t="str">
            <v>USD-TIPS</v>
          </cell>
          <cell r="D450" t="str">
            <v>USD</v>
          </cell>
          <cell r="E450" t="str">
            <v>US TREAS-CPI INFLAT 0.125%004/15/2027 DD 04/15/22</v>
          </cell>
        </row>
        <row r="451">
          <cell r="B451" t="str">
            <v>912828ZJ2</v>
          </cell>
          <cell r="C451" t="str">
            <v>USD-TIPS</v>
          </cell>
          <cell r="D451" t="str">
            <v>USD</v>
          </cell>
          <cell r="E451" t="str">
            <v>UST INFX NOTES 1/8% 4/15/2025</v>
          </cell>
        </row>
        <row r="452">
          <cell r="B452" t="str">
            <v>91282CCA7</v>
          </cell>
          <cell r="C452" t="str">
            <v>USD-TIPS</v>
          </cell>
          <cell r="D452" t="str">
            <v>USD</v>
          </cell>
          <cell r="E452" t="str">
            <v>UST INFX NOTES 1/8% 4/15/2026</v>
          </cell>
        </row>
        <row r="453">
          <cell r="B453" t="str">
            <v>651333FR2</v>
          </cell>
          <cell r="C453" t="str">
            <v>PROV-NF</v>
          </cell>
          <cell r="D453" t="str">
            <v>CAD</v>
          </cell>
          <cell r="E453" t="str">
            <v>PROV OF NEWFOUNDLAND AND LABRADOR 4.65% 17-OCT-2040</v>
          </cell>
        </row>
        <row r="454">
          <cell r="B454" t="str">
            <v>1107098Y1</v>
          </cell>
          <cell r="C454" t="str">
            <v>PROV-BC</v>
          </cell>
          <cell r="D454" t="str">
            <v>CAD</v>
          </cell>
          <cell r="E454" t="str">
            <v>PROV OF BC 4.30% DEBENTURES 18-JUN-204</v>
          </cell>
        </row>
        <row r="455">
          <cell r="B455" t="str">
            <v>013051ED5</v>
          </cell>
          <cell r="C455" t="str">
            <v>PROV-AB</v>
          </cell>
          <cell r="D455" t="str">
            <v>CAD</v>
          </cell>
          <cell r="E455" t="str">
            <v>PROV OF ALBERTA 3.100% 01-JUN-2050</v>
          </cell>
        </row>
        <row r="456">
          <cell r="B456" t="str">
            <v>1350Z7BV5</v>
          </cell>
          <cell r="C456" t="str">
            <v>CAD-NOM</v>
          </cell>
          <cell r="D456" t="str">
            <v>CAD</v>
          </cell>
          <cell r="E456" t="str">
            <v>CANADA GOVT TREAS BILLS 0.0 28SEP23</v>
          </cell>
        </row>
        <row r="457">
          <cell r="B457" t="str">
            <v>912810FD5</v>
          </cell>
          <cell r="C457" t="str">
            <v>USD-TIPS</v>
          </cell>
          <cell r="D457" t="str">
            <v>USD</v>
          </cell>
          <cell r="E457" t="str">
            <v>UST INFX BONDS 3 5/8% 4/15/2028</v>
          </cell>
        </row>
        <row r="458">
          <cell r="B458" t="str">
            <v>912810FH6</v>
          </cell>
          <cell r="C458" t="str">
            <v>USD-TIPS</v>
          </cell>
          <cell r="D458" t="str">
            <v>USD</v>
          </cell>
          <cell r="E458" t="str">
            <v>UST INFX BONDS 3 7/8% 4/15/2029</v>
          </cell>
        </row>
        <row r="459">
          <cell r="B459" t="str">
            <v>912810FQ6</v>
          </cell>
          <cell r="C459" t="str">
            <v>USD-TIPS</v>
          </cell>
          <cell r="D459" t="str">
            <v>USD</v>
          </cell>
          <cell r="E459" t="str">
            <v>UST INFX BONDS 3 3/8% 4/15/2032</v>
          </cell>
        </row>
        <row r="460">
          <cell r="B460" t="str">
            <v>912810FR4</v>
          </cell>
          <cell r="C460" t="str">
            <v>USD-TIPS</v>
          </cell>
          <cell r="D460" t="str">
            <v>USD</v>
          </cell>
          <cell r="E460" t="str">
            <v>UST INFX BONDS 2 3/8% 1/15/2025</v>
          </cell>
        </row>
        <row r="461">
          <cell r="B461" t="str">
            <v>912810FS2</v>
          </cell>
          <cell r="C461" t="str">
            <v>USD-TIPS</v>
          </cell>
          <cell r="D461" t="str">
            <v>USD</v>
          </cell>
          <cell r="E461" t="str">
            <v>UST INFX BONDS 2% 1/15/2026</v>
          </cell>
        </row>
        <row r="462">
          <cell r="B462" t="str">
            <v>912810PS1</v>
          </cell>
          <cell r="C462" t="str">
            <v>USD-TIPS</v>
          </cell>
          <cell r="D462" t="str">
            <v>USD</v>
          </cell>
          <cell r="E462" t="str">
            <v>UST INFX BONDS 2 3/8% 1/15/2027</v>
          </cell>
        </row>
        <row r="463">
          <cell r="B463" t="str">
            <v>912810PV4</v>
          </cell>
          <cell r="C463" t="str">
            <v>USD-TIPS</v>
          </cell>
          <cell r="D463" t="str">
            <v>USD</v>
          </cell>
          <cell r="E463" t="str">
            <v>UST INFX BONDS 1 3/4% 1/15/2028</v>
          </cell>
        </row>
        <row r="464">
          <cell r="B464" t="str">
            <v>912810PZ5</v>
          </cell>
          <cell r="C464" t="str">
            <v>USD-TIPS</v>
          </cell>
          <cell r="D464" t="str">
            <v>USD</v>
          </cell>
          <cell r="E464" t="str">
            <v>UST INFX BONDS 2 1/2% 1/15/2029</v>
          </cell>
        </row>
        <row r="465">
          <cell r="B465" t="str">
            <v>912810QF8</v>
          </cell>
          <cell r="C465" t="str">
            <v>USD-TIPS</v>
          </cell>
          <cell r="D465" t="str">
            <v>USD</v>
          </cell>
          <cell r="E465" t="str">
            <v>UST INFX BONDS 2 1/8% 2/15/2040</v>
          </cell>
        </row>
        <row r="466">
          <cell r="B466" t="str">
            <v>912810QP6</v>
          </cell>
          <cell r="C466" t="str">
            <v>USD-TIPS</v>
          </cell>
          <cell r="D466" t="str">
            <v>USD</v>
          </cell>
          <cell r="E466" t="str">
            <v>UST INFX BONDS 2 1/8% 2/15/2041</v>
          </cell>
        </row>
        <row r="467">
          <cell r="B467" t="str">
            <v>912810QV3</v>
          </cell>
          <cell r="C467" t="str">
            <v>USD-TIPS</v>
          </cell>
          <cell r="D467" t="str">
            <v>USD</v>
          </cell>
          <cell r="E467" t="str">
            <v>UST INFX BONDS 3/4% 2/15/2042</v>
          </cell>
        </row>
        <row r="468">
          <cell r="B468" t="str">
            <v>912810RA8</v>
          </cell>
          <cell r="C468" t="str">
            <v>USD-TIPS</v>
          </cell>
          <cell r="D468" t="str">
            <v>USD</v>
          </cell>
          <cell r="E468" t="str">
            <v>UST INFX BONDS 5/8% 2/15/2043</v>
          </cell>
        </row>
        <row r="469">
          <cell r="B469" t="str">
            <v>912810RF7</v>
          </cell>
          <cell r="C469" t="str">
            <v>USD-TIPS</v>
          </cell>
          <cell r="D469" t="str">
            <v>USD</v>
          </cell>
          <cell r="E469" t="str">
            <v>UST INFX BONDS 1 3/8% 2/15/2044</v>
          </cell>
        </row>
        <row r="470">
          <cell r="B470" t="str">
            <v>912810RL4</v>
          </cell>
          <cell r="C470" t="str">
            <v>USD-TIPS</v>
          </cell>
          <cell r="D470" t="str">
            <v>USD</v>
          </cell>
          <cell r="E470" t="str">
            <v>UST INFX BONDS 3/4% 2/15/2045</v>
          </cell>
        </row>
        <row r="471">
          <cell r="B471" t="str">
            <v>912810RR1</v>
          </cell>
          <cell r="C471" t="str">
            <v>USD-TIPS</v>
          </cell>
          <cell r="D471" t="str">
            <v>USD</v>
          </cell>
          <cell r="E471" t="str">
            <v>UST INFX BONDS 1% 2/15/2046</v>
          </cell>
        </row>
        <row r="472">
          <cell r="B472" t="str">
            <v>912810RW0</v>
          </cell>
          <cell r="C472" t="str">
            <v>USD-TIPS</v>
          </cell>
          <cell r="D472" t="str">
            <v>USD</v>
          </cell>
          <cell r="E472" t="str">
            <v>UST INFX BONDS 7/8% 2/15/2047</v>
          </cell>
        </row>
        <row r="473">
          <cell r="B473" t="str">
            <v>912810SB5</v>
          </cell>
          <cell r="C473" t="str">
            <v>USD-TIPS</v>
          </cell>
          <cell r="D473" t="str">
            <v>USD</v>
          </cell>
          <cell r="E473" t="str">
            <v>UST INFX BONDS 1% 2/15/2048</v>
          </cell>
        </row>
        <row r="474">
          <cell r="B474" t="str">
            <v>912810SG4</v>
          </cell>
          <cell r="C474" t="str">
            <v>USD-TIPS</v>
          </cell>
          <cell r="D474" t="str">
            <v>USD</v>
          </cell>
          <cell r="E474" t="str">
            <v>UST INFX BONDS DTD 02/15/2019 1.000% 02/15/2049</v>
          </cell>
        </row>
        <row r="475">
          <cell r="B475" t="str">
            <v>912810SM1</v>
          </cell>
          <cell r="C475" t="str">
            <v>USD-TIPS</v>
          </cell>
          <cell r="D475" t="str">
            <v>USD</v>
          </cell>
          <cell r="E475" t="str">
            <v>UST INFX BONDS 1/4% 2/15/2050</v>
          </cell>
        </row>
        <row r="476">
          <cell r="B476" t="str">
            <v>912810SV1</v>
          </cell>
          <cell r="C476" t="str">
            <v>USD-TIPS</v>
          </cell>
          <cell r="D476" t="str">
            <v>USD</v>
          </cell>
          <cell r="E476" t="str">
            <v>UST INFX BONDS 1/8% 2/15/2051</v>
          </cell>
        </row>
        <row r="477">
          <cell r="B477" t="str">
            <v>9128282L3</v>
          </cell>
          <cell r="C477" t="str">
            <v>USD-TIPS</v>
          </cell>
          <cell r="D477" t="str">
            <v>USD</v>
          </cell>
          <cell r="E477" t="str">
            <v>UST INFX NOTES 3/8% 7/15/2027</v>
          </cell>
        </row>
        <row r="478">
          <cell r="B478" t="str">
            <v>9128283R9</v>
          </cell>
          <cell r="C478" t="str">
            <v>USD-TIPS</v>
          </cell>
          <cell r="D478" t="str">
            <v>USD</v>
          </cell>
          <cell r="E478" t="str">
            <v>UST INFX NOTES 1/2% 1/15/2028</v>
          </cell>
        </row>
        <row r="479">
          <cell r="B479" t="str">
            <v>9128285W6</v>
          </cell>
          <cell r="C479" t="str">
            <v>USD-TIPS</v>
          </cell>
          <cell r="D479" t="str">
            <v>USD</v>
          </cell>
          <cell r="E479" t="str">
            <v>UST INFX NOTES 7/8% 1/15/2029</v>
          </cell>
        </row>
        <row r="480">
          <cell r="B480" t="str">
            <v>9128286N5</v>
          </cell>
          <cell r="C480" t="str">
            <v>USD-TIPS</v>
          </cell>
          <cell r="D480" t="str">
            <v>USD</v>
          </cell>
          <cell r="E480" t="str">
            <v>UST INFX NOTES 1/2% 4/15/2024</v>
          </cell>
        </row>
        <row r="481">
          <cell r="B481" t="str">
            <v>9128287D6</v>
          </cell>
          <cell r="C481" t="str">
            <v>USD-TIPS</v>
          </cell>
          <cell r="D481" t="str">
            <v>USD</v>
          </cell>
          <cell r="E481" t="str">
            <v>UST INFX NOTES 1/4% 7/15/2029</v>
          </cell>
        </row>
        <row r="482">
          <cell r="B482" t="str">
            <v>912828B25</v>
          </cell>
          <cell r="C482" t="str">
            <v>USD-TIPS</v>
          </cell>
          <cell r="D482" t="str">
            <v>USD</v>
          </cell>
          <cell r="E482" t="str">
            <v>UST INFX NOTES 5/8% 1/15/2024</v>
          </cell>
        </row>
        <row r="483">
          <cell r="B483" t="str">
            <v>912828H45</v>
          </cell>
          <cell r="C483" t="str">
            <v>USD-TIPS</v>
          </cell>
          <cell r="D483" t="str">
            <v>USD</v>
          </cell>
          <cell r="E483" t="str">
            <v>UST INFX NOTES 1/4% 01/15/2025</v>
          </cell>
        </row>
        <row r="484">
          <cell r="B484" t="str">
            <v>912828N71</v>
          </cell>
          <cell r="C484" t="str">
            <v>USD-TIPS</v>
          </cell>
          <cell r="D484" t="str">
            <v>USD</v>
          </cell>
          <cell r="E484" t="str">
            <v>UST INFX NOTES 5/8% 1/15/2026</v>
          </cell>
        </row>
        <row r="485">
          <cell r="B485" t="str">
            <v>912828S50</v>
          </cell>
          <cell r="C485" t="str">
            <v>USD-TIPS</v>
          </cell>
          <cell r="D485" t="str">
            <v>USD</v>
          </cell>
          <cell r="E485" t="str">
            <v>UST INFX NOTES 1/8% 7/15/2026</v>
          </cell>
        </row>
        <row r="486">
          <cell r="B486" t="str">
            <v>912828V49</v>
          </cell>
          <cell r="C486" t="str">
            <v>USD-TIPS</v>
          </cell>
          <cell r="D486" t="str">
            <v>USD</v>
          </cell>
          <cell r="E486" t="str">
            <v>UST INFX NOTES 3/8% 1/15/2027</v>
          </cell>
        </row>
        <row r="487">
          <cell r="B487" t="str">
            <v>912828WU0</v>
          </cell>
          <cell r="C487" t="str">
            <v>USD-TIPS</v>
          </cell>
          <cell r="D487" t="str">
            <v>USD</v>
          </cell>
          <cell r="E487" t="str">
            <v>UST INFX NOTES 1/8% 7/15/2024</v>
          </cell>
        </row>
        <row r="488">
          <cell r="B488" t="str">
            <v>912828XL9</v>
          </cell>
          <cell r="C488" t="str">
            <v>USD-TIPS</v>
          </cell>
          <cell r="D488" t="str">
            <v>USD</v>
          </cell>
          <cell r="E488" t="str">
            <v>UST INFX NOTES 3/8% 7/15/2025</v>
          </cell>
        </row>
        <row r="489">
          <cell r="B489" t="str">
            <v>912828Y38</v>
          </cell>
          <cell r="C489" t="str">
            <v>USD-TIPS</v>
          </cell>
          <cell r="D489" t="str">
            <v>USD</v>
          </cell>
          <cell r="E489" t="str">
            <v>UST INFX NOTES 3/4% 7/15/2028</v>
          </cell>
        </row>
        <row r="490">
          <cell r="B490" t="str">
            <v>912828YL8</v>
          </cell>
          <cell r="C490" t="str">
            <v>USD-TIPS</v>
          </cell>
          <cell r="D490" t="str">
            <v>USD</v>
          </cell>
          <cell r="E490" t="str">
            <v>UST INFX NOTES 1/8% 10/15/2024</v>
          </cell>
        </row>
        <row r="491">
          <cell r="B491" t="str">
            <v>912828Z37</v>
          </cell>
          <cell r="C491" t="str">
            <v>USD-TIPS</v>
          </cell>
          <cell r="D491" t="str">
            <v>USD</v>
          </cell>
          <cell r="E491" t="str">
            <v>UST INFX NOTES 1/8% 1/15/2030</v>
          </cell>
        </row>
        <row r="492">
          <cell r="B492" t="str">
            <v>912828ZJ2</v>
          </cell>
          <cell r="C492" t="str">
            <v>USD-TIPS</v>
          </cell>
          <cell r="D492" t="str">
            <v>USD</v>
          </cell>
          <cell r="E492" t="str">
            <v>UST INFX NOTES 1/8% 4/15/2025</v>
          </cell>
        </row>
        <row r="493">
          <cell r="B493" t="str">
            <v>912828ZZ6</v>
          </cell>
          <cell r="C493" t="str">
            <v>USD-TIPS</v>
          </cell>
          <cell r="D493" t="str">
            <v>USD</v>
          </cell>
          <cell r="E493" t="str">
            <v>UST INFX NOTES DTD 07/15/2020 0.125% 07/15/2030</v>
          </cell>
        </row>
        <row r="494">
          <cell r="B494" t="str">
            <v>91282CAQ4</v>
          </cell>
          <cell r="C494" t="str">
            <v>USD-TIPS</v>
          </cell>
          <cell r="D494" t="str">
            <v>USD</v>
          </cell>
          <cell r="E494" t="str">
            <v>UST INFX NOTES 1/8% 10/15/2025</v>
          </cell>
        </row>
        <row r="495">
          <cell r="B495" t="str">
            <v>91282CBF7</v>
          </cell>
          <cell r="C495" t="str">
            <v>USD-TIPS</v>
          </cell>
          <cell r="D495" t="str">
            <v>USD</v>
          </cell>
          <cell r="E495" t="str">
            <v>UST INFX NOTES 1/8% 1/15/2031</v>
          </cell>
        </row>
        <row r="496">
          <cell r="B496" t="str">
            <v>91282CCA7</v>
          </cell>
          <cell r="C496" t="str">
            <v>USD-TIPS</v>
          </cell>
          <cell r="D496" t="str">
            <v>USD</v>
          </cell>
          <cell r="E496" t="str">
            <v>UST INFX NOTES 1/8% 4/15/2026</v>
          </cell>
        </row>
        <row r="497">
          <cell r="B497" t="str">
            <v>91282CCM1</v>
          </cell>
          <cell r="C497" t="str">
            <v>USD-TIPS</v>
          </cell>
          <cell r="D497" t="str">
            <v>USD</v>
          </cell>
          <cell r="E497" t="str">
            <v>UST INFX NOTES 1/8% 7/15/2031</v>
          </cell>
        </row>
        <row r="498">
          <cell r="B498" t="str">
            <v>91282CDC2</v>
          </cell>
          <cell r="C498" t="str">
            <v>USD-TIPS</v>
          </cell>
          <cell r="D498" t="str">
            <v>USD</v>
          </cell>
          <cell r="E498" t="str">
            <v>UST INFX NOTES 1/8% 10/15/2026</v>
          </cell>
        </row>
        <row r="499">
          <cell r="B499" t="str">
            <v>912828X88</v>
          </cell>
          <cell r="C499" t="str">
            <v>USD-NOM</v>
          </cell>
          <cell r="D499" t="str">
            <v>USD</v>
          </cell>
          <cell r="E499" t="str">
            <v>U S TREASURY NOTE 2.375% 05/15/2027 DD 05/15/17</v>
          </cell>
        </row>
        <row r="500">
          <cell r="B500" t="str">
            <v>91282CFR7</v>
          </cell>
          <cell r="C500" t="str">
            <v>USD-TIPS</v>
          </cell>
          <cell r="D500" t="str">
            <v>USD</v>
          </cell>
          <cell r="E500" t="str">
            <v>US TREASURY INFLATION INDEXED NOTES % 10/15/2027</v>
          </cell>
        </row>
        <row r="501">
          <cell r="B501" t="str">
            <v>91282CGW5</v>
          </cell>
          <cell r="C501" t="str">
            <v>USD-TIPS</v>
          </cell>
          <cell r="D501" t="str">
            <v>USD</v>
          </cell>
          <cell r="E501" t="str">
            <v>US TREASURY INFLATION INDEXED NOTES 1 1/4% 4/15/2028</v>
          </cell>
        </row>
        <row r="502">
          <cell r="B502" t="str">
            <v>1350Z7BG8</v>
          </cell>
          <cell r="C502" t="str">
            <v>CAD-NOM</v>
          </cell>
          <cell r="D502" t="str">
            <v>CAD</v>
          </cell>
          <cell r="E502" t="str">
            <v>CANADA GOVT TREAS BILLS 0.0 14SEP23</v>
          </cell>
        </row>
        <row r="503">
          <cell r="B503" t="str">
            <v>135087N34</v>
          </cell>
          <cell r="C503" t="str">
            <v>CAD-NOM</v>
          </cell>
          <cell r="D503" t="str">
            <v>CAD</v>
          </cell>
          <cell r="E503" t="str">
            <v>CANADA GOVT 1.5 01APR25</v>
          </cell>
        </row>
        <row r="504">
          <cell r="B504" t="str">
            <v>135087ZH0</v>
          </cell>
          <cell r="C504" t="str">
            <v>CAD-RRB</v>
          </cell>
          <cell r="D504" t="str">
            <v>CAD</v>
          </cell>
          <cell r="E504" t="str">
            <v>GOV OF CAN 1.50% 01-DEC-2044 SERIES ZH04 RRB</v>
          </cell>
        </row>
        <row r="505">
          <cell r="B505" t="str">
            <v>642866GQ4</v>
          </cell>
          <cell r="C505" t="str">
            <v>PROV-NB</v>
          </cell>
          <cell r="D505" t="str">
            <v>CAD</v>
          </cell>
          <cell r="E505" t="str">
            <v>NEW BRUNSWICK PROV CDA 3.05 14AUG50</v>
          </cell>
        </row>
        <row r="506">
          <cell r="B506" t="str">
            <v>912828N71</v>
          </cell>
          <cell r="C506" t="str">
            <v>USD-TIPS</v>
          </cell>
          <cell r="D506" t="str">
            <v>USD</v>
          </cell>
          <cell r="E506" t="str">
            <v>UST INFX NOTES 5/8% 1/15/2026</v>
          </cell>
        </row>
        <row r="507">
          <cell r="B507" t="str">
            <v>912828YL8</v>
          </cell>
          <cell r="C507" t="str">
            <v>USD-TIPS</v>
          </cell>
          <cell r="D507" t="str">
            <v>USD</v>
          </cell>
          <cell r="E507" t="str">
            <v>UST INFX NOTES 1/8% 10/15/2024</v>
          </cell>
        </row>
        <row r="508">
          <cell r="B508" t="str">
            <v>91282CFR7</v>
          </cell>
          <cell r="C508" t="str">
            <v>USD-TIPS</v>
          </cell>
          <cell r="D508" t="str">
            <v>USD</v>
          </cell>
          <cell r="E508" t="str">
            <v>US TREASURY INFLATION INDEXED NOTES % 10/15/2027</v>
          </cell>
        </row>
        <row r="509">
          <cell r="B509" t="str">
            <v>91282CGW5</v>
          </cell>
          <cell r="C509" t="str">
            <v>USD-TIPS</v>
          </cell>
          <cell r="D509" t="str">
            <v>USD</v>
          </cell>
          <cell r="E509" t="str">
            <v>US TREASURY INFLATION INDEXED NOTES 1 1/4% 4/15/2028</v>
          </cell>
        </row>
        <row r="510">
          <cell r="B510" t="str">
            <v>68333ZAV9</v>
          </cell>
          <cell r="C510" t="str">
            <v>PROV-ON</v>
          </cell>
          <cell r="D510" t="str">
            <v>CAD</v>
          </cell>
          <cell r="E510" t="str">
            <v>ONTARIO PROV MED TERM 3.75 02DEC53</v>
          </cell>
        </row>
        <row r="511">
          <cell r="B511" t="str">
            <v>912810QV3</v>
          </cell>
          <cell r="C511" t="str">
            <v>USD-TIPS</v>
          </cell>
          <cell r="D511" t="str">
            <v>USD</v>
          </cell>
          <cell r="E511" t="str">
            <v>UST INFX BONDS 3/4% 2/15/2042</v>
          </cell>
        </row>
        <row r="512">
          <cell r="B512" t="str">
            <v>91282CGK1</v>
          </cell>
          <cell r="C512" t="str">
            <v>USD-TIPS</v>
          </cell>
          <cell r="D512" t="str">
            <v>USD</v>
          </cell>
          <cell r="E512" t="str">
            <v>UNITED STATES TREA 1.125 15JAN33 IL</v>
          </cell>
        </row>
        <row r="513">
          <cell r="B513" t="str">
            <v>68333ZAV9</v>
          </cell>
          <cell r="C513" t="str">
            <v>PROV-ON</v>
          </cell>
          <cell r="D513" t="str">
            <v>CAD</v>
          </cell>
          <cell r="E513" t="str">
            <v>ONTARIO PROV MED TERM 3.75 02DEC53</v>
          </cell>
        </row>
        <row r="514">
          <cell r="B514" t="str">
            <v>68333ZAV9</v>
          </cell>
          <cell r="C514" t="str">
            <v>PROV-ON</v>
          </cell>
          <cell r="D514" t="str">
            <v>CAD</v>
          </cell>
          <cell r="E514" t="str">
            <v>ONTARIO PROV MED TERM 3.75 02DEC53</v>
          </cell>
        </row>
        <row r="515">
          <cell r="B515" t="str">
            <v>912810RW0</v>
          </cell>
          <cell r="C515" t="str">
            <v>USD-TIPS</v>
          </cell>
          <cell r="D515" t="str">
            <v>USD</v>
          </cell>
          <cell r="E515" t="str">
            <v>UST INFX BONDS 7/8% 2/15/2047</v>
          </cell>
        </row>
        <row r="516">
          <cell r="B516" t="str">
            <v>912810TP3</v>
          </cell>
          <cell r="C516" t="str">
            <v>USD-TIPS</v>
          </cell>
          <cell r="D516" t="str">
            <v>USD</v>
          </cell>
          <cell r="E516" t="str">
            <v>US TREAS-CPI INFLAT 1.500% 02/15/2053 DD 02/15/23</v>
          </cell>
        </row>
        <row r="517">
          <cell r="B517" t="str">
            <v>912810SV1</v>
          </cell>
          <cell r="C517" t="str">
            <v>USD-TIPS</v>
          </cell>
          <cell r="D517" t="str">
            <v>USD</v>
          </cell>
          <cell r="E517" t="str">
            <v>UST INFX BONDS 1/8% 2/15/2051</v>
          </cell>
        </row>
        <row r="518">
          <cell r="B518" t="str">
            <v>912810QP6</v>
          </cell>
          <cell r="C518" t="str">
            <v>USD-TIPS</v>
          </cell>
          <cell r="D518" t="str">
            <v>USD</v>
          </cell>
          <cell r="E518" t="str">
            <v>UST INFX BONDS 2 1/8% 2/15/2041</v>
          </cell>
        </row>
        <row r="519">
          <cell r="B519" t="str">
            <v>912810QF8</v>
          </cell>
          <cell r="C519" t="str">
            <v>USD-TIPS</v>
          </cell>
          <cell r="D519" t="str">
            <v>USD</v>
          </cell>
          <cell r="E519" t="str">
            <v>UST INFX BONDS 2 1/8% 2/15/2040</v>
          </cell>
        </row>
        <row r="520">
          <cell r="B520" t="str">
            <v>68323ACG7</v>
          </cell>
          <cell r="C520" t="str">
            <v>PROV-ON</v>
          </cell>
          <cell r="D520" t="str">
            <v>CAD</v>
          </cell>
          <cell r="E520" t="str">
            <v>ONTARIO PROV 3.5 3.75 02DEC23</v>
          </cell>
        </row>
        <row r="521">
          <cell r="B521" t="str">
            <v>642866ET0</v>
          </cell>
          <cell r="C521" t="str">
            <v>PROV-NB</v>
          </cell>
          <cell r="D521" t="str">
            <v>CAD</v>
          </cell>
          <cell r="E521" t="str">
            <v>PROVINCE OF NB 5.65 27DEC28</v>
          </cell>
        </row>
        <row r="522">
          <cell r="B522" t="str">
            <v>912797HM2</v>
          </cell>
          <cell r="C522" t="str">
            <v>USD-NOM</v>
          </cell>
          <cell r="D522" t="str">
            <v>USD</v>
          </cell>
          <cell r="E522" t="str">
            <v>UNITED STS TREAS BILLS 0.0 28NOV23</v>
          </cell>
        </row>
        <row r="523">
          <cell r="B523" t="str">
            <v>1350Z7BN3</v>
          </cell>
          <cell r="C523" t="str">
            <v>CAD-NOM</v>
          </cell>
          <cell r="D523" t="str">
            <v>CAD</v>
          </cell>
          <cell r="E523" t="str">
            <v>CANADA GOVT TREAS BILLS 0.0 07DEC23</v>
          </cell>
        </row>
        <row r="524">
          <cell r="B524" t="str">
            <v>4488148V8</v>
          </cell>
          <cell r="C524" t="str">
            <v>PROV-QC</v>
          </cell>
          <cell r="D524" t="str">
            <v>CAD</v>
          </cell>
          <cell r="E524" t="str">
            <v>HYDRO-QUEBEC 4.000% 02/15/2055 DD 08/15/14</v>
          </cell>
        </row>
        <row r="525">
          <cell r="B525" t="str">
            <v>1350Z7BZ6</v>
          </cell>
          <cell r="C525" t="str">
            <v>CAD-NOM</v>
          </cell>
          <cell r="D525" t="str">
            <v>CAD</v>
          </cell>
          <cell r="E525" t="str">
            <v>CANADA GOVT TREAS BILLS 0.0 23NOV23</v>
          </cell>
        </row>
        <row r="526">
          <cell r="B526" t="str">
            <v>912797FT9</v>
          </cell>
          <cell r="C526" t="str">
            <v>USD-NOM</v>
          </cell>
          <cell r="D526" t="str">
            <v>USD</v>
          </cell>
          <cell r="E526" t="str">
            <v>TREASURY BILL B 12/07/23</v>
          </cell>
        </row>
        <row r="527">
          <cell r="B527" t="str">
            <v>135087P99</v>
          </cell>
          <cell r="C527" t="str">
            <v>CAD-NOM</v>
          </cell>
          <cell r="D527" t="str">
            <v>CAD</v>
          </cell>
          <cell r="E527" t="str">
            <v>CANADIAN GOVERNMENT 2.750000% 01 DEC 55</v>
          </cell>
        </row>
        <row r="528">
          <cell r="B528" t="str">
            <v>110709GM8</v>
          </cell>
          <cell r="C528" t="str">
            <v>PROV-BC</v>
          </cell>
          <cell r="D528" t="str">
            <v>CAD</v>
          </cell>
          <cell r="E528" t="str">
            <v>BCPRV 4.250 18-DEC-2053 </v>
          </cell>
        </row>
        <row r="529">
          <cell r="B529" t="str">
            <v>68333ZAV9</v>
          </cell>
          <cell r="C529" t="str">
            <v>PROV-ON</v>
          </cell>
          <cell r="D529" t="str">
            <v>CAD</v>
          </cell>
          <cell r="E529" t="str">
            <v>ONTARIO PROV MED TERM 3.75 02DEC53</v>
          </cell>
        </row>
        <row r="530">
          <cell r="B530" t="str">
            <v>912810FS2</v>
          </cell>
          <cell r="C530" t="str">
            <v>USD-TIPS</v>
          </cell>
          <cell r="D530" t="str">
            <v>USD</v>
          </cell>
          <cell r="E530" t="str">
            <v>UST INFX BONDS 2% 1/15/2026</v>
          </cell>
        </row>
        <row r="531">
          <cell r="B531" t="str">
            <v>135087B45</v>
          </cell>
          <cell r="C531" t="str">
            <v>CAD-NOM</v>
          </cell>
          <cell r="D531" t="str">
            <v>CAD</v>
          </cell>
          <cell r="E531" t="str">
            <v>GOVERNMENT OF CANADA 2.500% 01-JUN-2024 SER B451</v>
          </cell>
        </row>
        <row r="532">
          <cell r="B532" t="str">
            <v>563469UN3</v>
          </cell>
          <cell r="C532" t="str">
            <v>PROV-MB</v>
          </cell>
          <cell r="D532" t="str">
            <v>CAD</v>
          </cell>
          <cell r="E532" t="str">
            <v>PROV OF MANITOBA 3.400% 05-SEP-2048 DEBS</v>
          </cell>
        </row>
        <row r="533">
          <cell r="B533" t="str">
            <v>912810FS2</v>
          </cell>
          <cell r="C533" t="str">
            <v>USD-TIPS</v>
          </cell>
          <cell r="D533" t="str">
            <v>USD</v>
          </cell>
          <cell r="E533" t="str">
            <v>UST INFX BONDS 2% 1/15/2026</v>
          </cell>
        </row>
        <row r="534">
          <cell r="B534" t="str">
            <v>912810FS2</v>
          </cell>
          <cell r="C534" t="str">
            <v>USD-TIPS</v>
          </cell>
          <cell r="D534" t="str">
            <v>USD</v>
          </cell>
          <cell r="E534" t="str">
            <v>UST INFX BONDS 2% 1/15/2026</v>
          </cell>
        </row>
        <row r="535">
          <cell r="B535" t="str">
            <v>912810RA8</v>
          </cell>
          <cell r="C535" t="str">
            <v>USD-TIPS</v>
          </cell>
          <cell r="D535" t="str">
            <v>USD</v>
          </cell>
          <cell r="E535" t="str">
            <v>UST INFX BONDS 5/8% 2/15/2043</v>
          </cell>
        </row>
        <row r="536">
          <cell r="B536" t="str">
            <v>912810RL4</v>
          </cell>
          <cell r="C536" t="str">
            <v>USD-TIPS</v>
          </cell>
          <cell r="D536" t="str">
            <v>USD</v>
          </cell>
          <cell r="E536" t="str">
            <v>UST INFX BONDS 3/4% 2/15/2045</v>
          </cell>
        </row>
        <row r="537">
          <cell r="B537" t="str">
            <v>912810TE8</v>
          </cell>
          <cell r="C537" t="str">
            <v>USD-TIPS</v>
          </cell>
          <cell r="D537" t="str">
            <v>USD</v>
          </cell>
          <cell r="E537" t="str">
            <v>US TREASURY INFLATION 0.125% 02/15/2052</v>
          </cell>
        </row>
        <row r="538">
          <cell r="B538" t="str">
            <v>912810SM1</v>
          </cell>
          <cell r="C538" t="str">
            <v>USD-TIPS</v>
          </cell>
          <cell r="D538" t="str">
            <v>USD</v>
          </cell>
          <cell r="E538" t="str">
            <v>UST INFX BONDS 1/4% 2/15/2050</v>
          </cell>
        </row>
        <row r="539">
          <cell r="B539" t="str">
            <v>912797HV2</v>
          </cell>
          <cell r="C539" t="str">
            <v>USD-NOM</v>
          </cell>
          <cell r="D539" t="str">
            <v>USD</v>
          </cell>
          <cell r="E539" t="str">
            <v>UNITED STS TREAS BILLS 0.0 19DEC23</v>
          </cell>
        </row>
        <row r="540">
          <cell r="B540" t="str">
            <v>91282CGK1</v>
          </cell>
          <cell r="C540" t="str">
            <v>USD-TIPS</v>
          </cell>
          <cell r="D540" t="str">
            <v>USD</v>
          </cell>
          <cell r="E540" t="str">
            <v>TSY INFL IX N/B 1.125000% 15 JAN 33</v>
          </cell>
        </row>
        <row r="541">
          <cell r="B541" t="str">
            <v>91282CGW5</v>
          </cell>
          <cell r="C541" t="str">
            <v>USD-TIPS</v>
          </cell>
          <cell r="D541" t="str">
            <v>USD</v>
          </cell>
          <cell r="E541" t="str">
            <v>TSY INFL IX N/B 1.250000% 15 APR 28</v>
          </cell>
        </row>
        <row r="542">
          <cell r="B542" t="str">
            <v>74814ZER0</v>
          </cell>
          <cell r="C542" t="str">
            <v>PROV-QC</v>
          </cell>
          <cell r="D542" t="str">
            <v>CAD</v>
          </cell>
          <cell r="E542" t="str">
            <v>PROV OF QC - 3.50% MTN SERIES B112 01-DEC-2045</v>
          </cell>
        </row>
        <row r="543">
          <cell r="B543" t="str">
            <v>91282CGW5</v>
          </cell>
          <cell r="C543" t="str">
            <v>USD-TIPS</v>
          </cell>
          <cell r="D543" t="str">
            <v>USD</v>
          </cell>
          <cell r="E543" t="str">
            <v>US TREASURY INFLATION INDEXED NOTES 1 1/4% 4/15/2028</v>
          </cell>
        </row>
        <row r="544">
          <cell r="B544" t="str">
            <v>91282CGW5</v>
          </cell>
          <cell r="C544" t="str">
            <v>USD-TIPS</v>
          </cell>
          <cell r="D544" t="str">
            <v>USD</v>
          </cell>
          <cell r="E544" t="str">
            <v>US TREASURY INFLATION INDEXED NOTES 1 1/4% 4/15/2028</v>
          </cell>
        </row>
        <row r="545">
          <cell r="B545" t="str">
            <v>135087B94</v>
          </cell>
          <cell r="C545" t="str">
            <v>CAD-RRB</v>
          </cell>
          <cell r="D545" t="str">
            <v>CAD</v>
          </cell>
          <cell r="E545" t="str">
            <v>GOV OF CAN 1.25% RRB SERIES B949 01-DEC-2047</v>
          </cell>
        </row>
        <row r="546">
          <cell r="B546" t="str">
            <v>91282CFR7</v>
          </cell>
          <cell r="C546" t="str">
            <v>USD-TIPS</v>
          </cell>
          <cell r="D546" t="str">
            <v>USD</v>
          </cell>
          <cell r="E546" t="str">
            <v>US TREASURY INFLATION INDEXED NOTES % 10/15/2027</v>
          </cell>
        </row>
        <row r="547">
          <cell r="B547" t="str">
            <v>1350Z7BQ6</v>
          </cell>
          <cell r="C547" t="str">
            <v>CAD-NOM</v>
          </cell>
          <cell r="D547" t="str">
            <v>CAD</v>
          </cell>
          <cell r="E547" t="str">
            <v>CANADA GOVT TREAS BILLS 0.0 04 JAN24</v>
          </cell>
        </row>
        <row r="548">
          <cell r="B548" t="str">
            <v>91282CEJ6</v>
          </cell>
          <cell r="C548" t="str">
            <v>USD-TIPS</v>
          </cell>
          <cell r="D548" t="str">
            <v>USD</v>
          </cell>
          <cell r="E548" t="str">
            <v>US TREAS-CPI INFLAT 0.125%004/15/2027 DD 04/15/22</v>
          </cell>
        </row>
        <row r="549">
          <cell r="B549" t="str">
            <v>13509PHE6</v>
          </cell>
          <cell r="C549" t="str">
            <v>CAD-NHA</v>
          </cell>
          <cell r="D549" t="str">
            <v>CAD</v>
          </cell>
          <cell r="E549" t="str">
            <v>CANADA HOUSING TRUST NO.1 15-SEP-2024 FRN</v>
          </cell>
        </row>
        <row r="550">
          <cell r="B550" t="str">
            <v>68323AEE0</v>
          </cell>
          <cell r="C550" t="str">
            <v>PROV-ON</v>
          </cell>
          <cell r="D550" t="str">
            <v>CAD</v>
          </cell>
          <cell r="E550" t="str">
            <v>PROV OF ONTARIO 2.600% 02-JUN-2027</v>
          </cell>
        </row>
        <row r="551">
          <cell r="B551" t="str">
            <v>74814ZFG3</v>
          </cell>
          <cell r="C551" t="str">
            <v>PROV-QC</v>
          </cell>
          <cell r="D551" t="str">
            <v>CAD</v>
          </cell>
          <cell r="E551" t="str">
            <v>PROV OF QUEBEC 01-SEP-2030 MTN</v>
          </cell>
        </row>
        <row r="552">
          <cell r="B552" t="str">
            <v>1350Z7BZ6</v>
          </cell>
          <cell r="C552" t="str">
            <v>CAD-NOM</v>
          </cell>
          <cell r="D552" t="str">
            <v>CAD</v>
          </cell>
          <cell r="E552" t="str">
            <v>CANADA GOVT TREAS BILLS 0.0 23NOV23</v>
          </cell>
        </row>
        <row r="553">
          <cell r="B553" t="str">
            <v>912828Y38</v>
          </cell>
          <cell r="C553" t="str">
            <v>USD-TIPS</v>
          </cell>
          <cell r="D553" t="str">
            <v>USD</v>
          </cell>
          <cell r="E553" t="str">
            <v>UST INFX NOTES 3/4% 7/15/2028</v>
          </cell>
        </row>
        <row r="554">
          <cell r="B554" t="str">
            <v>912828Y38</v>
          </cell>
          <cell r="C554" t="str">
            <v>USD-TIPS</v>
          </cell>
          <cell r="D554" t="str">
            <v>USD</v>
          </cell>
          <cell r="E554" t="str">
            <v>UST INFX NOTES 3/4% 7/15/2028</v>
          </cell>
        </row>
        <row r="555">
          <cell r="B555" t="str">
            <v>912810RK6</v>
          </cell>
          <cell r="C555" t="str">
            <v>USD-NOM</v>
          </cell>
          <cell r="D555" t="str">
            <v>USD</v>
          </cell>
          <cell r="E555" t="str">
            <v>U S TREASURY BOND 2.500% 02/15/2045 DD 02/15/15</v>
          </cell>
        </row>
        <row r="556">
          <cell r="B556" t="str">
            <v>912810TP3</v>
          </cell>
          <cell r="C556" t="str">
            <v>USD-TIPS</v>
          </cell>
          <cell r="D556" t="str">
            <v>USD</v>
          </cell>
          <cell r="E556" t="str">
            <v>US TREAS-CPI INFLAT 1.500% 02/15/2053 DD 02/15/23</v>
          </cell>
        </row>
        <row r="557">
          <cell r="B557" t="str">
            <v>11070TAL2</v>
          </cell>
          <cell r="C557" t="str">
            <v>PROV-BC</v>
          </cell>
          <cell r="D557" t="str">
            <v>CAD</v>
          </cell>
          <cell r="E557" t="str">
            <v>PROV OF BRITISH COLUMBIA 2.550% 18-JUN-2027</v>
          </cell>
        </row>
        <row r="558">
          <cell r="B558" t="str">
            <v>91282CFR7</v>
          </cell>
          <cell r="C558" t="str">
            <v>USD-TIPS</v>
          </cell>
          <cell r="D558" t="str">
            <v>USD</v>
          </cell>
          <cell r="E558" t="str">
            <v>US TREASURY INFLATION INDEXED NOTES % 10/15/2027</v>
          </cell>
        </row>
        <row r="559">
          <cell r="B559" t="str">
            <v>91282CEJ6</v>
          </cell>
          <cell r="C559" t="str">
            <v>USD-TIPS</v>
          </cell>
          <cell r="D559" t="str">
            <v>USD</v>
          </cell>
          <cell r="E559" t="str">
            <v>US TREAS-CPI INFLAT 0.125%004/15/2027 DD 04/15/22</v>
          </cell>
        </row>
        <row r="560">
          <cell r="B560" t="str">
            <v>912797JB4</v>
          </cell>
          <cell r="C560" t="str">
            <v>USD-NOM</v>
          </cell>
          <cell r="D560" t="str">
            <v>USD</v>
          </cell>
          <cell r="E560" t="str">
            <v>UNITED STS TREAS BILLS 0.0 30JAN24</v>
          </cell>
        </row>
        <row r="561">
          <cell r="B561" t="str">
            <v>912797FU6</v>
          </cell>
          <cell r="C561" t="str">
            <v>USD-NOM</v>
          </cell>
          <cell r="D561" t="str">
            <v>USD</v>
          </cell>
          <cell r="E561" t="str">
            <v>UNITED STS TREAS BILLS 0.0 14DEC23</v>
          </cell>
        </row>
        <row r="562">
          <cell r="B562" t="str">
            <v>912797HM2</v>
          </cell>
          <cell r="C562" t="str">
            <v>USD-NOM</v>
          </cell>
          <cell r="D562" t="str">
            <v>USD</v>
          </cell>
          <cell r="E562" t="str">
            <v>UNITED STS TREAS BILLS 0.0 28NOV23</v>
          </cell>
        </row>
        <row r="563">
          <cell r="B563" t="str">
            <v>68333ZAE7</v>
          </cell>
          <cell r="C563" t="str">
            <v>PROV-ON</v>
          </cell>
          <cell r="D563" t="str">
            <v>CAD</v>
          </cell>
          <cell r="E563" t="str">
            <v>PROV OF ONTARIO 2.700% 02-JUN-2029</v>
          </cell>
        </row>
        <row r="564">
          <cell r="B564" t="str">
            <v>912797GD3</v>
          </cell>
          <cell r="C564" t="str">
            <v>USD-NOM</v>
          </cell>
          <cell r="D564" t="str">
            <v>USD</v>
          </cell>
          <cell r="E564" t="str">
            <v>UNITED STS TREAS BILLS 0.0 18JAN24</v>
          </cell>
        </row>
        <row r="565">
          <cell r="B565" t="str">
            <v>1350Z7BQ6</v>
          </cell>
          <cell r="C565" t="str">
            <v>CAD-NOM</v>
          </cell>
          <cell r="D565" t="str">
            <v>CAD</v>
          </cell>
          <cell r="E565" t="str">
            <v>CANADA GOVT TREAS BILLS 0.0 04 JAN24</v>
          </cell>
        </row>
        <row r="566">
          <cell r="B566" t="str">
            <v>91282CAQ4</v>
          </cell>
          <cell r="C566" t="str">
            <v>USD-TIPS</v>
          </cell>
          <cell r="D566" t="str">
            <v>USD</v>
          </cell>
          <cell r="E566" t="str">
            <v>UST INFX NOTES 1/8% 10/15/2025</v>
          </cell>
        </row>
        <row r="567">
          <cell r="B567" t="str">
            <v>74814ZES8</v>
          </cell>
          <cell r="C567" t="str">
            <v>PROV-QC</v>
          </cell>
          <cell r="D567" t="str">
            <v>CAD</v>
          </cell>
          <cell r="E567" t="str">
            <v>PROV OF QC 3.750 01-SEP-2024</v>
          </cell>
        </row>
        <row r="568">
          <cell r="B568" t="str">
            <v>91282CHZ7</v>
          </cell>
          <cell r="C568" t="str">
            <v>USD-TIPS</v>
          </cell>
          <cell r="D568" t="str">
            <v>USD</v>
          </cell>
          <cell r="E568" t="str">
            <v>UNITED STATES TREASURY 4.625 30-SEP-2030</v>
          </cell>
        </row>
        <row r="569">
          <cell r="B569" t="str">
            <v>91282CDY4</v>
          </cell>
          <cell r="C569" t="str">
            <v>USD TIPS</v>
          </cell>
          <cell r="D569" t="str">
            <v>USD</v>
          </cell>
          <cell r="E569" t="str">
            <v>UNITED STATES TREASURY 1.875 15-FEB-2032</v>
          </cell>
        </row>
        <row r="570">
          <cell r="B570" t="str">
            <v>110709GM8</v>
          </cell>
          <cell r="C570" t="str">
            <v>PROV-BC</v>
          </cell>
          <cell r="D570" t="str">
            <v>CAD</v>
          </cell>
          <cell r="E570" t="str">
            <v>BCPRV 4.250 18-DEC-2053 </v>
          </cell>
        </row>
        <row r="571">
          <cell r="B571" t="str">
            <v>912797GE1</v>
          </cell>
          <cell r="C571" t="str">
            <v>USD-NOM</v>
          </cell>
          <cell r="D571" t="str">
            <v>USD</v>
          </cell>
          <cell r="E571" t="str">
            <v>UNITED STS TREAS BILLS 0.0 01FEB24</v>
          </cell>
        </row>
        <row r="572">
          <cell r="B572" t="str">
            <v>013051EQ6</v>
          </cell>
          <cell r="C572" t="str">
            <v>PROV-AB</v>
          </cell>
          <cell r="D572" t="str">
            <v>CAD</v>
          </cell>
          <cell r="E572" t="str">
            <v>PROV OF AB 2.950% BOND DY 01-JUN-2052</v>
          </cell>
        </row>
        <row r="573">
          <cell r="B573" t="str">
            <v>68333ZAP2</v>
          </cell>
          <cell r="C573" t="str">
            <v>PROV-ON</v>
          </cell>
          <cell r="D573" t="str">
            <v>CAD</v>
          </cell>
          <cell r="E573" t="str">
            <v>PROV OF ON 2.150 02-JUN-2031</v>
          </cell>
        </row>
        <row r="574">
          <cell r="B574" t="str">
            <v>135087P99</v>
          </cell>
          <cell r="C574" t="str">
            <v>CAD-NOM</v>
          </cell>
          <cell r="D574" t="str">
            <v>CAD</v>
          </cell>
          <cell r="E574" t="str">
            <v>CANADIAN GOVERNMENT 2.750000% 01 DEC 55</v>
          </cell>
        </row>
        <row r="575">
          <cell r="B575" t="str">
            <v>135087P99</v>
          </cell>
          <cell r="C575" t="str">
            <v>CAD-NOM</v>
          </cell>
          <cell r="D575" t="str">
            <v>CAD</v>
          </cell>
          <cell r="E575" t="str">
            <v>CANADIAN GOVERNMENT 2.750000% 01 DEC 55</v>
          </cell>
        </row>
        <row r="576">
          <cell r="B576" t="str">
            <v>135087P99</v>
          </cell>
          <cell r="C576" t="str">
            <v>CAD-NOM</v>
          </cell>
          <cell r="D576" t="str">
            <v>CAD</v>
          </cell>
          <cell r="E576" t="str">
            <v>CANADIAN GOVERNMENT 2.750000% 01 DEC 55</v>
          </cell>
        </row>
        <row r="577">
          <cell r="B577" t="str">
            <v>91282CJH5</v>
          </cell>
          <cell r="C577" t="str">
            <v>USD-TIPS</v>
          </cell>
          <cell r="D577" t="str">
            <v>USD</v>
          </cell>
          <cell r="E577" t="str">
            <v>UNITED STATES TREASURY 2.375 15-OCT-2028</v>
          </cell>
        </row>
        <row r="578">
          <cell r="B578" t="str">
            <v>135087P99</v>
          </cell>
          <cell r="C578" t="str">
            <v>CAD-NOM</v>
          </cell>
          <cell r="D578" t="str">
            <v>CAD</v>
          </cell>
          <cell r="E578" t="str">
            <v>CANADIAN GOVERNMENT 2.750000% 01 DEC 55</v>
          </cell>
        </row>
        <row r="579">
          <cell r="B579" t="str">
            <v>68333ZAH0</v>
          </cell>
          <cell r="C579" t="str">
            <v>PROV-ON</v>
          </cell>
          <cell r="D579" t="str">
            <v>CAD</v>
          </cell>
          <cell r="E579" t="str">
            <v>PROV OF ON 2.050 02-JUN-2030</v>
          </cell>
        </row>
        <row r="580">
          <cell r="B580" t="str">
            <v>642869AE1</v>
          </cell>
          <cell r="C580" t="str">
            <v>PROV-NB</v>
          </cell>
          <cell r="D580" t="str">
            <v>CAD</v>
          </cell>
          <cell r="E580" t="str">
            <v>PROVINCE OF NEW BRUNSWICK 3.550 03-JUN-2043</v>
          </cell>
        </row>
        <row r="581">
          <cell r="B581" t="str">
            <v>1350Z7BQ6</v>
          </cell>
          <cell r="C581" t="str">
            <v>CAD-NOM</v>
          </cell>
          <cell r="D581" t="str">
            <v>CAD</v>
          </cell>
          <cell r="E581" t="str">
            <v>CANADA GOVT TREAS BILLS 0.0 04 JAN24</v>
          </cell>
        </row>
        <row r="582">
          <cell r="B582" t="str">
            <v>9128284Z0</v>
          </cell>
          <cell r="C582" t="str">
            <v>USD-TIPS</v>
          </cell>
          <cell r="D582" t="str">
            <v>USD</v>
          </cell>
          <cell r="E582" t="str">
            <v>UNITED STATES TREASURY 2.750 31-AUG-2025</v>
          </cell>
        </row>
        <row r="583">
          <cell r="B583" t="str">
            <v>110709GC0</v>
          </cell>
          <cell r="C583" t="str">
            <v>PROV-BC</v>
          </cell>
          <cell r="D583" t="str">
            <v>CAD</v>
          </cell>
          <cell r="E583" t="str">
            <v>PROV OF BC 3.20% DEBENTURE 18-JUN-2044</v>
          </cell>
        </row>
        <row r="584">
          <cell r="B584" t="str">
            <v>912797GM3</v>
          </cell>
          <cell r="C584" t="str">
            <v>USD-TIPS</v>
          </cell>
          <cell r="D584" t="str">
            <v>USD</v>
          </cell>
          <cell r="E584" t="str">
            <v>UST INFX NOTES 5.49% 08/02/2024</v>
          </cell>
        </row>
        <row r="585">
          <cell r="B585" t="str">
            <v>013051EG8</v>
          </cell>
          <cell r="C585" t="str">
            <v>PROV-AB</v>
          </cell>
          <cell r="D585" t="str">
            <v>CAD</v>
          </cell>
          <cell r="E585" t="str">
            <v>PROVINCE OF ALBERTA CANADA 2.050% 06/01/2030 DD 06/01/19</v>
          </cell>
        </row>
        <row r="586">
          <cell r="B586" t="str">
            <v>912810SZ2</v>
          </cell>
          <cell r="C586" t="str">
            <v>USD-NOM</v>
          </cell>
          <cell r="D586" t="str">
            <v>USD</v>
          </cell>
          <cell r="E586" t="str">
            <v>U S TREASURY BOND 2.000% 08/15/2051 DD 08/15/21</v>
          </cell>
        </row>
        <row r="587">
          <cell r="B587" t="str">
            <v>68333ZAZ0</v>
          </cell>
          <cell r="C587" t="str">
            <v>PROV-ON</v>
          </cell>
          <cell r="D587" t="str">
            <v>CAD</v>
          </cell>
          <cell r="E587" t="str">
            <v>PROV OF ON 3.400 08-SEP-2028</v>
          </cell>
        </row>
        <row r="588">
          <cell r="B588" t="str">
            <v>563469VA0</v>
          </cell>
          <cell r="C588" t="str">
            <v>PROV-MB</v>
          </cell>
          <cell r="D588" t="str">
            <v>CAD</v>
          </cell>
          <cell r="E588" t="str">
            <v>PROV OF MANITOBA 3.900% 02-DEC-2032 DEB</v>
          </cell>
        </row>
        <row r="589">
          <cell r="B589" t="str">
            <v>1350Z7BN3</v>
          </cell>
          <cell r="C589" t="str">
            <v>CAD-NOM</v>
          </cell>
          <cell r="D589" t="str">
            <v>CAD</v>
          </cell>
          <cell r="E589" t="str">
            <v>CANADA GOVT TREAS BILLS 0.0 07DEC23</v>
          </cell>
        </row>
        <row r="590">
          <cell r="B590" t="str">
            <v>013051DL8</v>
          </cell>
          <cell r="C590" t="str">
            <v>PROV-AB</v>
          </cell>
          <cell r="D590" t="str">
            <v>CAD</v>
          </cell>
          <cell r="E590" t="str">
            <v>PROV OF ALBERTA 3.400 01-DEC-2023</v>
          </cell>
        </row>
        <row r="591">
          <cell r="B591" t="str">
            <v>68323ADM3</v>
          </cell>
          <cell r="C591" t="str">
            <v>PROV-ON</v>
          </cell>
          <cell r="D591" t="str">
            <v>CAD</v>
          </cell>
          <cell r="E591" t="str">
            <v>PROV OF ON 2.400 02-JUN-2026</v>
          </cell>
        </row>
        <row r="592">
          <cell r="B592" t="str">
            <v>642866FR3</v>
          </cell>
          <cell r="C592" t="str">
            <v>PROV-NB</v>
          </cell>
          <cell r="D592" t="str">
            <v>CAD</v>
          </cell>
          <cell r="E592" t="str">
            <v>PROV OF NB 5.500 27-JAN-2034</v>
          </cell>
        </row>
        <row r="593">
          <cell r="B593" t="str">
            <v>110709AF9</v>
          </cell>
          <cell r="C593" t="str">
            <v>PROV-BC</v>
          </cell>
          <cell r="D593" t="str">
            <v>CAD</v>
          </cell>
          <cell r="E593" t="str">
            <v xml:space="preserve">	PROVINCE OF BRITISH COLUMBIA C 1.550% 06/18/2031 DD 12/18/20</v>
          </cell>
        </row>
        <row r="594">
          <cell r="B594" t="str">
            <v>748148QZ9</v>
          </cell>
          <cell r="C594" t="str">
            <v>PROV-QC</v>
          </cell>
          <cell r="D594" t="str">
            <v>CAD</v>
          </cell>
          <cell r="E594" t="str">
            <v>PROV OF QUEBEC 4.250% 01-DEC-2031 REAL RTN BD</v>
          </cell>
        </row>
        <row r="595">
          <cell r="B595" t="str">
            <v>110709GC0</v>
          </cell>
          <cell r="C595" t="str">
            <v>PROV-BC</v>
          </cell>
          <cell r="D595" t="str">
            <v>CAD</v>
          </cell>
          <cell r="E595" t="str">
            <v>PROV OF BC 3.20% DEBENTURE 18-JUN-2044</v>
          </cell>
        </row>
        <row r="596">
          <cell r="B596" t="str">
            <v>448814JC8</v>
          </cell>
          <cell r="C596" t="str">
            <v>PROV-QC</v>
          </cell>
          <cell r="D596" t="str">
            <v>CAD</v>
          </cell>
          <cell r="E596" t="str">
            <v>HYDRO QUEBEC 2.100 15-FEB-2060</v>
          </cell>
        </row>
        <row r="597">
          <cell r="B597" t="str">
            <v>110709GC0</v>
          </cell>
          <cell r="C597" t="str">
            <v>PROV-BC</v>
          </cell>
          <cell r="D597" t="str">
            <v>CAD</v>
          </cell>
          <cell r="E597" t="str">
            <v>PROV OF BC 3.20% DEBENTURE 18-JUN-2044</v>
          </cell>
        </row>
        <row r="598">
          <cell r="B598" t="str">
            <v>68323ACX0</v>
          </cell>
          <cell r="C598" t="str">
            <v>PROV-ON</v>
          </cell>
          <cell r="D598" t="str">
            <v>CAD</v>
          </cell>
          <cell r="E598" t="str">
            <v>PROV OF ON 2.600 02-JUN-2025</v>
          </cell>
        </row>
        <row r="599">
          <cell r="B599" t="str">
            <v>651333FP6</v>
          </cell>
          <cell r="C599" t="str">
            <v>PROV-NL</v>
          </cell>
          <cell r="D599" t="str">
            <v>CAD</v>
          </cell>
          <cell r="E599" t="str">
            <v xml:space="preserve">PROV OF NEWFOUNDLAND 5.700 17-OCT-2035 </v>
          </cell>
        </row>
        <row r="600">
          <cell r="B600" t="str">
            <v>448814GY3</v>
          </cell>
          <cell r="C600" t="str">
            <v>PROV-QC</v>
          </cell>
          <cell r="D600" t="str">
            <v>CAD</v>
          </cell>
          <cell r="E600" t="str">
            <v>HYDRO QUEBEC 6.000 15-AUG-2031</v>
          </cell>
        </row>
        <row r="601">
          <cell r="B601" t="str">
            <v>68333ZAN7</v>
          </cell>
          <cell r="C601" t="str">
            <v>PROV-ON</v>
          </cell>
          <cell r="D601" t="str">
            <v>CAD</v>
          </cell>
          <cell r="E601" t="str">
            <v>PROV ON 1.350 02-DEC-2030</v>
          </cell>
        </row>
        <row r="602">
          <cell r="B602" t="str">
            <v>1350Z7BU7</v>
          </cell>
          <cell r="C602" t="str">
            <v>CAD-NOM</v>
          </cell>
          <cell r="D602" t="str">
            <v>CAD</v>
          </cell>
          <cell r="E602" t="str">
            <v>CANADA GOVT TREAS BILLS 0.0 29FEB2024</v>
          </cell>
        </row>
        <row r="603">
          <cell r="B603" t="str">
            <v>642866GL5</v>
          </cell>
          <cell r="C603" t="str">
            <v>PROV-NB</v>
          </cell>
          <cell r="D603" t="str">
            <v>CAD</v>
          </cell>
          <cell r="E603" t="str">
            <v>PROVINCE OF NEW BRUNSWICK 3.10% DEBENTURES 14-AUG-2048</v>
          </cell>
        </row>
        <row r="604">
          <cell r="B604" t="str">
            <v>110709DP4</v>
          </cell>
          <cell r="C604" t="str">
            <v>PROV-BC</v>
          </cell>
          <cell r="D604" t="str">
            <v>CAD</v>
          </cell>
          <cell r="E604" t="str">
            <v xml:space="preserve">PROV OF BC  9.000 23-AUG-2024 </v>
          </cell>
        </row>
        <row r="605">
          <cell r="B605" t="str">
            <v>44889ZCM6</v>
          </cell>
          <cell r="C605" t="str">
            <v>PROV-QC</v>
          </cell>
          <cell r="D605" t="str">
            <v>CAD</v>
          </cell>
          <cell r="E605" t="str">
            <v xml:space="preserve">HYDRO QUEBEC 6.500 15-FEB-2035 </v>
          </cell>
        </row>
        <row r="606">
          <cell r="B606" t="str">
            <v>74814ZEW9</v>
          </cell>
          <cell r="C606" t="str">
            <v>PROV-QC</v>
          </cell>
          <cell r="D606" t="str">
            <v>CAD</v>
          </cell>
          <cell r="E606" t="str">
            <v>PROV OF QC - 3.50% MTN SERIES B117 01-DEC-2048</v>
          </cell>
        </row>
        <row r="607">
          <cell r="B607" t="str">
            <v>642866GQ4</v>
          </cell>
          <cell r="C607" t="str">
            <v>PROV-NB</v>
          </cell>
          <cell r="D607" t="str">
            <v>CAD</v>
          </cell>
          <cell r="E607" t="str">
            <v>NBPRV 3.050 14-AUG-2050</v>
          </cell>
        </row>
        <row r="608">
          <cell r="B608" t="str">
            <v>74814ZFN8</v>
          </cell>
          <cell r="C608" t="str">
            <v>PROV-QC</v>
          </cell>
          <cell r="D608" t="str">
            <v>CAD</v>
          </cell>
          <cell r="E608" t="str">
            <v>PROV OF QUEBEC 01-SEP-2032</v>
          </cell>
        </row>
        <row r="609">
          <cell r="B609" t="str">
            <v>74814ZFQ1</v>
          </cell>
          <cell r="C609" t="str">
            <v>PROV-QC</v>
          </cell>
          <cell r="D609" t="str">
            <v>CAD</v>
          </cell>
          <cell r="E609" t="str">
            <v xml:space="preserve">PROV OF 4.400 01-DEC-2055 MTN </v>
          </cell>
        </row>
        <row r="610">
          <cell r="B610" t="str">
            <v>563469UW3</v>
          </cell>
          <cell r="C610" t="str">
            <v>PROV-MB</v>
          </cell>
          <cell r="D610" t="str">
            <v>CAD</v>
          </cell>
          <cell r="E610" t="str">
            <v>PROV OF MANITOBA 2.050 05-SEP-2052</v>
          </cell>
        </row>
        <row r="611">
          <cell r="B611" t="str">
            <v>912810SW9</v>
          </cell>
          <cell r="C611" t="str">
            <v>USD-NOM</v>
          </cell>
          <cell r="D611" t="str">
            <v>USD</v>
          </cell>
          <cell r="E611" t="str">
            <v>US TREASURY BOND 1.875% 02/15/2041 DD 02/15/21</v>
          </cell>
        </row>
        <row r="612">
          <cell r="B612" t="str">
            <v>11070TAF5</v>
          </cell>
          <cell r="C612" t="str">
            <v>PROV-BC</v>
          </cell>
          <cell r="D612" t="str">
            <v>CAD</v>
          </cell>
          <cell r="E612" t="str">
            <v xml:space="preserve">PROV OF BC 2.850 18-JUN-2025    	</v>
          </cell>
        </row>
        <row r="613">
          <cell r="B613" t="str">
            <v>748148PZ0</v>
          </cell>
          <cell r="C613" t="str">
            <v>PROV-QC</v>
          </cell>
          <cell r="D613" t="str">
            <v>CAD</v>
          </cell>
          <cell r="E613" t="str">
            <v>PROV OF QUEBEC 01-APR-2026</v>
          </cell>
        </row>
        <row r="614">
          <cell r="B614" t="str">
            <v>912797HX8</v>
          </cell>
          <cell r="C614" t="str">
            <v>USD-NOM</v>
          </cell>
          <cell r="D614" t="str">
            <v>USD</v>
          </cell>
          <cell r="E614" t="str">
            <v>UNITED STS TREAS BILLS 0.0 02JAN24</v>
          </cell>
        </row>
        <row r="615">
          <cell r="B615" t="str">
            <v>68333ZAW7</v>
          </cell>
          <cell r="C615" t="str">
            <v>PROV-ON</v>
          </cell>
          <cell r="D615" t="str">
            <v>CAD</v>
          </cell>
          <cell r="E615" t="str">
            <v>PROV OF ONTARIO 3.60% 08-MAR-2028</v>
          </cell>
        </row>
        <row r="616">
          <cell r="B616" t="str">
            <v>91282CFY2</v>
          </cell>
          <cell r="C616" t="str">
            <v>USD-NOM</v>
          </cell>
          <cell r="D616" t="str">
            <v>USD</v>
          </cell>
          <cell r="E616" t="str">
            <v xml:space="preserve"> UST 3.875 30-NOV-2029 </v>
          </cell>
        </row>
        <row r="617">
          <cell r="B617" t="str">
            <v>44889ZCN4</v>
          </cell>
          <cell r="C617" t="str">
            <v>PROV-QC</v>
          </cell>
          <cell r="D617" t="str">
            <v>CAD</v>
          </cell>
          <cell r="E617" t="str">
            <v>PROV OF QUEBEC  6.000 15-FEB-2040</v>
          </cell>
        </row>
        <row r="618">
          <cell r="B618" t="str">
            <v>683234XU7</v>
          </cell>
          <cell r="C618" t="str">
            <v>PROV-ON</v>
          </cell>
          <cell r="D618" t="str">
            <v>CAD</v>
          </cell>
          <cell r="E618" t="str">
            <v>PROV OF ONTARIO 2.000% 01-DEC-2036 REAL RTN BD</v>
          </cell>
        </row>
        <row r="619">
          <cell r="B619" t="str">
            <v>912810TF5</v>
          </cell>
          <cell r="C619" t="str">
            <v>USD-NOM</v>
          </cell>
          <cell r="D619" t="str">
            <v>USD</v>
          </cell>
          <cell r="E619" t="str">
            <v>U S TREASURY BOND 2.375% 02/15/2042 DD 02/15/22</v>
          </cell>
        </row>
        <row r="620">
          <cell r="B620" t="str">
            <v>683234B98</v>
          </cell>
          <cell r="C620" t="str">
            <v>PROV-ON</v>
          </cell>
          <cell r="D620" t="str">
            <v>CAD</v>
          </cell>
          <cell r="E620" t="str">
            <v>PROV OF ON 4.65% BONDS 2-JUN-41</v>
          </cell>
        </row>
        <row r="621">
          <cell r="B621" t="str">
            <v>91282CDJ7</v>
          </cell>
          <cell r="C621" t="str">
            <v>USD-NOM</v>
          </cell>
          <cell r="D621" t="str">
            <v>USD</v>
          </cell>
          <cell r="E621" t="str">
            <v>U S TREASURY NOTE 1.375% 11/15/2031 DD 11/15/21</v>
          </cell>
        </row>
        <row r="622">
          <cell r="B622" t="str">
            <v>68323AEE0</v>
          </cell>
          <cell r="C622" t="str">
            <v>PROV-ON</v>
          </cell>
          <cell r="D622" t="str">
            <v>CAD</v>
          </cell>
          <cell r="E622" t="str">
            <v>PROV OF ONTARIO 2.600% 02-JUN-2027</v>
          </cell>
        </row>
        <row r="623">
          <cell r="B623" t="str">
            <v>1350Z7BU7</v>
          </cell>
          <cell r="C623" t="str">
            <v>CAD-NOM</v>
          </cell>
          <cell r="D623" t="str">
            <v>CAD</v>
          </cell>
          <cell r="E623" t="str">
            <v>CANADA GOVT TREAS BILLS 0.0 29FEB2024</v>
          </cell>
        </row>
        <row r="624">
          <cell r="B624" t="str">
            <v>912810TK4</v>
          </cell>
          <cell r="C624" t="str">
            <v>USD-NOM</v>
          </cell>
          <cell r="D624" t="str">
            <v>USD</v>
          </cell>
          <cell r="E624" t="str">
            <v xml:space="preserve">US TREASURY 3.375 15-AUG-2042 </v>
          </cell>
        </row>
        <row r="625">
          <cell r="B625" t="str">
            <v>74814ZFN8</v>
          </cell>
          <cell r="C625" t="str">
            <v>PROV-QC</v>
          </cell>
          <cell r="D625" t="str">
            <v>CAD</v>
          </cell>
          <cell r="E625" t="str">
            <v>PROV OF QUEBEC 01-SEP-2032</v>
          </cell>
        </row>
        <row r="626">
          <cell r="B626" t="str">
            <v>1350Z7BU7</v>
          </cell>
          <cell r="C626" t="str">
            <v>CAD-NOM</v>
          </cell>
          <cell r="D626" t="str">
            <v>CAD</v>
          </cell>
          <cell r="E626" t="str">
            <v>CANADA GOVT TREAS BILLS 0.0 29FEB2024</v>
          </cell>
        </row>
        <row r="627">
          <cell r="B627" t="str">
            <v>135087N59</v>
          </cell>
          <cell r="C627" t="str">
            <v>CAD-NOM</v>
          </cell>
          <cell r="D627" t="str">
            <v>CAD</v>
          </cell>
          <cell r="E627" t="str">
            <v>GOVERNMENT OF CANADA 2.00% BOND SERIES N597 01-JUN-2032</v>
          </cell>
        </row>
        <row r="628">
          <cell r="B628" t="str">
            <v>91282CFK2</v>
          </cell>
          <cell r="C628" t="str">
            <v>USD-TIPS</v>
          </cell>
          <cell r="D628" t="str">
            <v>USD</v>
          </cell>
          <cell r="E628" t="str">
            <v>UST 3.5% 15-SEP-2025</v>
          </cell>
        </row>
        <row r="629">
          <cell r="B629" t="str">
            <v>912810RZ3</v>
          </cell>
          <cell r="C629" t="str">
            <v>USD-NOM</v>
          </cell>
          <cell r="D629" t="str">
            <v>USD</v>
          </cell>
          <cell r="E629" t="str">
            <v>UST 2.750 15-NOV-2047</v>
          </cell>
        </row>
        <row r="630">
          <cell r="B630" t="str">
            <v>135087Q64</v>
          </cell>
          <cell r="C630" t="str">
            <v>CAD-RRB</v>
          </cell>
          <cell r="D630" t="str">
            <v>CAD</v>
          </cell>
          <cell r="E630" t="str">
            <v>CAGV 3.500 01-AUG-2025</v>
          </cell>
        </row>
        <row r="631">
          <cell r="B631" t="str">
            <v>68333ZAE7</v>
          </cell>
          <cell r="C631" t="str">
            <v>PROV-ON</v>
          </cell>
          <cell r="D631" t="str">
            <v>CAD</v>
          </cell>
          <cell r="E631" t="str">
            <v>PROV OF ONTARIO 2.700% 02-JUN-2029</v>
          </cell>
        </row>
        <row r="632">
          <cell r="B632" t="str">
            <v>912810RF7</v>
          </cell>
          <cell r="C632" t="str">
            <v>USD-TIPS</v>
          </cell>
          <cell r="D632" t="str">
            <v>USD</v>
          </cell>
          <cell r="E632" t="str">
            <v>UST INFX BONDS 1 3/8% 2/15/2044</v>
          </cell>
        </row>
        <row r="633">
          <cell r="B633" t="str">
            <v>68323AEE0</v>
          </cell>
          <cell r="C633" t="str">
            <v>PROV-ON</v>
          </cell>
          <cell r="D633" t="str">
            <v>CAD</v>
          </cell>
          <cell r="E633" t="str">
            <v>PROV OF ONTARIO 2.600% 02-JUN-2027</v>
          </cell>
        </row>
        <row r="634">
          <cell r="B634" t="str">
            <v>912810TH1</v>
          </cell>
          <cell r="C634" t="str">
            <v>USD-NOM</v>
          </cell>
          <cell r="D634" t="str">
            <v>USD</v>
          </cell>
          <cell r="E634" t="str">
            <v>UST 3.250 15-MAY-2042</v>
          </cell>
        </row>
        <row r="635">
          <cell r="B635" t="str">
            <v>91282CAT8</v>
          </cell>
          <cell r="C635" t="str">
            <v>USD-NOM</v>
          </cell>
          <cell r="D635" t="str">
            <v>USD</v>
          </cell>
          <cell r="E635" t="str">
            <v>UST 0.250 31-OCT-2025</v>
          </cell>
        </row>
        <row r="636">
          <cell r="B636" t="str">
            <v>91282CAE1</v>
          </cell>
          <cell r="C636" t="str">
            <v>USD-TIPS</v>
          </cell>
          <cell r="D636" t="str">
            <v>USD</v>
          </cell>
          <cell r="E636" t="str">
            <v>UST 0.625% 15-AUG-2030</v>
          </cell>
        </row>
        <row r="637">
          <cell r="B637" t="str">
            <v>912797LL9</v>
          </cell>
          <cell r="C637" t="str">
            <v>USD-NOM</v>
          </cell>
          <cell r="D637" t="str">
            <v>USD</v>
          </cell>
          <cell r="E637" t="str">
            <v>UNITED STS TREAS BILLS 0.0 21MAR24</v>
          </cell>
        </row>
        <row r="638">
          <cell r="B638" t="str">
            <v>91282CHP9</v>
          </cell>
          <cell r="C638" t="str">
            <v>USD-TIPS</v>
          </cell>
          <cell r="D638" t="str">
            <v>USD</v>
          </cell>
          <cell r="E638" t="str">
            <v>TSY INFL IX N/B 1.375000% 15 JUL 33</v>
          </cell>
        </row>
        <row r="639">
          <cell r="B639" t="str">
            <v>912797GX9</v>
          </cell>
          <cell r="C639" t="str">
            <v>USD-NOM</v>
          </cell>
          <cell r="D639" t="str">
            <v>USD</v>
          </cell>
          <cell r="E639" t="str">
            <v>UNITED STS TREAS BILLS 0.0 14MAR24</v>
          </cell>
        </row>
        <row r="640">
          <cell r="B640" t="str">
            <v>448814JC8</v>
          </cell>
          <cell r="C640" t="str">
            <v>PROV-QC</v>
          </cell>
          <cell r="D640" t="str">
            <v>CAD</v>
          </cell>
          <cell r="E640" t="str">
            <v>HYDRO QUEBEC 2.100 15-FEB-2060</v>
          </cell>
        </row>
        <row r="641">
          <cell r="B641" t="str">
            <v>68333ZAE7</v>
          </cell>
          <cell r="C641" t="str">
            <v>PROV-ON</v>
          </cell>
          <cell r="D641" t="str">
            <v>CAD</v>
          </cell>
          <cell r="E641" t="str">
            <v>PROV OF ONTARIO 2.700% 02-JUN-2029</v>
          </cell>
        </row>
        <row r="642">
          <cell r="B642" t="str">
            <v>912797GP6</v>
          </cell>
          <cell r="C642" t="str">
            <v>USD-NOM</v>
          </cell>
          <cell r="D642" t="str">
            <v>USD</v>
          </cell>
          <cell r="E642" t="str">
            <v>UNITED STS TREAS BILLS 0.0 29FEB24</v>
          </cell>
        </row>
        <row r="643">
          <cell r="B643" t="str">
            <v>912797HF7</v>
          </cell>
          <cell r="C643" t="str">
            <v>USD-NOM</v>
          </cell>
          <cell r="D643" t="str">
            <v>USD</v>
          </cell>
          <cell r="E643" t="str">
            <v>UNITED STS TREAS BILLS 0.0 11APR24</v>
          </cell>
        </row>
        <row r="644">
          <cell r="B644" t="str">
            <v>68333ZAV9</v>
          </cell>
          <cell r="C644" t="str">
            <v>PROV-ON</v>
          </cell>
          <cell r="D644" t="str">
            <v>CAD</v>
          </cell>
          <cell r="E644" t="str">
            <v>ONTARIO PROV MED TERM 3.75 02DEC53</v>
          </cell>
        </row>
        <row r="645">
          <cell r="B645" t="str">
            <v>912810FR4</v>
          </cell>
          <cell r="C645" t="str">
            <v>USD-TIPS</v>
          </cell>
          <cell r="D645" t="str">
            <v>USD</v>
          </cell>
          <cell r="E645" t="str">
            <v>UST INFX BONDS 2 3/8% 1/15/2025</v>
          </cell>
        </row>
        <row r="646">
          <cell r="B646" t="str">
            <v>912797GM3</v>
          </cell>
          <cell r="C646" t="str">
            <v>USD-TIPS</v>
          </cell>
          <cell r="D646" t="str">
            <v>USD</v>
          </cell>
          <cell r="E646" t="str">
            <v>UST INFX NOTES 5.49% 08/02/2024</v>
          </cell>
        </row>
        <row r="647">
          <cell r="B647" t="str">
            <v>135087P99</v>
          </cell>
          <cell r="C647" t="str">
            <v>CAD-NOM</v>
          </cell>
          <cell r="D647" t="str">
            <v>CAD</v>
          </cell>
          <cell r="E647" t="str">
            <v>CANADA GOVT 2.75 01DEC55</v>
          </cell>
        </row>
        <row r="648">
          <cell r="B648" t="str">
            <v>74814ZFE8</v>
          </cell>
          <cell r="C648" t="str">
            <v>PROV-QC</v>
          </cell>
          <cell r="D648" t="str">
            <v>CAD</v>
          </cell>
          <cell r="E648" t="str">
            <v>PROV OF QC - 3.10% MTNS SERIES B125 01-DEC-2051</v>
          </cell>
        </row>
        <row r="649">
          <cell r="B649" t="str">
            <v>912810SN9</v>
          </cell>
          <cell r="C649" t="str">
            <v>USD-TIPS</v>
          </cell>
          <cell r="D649" t="str">
            <v>USD</v>
          </cell>
          <cell r="E649" t="str">
            <v>UST 1.2515-May-2050</v>
          </cell>
        </row>
        <row r="650">
          <cell r="B650" t="str">
            <v>912797GQ4</v>
          </cell>
          <cell r="C650" t="str">
            <v>USD-TIPS</v>
          </cell>
          <cell r="D650" t="str">
            <v>USD</v>
          </cell>
          <cell r="E650" t="str">
            <v>UST BILL 07-MAR-2024</v>
          </cell>
        </row>
        <row r="651">
          <cell r="B651" t="str">
            <v>74814ZER0</v>
          </cell>
          <cell r="C651" t="str">
            <v>PROV-QC</v>
          </cell>
          <cell r="D651" t="str">
            <v>CAD</v>
          </cell>
          <cell r="E651" t="str">
            <v>PROV OF QC - 3.50% MTN SERIES B112 01-DEC-2045</v>
          </cell>
        </row>
        <row r="652">
          <cell r="B652" t="str">
            <v>683234HU5</v>
          </cell>
          <cell r="C652" t="str">
            <v>PROV-ON</v>
          </cell>
          <cell r="D652" t="str">
            <v>CAD</v>
          </cell>
          <cell r="E652" t="str">
            <v>ONTARIO PROV CDA 9.875 08FEB35</v>
          </cell>
        </row>
        <row r="653">
          <cell r="B653" t="str">
            <v>91282CJB8</v>
          </cell>
          <cell r="C653" t="str">
            <v>USD-NOM</v>
          </cell>
          <cell r="D653" t="str">
            <v>USD</v>
          </cell>
          <cell r="E653" t="str">
            <v>UNITED STATES TREAS NTS 5.0 30SEP25</v>
          </cell>
        </row>
        <row r="654">
          <cell r="B654" t="str">
            <v>68323AER1</v>
          </cell>
          <cell r="C654" t="str">
            <v>PROV-ON</v>
          </cell>
          <cell r="D654" t="str">
            <v>CAD</v>
          </cell>
          <cell r="E654" t="str">
            <v>ONTARIO PROV CDA 2.65 05FEB25</v>
          </cell>
        </row>
        <row r="655">
          <cell r="B655" t="str">
            <v>912810RK6</v>
          </cell>
          <cell r="C655" t="str">
            <v>USD-NOM</v>
          </cell>
          <cell r="D655" t="str">
            <v>USD</v>
          </cell>
          <cell r="E655" t="str">
            <v>U S TREASURY BOND 2.500% 02/15/2045 DD 02/15/15</v>
          </cell>
        </row>
        <row r="656">
          <cell r="B656" t="str">
            <v>68323ACX0</v>
          </cell>
          <cell r="C656" t="str">
            <v>PROV-ON</v>
          </cell>
          <cell r="D656" t="str">
            <v>CAD</v>
          </cell>
          <cell r="E656" t="str">
            <v>PROV OF ON 2.600 02-JUN-2025</v>
          </cell>
        </row>
        <row r="657">
          <cell r="B657" t="str">
            <v>91282CJY8</v>
          </cell>
          <cell r="C657" t="str">
            <v>USD-NOM</v>
          </cell>
          <cell r="D657" t="str">
            <v>USD</v>
          </cell>
          <cell r="E657" t="str">
            <v xml:space="preserve">UNITED STATES TREAS 1.75 15JAN34 IL </v>
          </cell>
        </row>
        <row r="658">
          <cell r="B658" t="str">
            <v>912797HH3</v>
          </cell>
          <cell r="C658" t="str">
            <v>USD-NOM</v>
          </cell>
          <cell r="D658" t="str">
            <v>USD</v>
          </cell>
          <cell r="E658" t="str">
            <v>UNITED STS TREAS BILLS 0.0 02MAY24</v>
          </cell>
        </row>
        <row r="659">
          <cell r="B659" t="str">
            <v>563469VB8</v>
          </cell>
          <cell r="C659" t="str">
            <v>PROV-MB</v>
          </cell>
          <cell r="D659" t="str">
            <v>CAD</v>
          </cell>
          <cell r="E659" t="str">
            <v>MANITOBA PROV CDA 3.8 02JUN33</v>
          </cell>
        </row>
        <row r="660">
          <cell r="B660" t="str">
            <v>912797GQ4</v>
          </cell>
          <cell r="C660" t="str">
            <v>USD-TIPS</v>
          </cell>
          <cell r="D660" t="str">
            <v>USD</v>
          </cell>
          <cell r="E660" t="str">
            <v>UST BILL 07-MAR-2024</v>
          </cell>
        </row>
        <row r="661">
          <cell r="B661" t="str">
            <v>912810RR1</v>
          </cell>
          <cell r="C661" t="str">
            <v>USD-TIPS</v>
          </cell>
          <cell r="D661" t="str">
            <v>USD</v>
          </cell>
          <cell r="E661" t="str">
            <v>UST INFX BONDS 1% 2/15/2046</v>
          </cell>
        </row>
        <row r="662">
          <cell r="B662" t="str">
            <v>1350Z7BU7</v>
          </cell>
          <cell r="C662" t="str">
            <v>CAD-NOM</v>
          </cell>
          <cell r="D662" t="str">
            <v>CAD</v>
          </cell>
          <cell r="E662" t="str">
            <v>CANADA GOVT TREAS BILLS 0.0 29FEB2024</v>
          </cell>
        </row>
        <row r="663">
          <cell r="B663" t="str">
            <v>1350Z7CL6</v>
          </cell>
          <cell r="C663" t="str">
            <v>CAD-NOM</v>
          </cell>
          <cell r="D663" t="str">
            <v>CAD</v>
          </cell>
          <cell r="E663" t="str">
            <v>CAGV 01-AUG-2024</v>
          </cell>
        </row>
        <row r="664">
          <cell r="B664" t="str">
            <v>912797HR1</v>
          </cell>
          <cell r="C664" t="str">
            <v>USD-TIPS</v>
          </cell>
          <cell r="D664" t="str">
            <v>USD</v>
          </cell>
          <cell r="E664" t="str">
            <v>UNITED STS TREAS BILLS 0.0 23MAY24</v>
          </cell>
        </row>
        <row r="665">
          <cell r="B665" t="str">
            <v>912796ZW2</v>
          </cell>
          <cell r="C665" t="str">
            <v>USD-NOM</v>
          </cell>
          <cell r="D665" t="str">
            <v>USD</v>
          </cell>
          <cell r="E665" t="str">
            <v>UNITED STATES TREAS BIL 0.0 20JUN24</v>
          </cell>
        </row>
        <row r="666">
          <cell r="B666" t="str">
            <v>912797FH5</v>
          </cell>
          <cell r="C666" t="str">
            <v>USD-NOM</v>
          </cell>
          <cell r="D666" t="str">
            <v>USD</v>
          </cell>
          <cell r="E666" t="str">
            <v>UNITED STS TREAS BILLS 0.0 16MAY24</v>
          </cell>
        </row>
        <row r="667">
          <cell r="B667" t="str">
            <v>912797HT7</v>
          </cell>
          <cell r="C667" t="str">
            <v>USD-NOM</v>
          </cell>
          <cell r="D667" t="str">
            <v>USD</v>
          </cell>
          <cell r="E667" t="str">
            <v>UNITED STS TREAS BILLS 0.0 06JUN24</v>
          </cell>
        </row>
        <row r="668">
          <cell r="B668" t="str">
            <v>912810RN0</v>
          </cell>
          <cell r="C668" t="str">
            <v xml:space="preserve">USD-TIPS </v>
          </cell>
          <cell r="D668" t="str">
            <v>USD</v>
          </cell>
          <cell r="E668" t="str">
            <v>UNITED STATES TREAS B 2.875 15AUG45</v>
          </cell>
        </row>
        <row r="669">
          <cell r="B669" t="str">
            <v>912810SR0</v>
          </cell>
          <cell r="C669" t="str">
            <v>USD-TIPS</v>
          </cell>
          <cell r="D669" t="str">
            <v>USD</v>
          </cell>
          <cell r="E669" t="str">
            <v>UNITED STATES TREAS B 1.125 15MAY40</v>
          </cell>
        </row>
        <row r="670">
          <cell r="B670" t="str">
            <v>9128286A3</v>
          </cell>
          <cell r="C670" t="str">
            <v xml:space="preserve">USD-TIPS </v>
          </cell>
          <cell r="D670" t="str">
            <v>USD</v>
          </cell>
          <cell r="E670" t="str">
            <v>UNITED STATES TREAS N 2.625 31JAN26</v>
          </cell>
        </row>
        <row r="671">
          <cell r="B671" t="str">
            <v>91282CJS1</v>
          </cell>
          <cell r="C671" t="str">
            <v>USD-TIPS</v>
          </cell>
          <cell r="D671" t="str">
            <v>USD</v>
          </cell>
          <cell r="E671" t="str">
            <v>UNITED STATES TREAS NT 4.25 31DEC25</v>
          </cell>
        </row>
        <row r="672">
          <cell r="B672" t="str">
            <v>912810RX8</v>
          </cell>
          <cell r="C672" t="str">
            <v>USD-TIPS</v>
          </cell>
          <cell r="D672" t="str">
            <v>USD</v>
          </cell>
          <cell r="E672" t="str">
            <v>UNITED STATES TREAS BDS 3.0 15MAY47</v>
          </cell>
        </row>
        <row r="673">
          <cell r="B673" t="str">
            <v>1350Z7CL6</v>
          </cell>
          <cell r="C673" t="str">
            <v>CAD-NOM</v>
          </cell>
          <cell r="D673" t="str">
            <v>CAD</v>
          </cell>
          <cell r="E673" t="str">
            <v>CAGV 01-AUG-2024</v>
          </cell>
        </row>
        <row r="674">
          <cell r="B674" t="str">
            <v>74814ZER0</v>
          </cell>
          <cell r="C674" t="str">
            <v>PROV-QC</v>
          </cell>
          <cell r="D674" t="str">
            <v>CAD</v>
          </cell>
          <cell r="E674" t="str">
            <v>PROV OF QC - 3.50% MTN SERIES B112 01-DEC-2045</v>
          </cell>
        </row>
        <row r="675">
          <cell r="B675" t="str">
            <v>912810PS1</v>
          </cell>
          <cell r="C675" t="str">
            <v>USD-TIPS</v>
          </cell>
          <cell r="D675" t="str">
            <v>USD</v>
          </cell>
          <cell r="E675" t="str">
            <v>UST INFX BONDS 2 3/8% 1/15/2027</v>
          </cell>
        </row>
        <row r="676">
          <cell r="B676" t="str">
            <v>91282CDC2</v>
          </cell>
          <cell r="C676" t="str">
            <v>USD-TIPS</v>
          </cell>
          <cell r="D676" t="str">
            <v>USD</v>
          </cell>
          <cell r="E676" t="str">
            <v>UST INFX NOTES 1/8% 10/15/2026</v>
          </cell>
        </row>
        <row r="677">
          <cell r="B677" t="str">
            <v>642866GQ4</v>
          </cell>
          <cell r="C677" t="str">
            <v>PROV-NB</v>
          </cell>
          <cell r="D677" t="str">
            <v>CAD</v>
          </cell>
          <cell r="E677" t="str">
            <v>PROVINCE OF NEW BRUNSWICK 3.050% DEBENTURE 14-AUG-2050</v>
          </cell>
        </row>
        <row r="678">
          <cell r="B678" t="str">
            <v>912810RR1</v>
          </cell>
          <cell r="C678" t="str">
            <v>USD-TIPS</v>
          </cell>
          <cell r="D678" t="str">
            <v>USD</v>
          </cell>
          <cell r="E678" t="str">
            <v>UST INFX BONDS 1% 2/15/2046</v>
          </cell>
        </row>
        <row r="679">
          <cell r="B679" t="str">
            <v>912810TC2</v>
          </cell>
          <cell r="C679" t="str">
            <v>USD-NOM</v>
          </cell>
          <cell r="D679" t="str">
            <v>USD</v>
          </cell>
          <cell r="E679" t="str">
            <v>U S TREASURY BOND 2.000% 11/15/2041 DD 11/15/21</v>
          </cell>
        </row>
        <row r="680">
          <cell r="B680" t="str">
            <v>651333GD2</v>
          </cell>
          <cell r="C680" t="str">
            <v>PROV-NL</v>
          </cell>
          <cell r="D680" t="str">
            <v>CAD</v>
          </cell>
          <cell r="E680" t="str">
            <v>NEWFOUNDLAND + LABRADO 2.65 17OCT50</v>
          </cell>
        </row>
        <row r="681">
          <cell r="B681" t="str">
            <v>642869AE1</v>
          </cell>
          <cell r="C681" t="str">
            <v>PROV-NB</v>
          </cell>
          <cell r="D681" t="str">
            <v>CAD</v>
          </cell>
          <cell r="E681" t="str">
            <v>PROVINCE OF NEW BRUNSWICK 3.550 03-JUN-2043</v>
          </cell>
        </row>
        <row r="682">
          <cell r="B682" t="str">
            <v>642866GQ4</v>
          </cell>
          <cell r="C682" t="str">
            <v>PROV-NB</v>
          </cell>
          <cell r="D682" t="str">
            <v>CAD</v>
          </cell>
          <cell r="E682" t="str">
            <v>PROVINCE OF NEW BRUNSWICK 3.050% DEBENTURE 14-AUG-2050</v>
          </cell>
        </row>
        <row r="683">
          <cell r="B683" t="str">
            <v>642866GQ4</v>
          </cell>
          <cell r="C683" t="str">
            <v>PROV-NB</v>
          </cell>
          <cell r="D683" t="str">
            <v>CAD</v>
          </cell>
          <cell r="E683" t="str">
            <v>PROVINCE OF NEW BRUNSWICK 3.050% DEBENTURE 14-AUG-2050</v>
          </cell>
        </row>
        <row r="684">
          <cell r="B684" t="str">
            <v>642866GQ4</v>
          </cell>
          <cell r="C684" t="str">
            <v>PROV-NB</v>
          </cell>
          <cell r="D684" t="str">
            <v>CAD</v>
          </cell>
          <cell r="E684" t="str">
            <v>PROVINCE OF NEW BRUNSWICK 3.050% DEBENTURE 14-AUG-2050</v>
          </cell>
        </row>
        <row r="685">
          <cell r="B685" t="str">
            <v>110709AF9</v>
          </cell>
          <cell r="C685" t="str">
            <v>PROV-BC</v>
          </cell>
          <cell r="D685" t="str">
            <v>CAD</v>
          </cell>
          <cell r="E685" t="str">
            <v xml:space="preserve">	PROVINCE OF BRITISH COLUMBIA C 1.550% 06/18/2031 DD 12/18/20</v>
          </cell>
        </row>
        <row r="686">
          <cell r="B686" t="str">
            <v>912810QP6</v>
          </cell>
          <cell r="C686" t="str">
            <v>USD-TIPS</v>
          </cell>
          <cell r="D686" t="str">
            <v>USD</v>
          </cell>
          <cell r="E686" t="str">
            <v>UST INFX BONDS 2 1/8% 2/15/2041</v>
          </cell>
        </row>
        <row r="687">
          <cell r="B687" t="str">
            <v>013051ED5</v>
          </cell>
          <cell r="C687" t="str">
            <v>PROV-AB</v>
          </cell>
          <cell r="D687" t="str">
            <v>CAD</v>
          </cell>
          <cell r="E687" t="str">
            <v>PROV OF ALBERTA 3.100% 01-JUN-2050</v>
          </cell>
        </row>
        <row r="688">
          <cell r="B688" t="str">
            <v>642866GQ4</v>
          </cell>
          <cell r="C688" t="str">
            <v>PROV-NB</v>
          </cell>
          <cell r="D688" t="str">
            <v>CAD</v>
          </cell>
          <cell r="E688" t="str">
            <v>PROVINCE OF NEW BRUNSWICK 3.050% DEBENTURE 14-AUG-2050</v>
          </cell>
        </row>
        <row r="689">
          <cell r="B689" t="str">
            <v>651333FY7</v>
          </cell>
          <cell r="C689" t="str">
            <v>PROV-NL</v>
          </cell>
          <cell r="D689" t="str">
            <v>CAD</v>
          </cell>
          <cell r="E689" t="str">
            <v>NEWFOUNDLAND + LABRADOR 3.7 17OCT48</v>
          </cell>
        </row>
        <row r="690">
          <cell r="B690" t="str">
            <v>651333FY7</v>
          </cell>
          <cell r="C690" t="str">
            <v>PROV-NL</v>
          </cell>
          <cell r="D690" t="str">
            <v>CAD</v>
          </cell>
          <cell r="E690" t="str">
            <v>NEWFOUNDLAND + LABRADOR 3.7 17OCT48</v>
          </cell>
        </row>
        <row r="691">
          <cell r="B691" t="str">
            <v>651333FY7</v>
          </cell>
          <cell r="C691" t="str">
            <v>PROV-NL</v>
          </cell>
          <cell r="D691" t="str">
            <v>CAD</v>
          </cell>
          <cell r="E691" t="str">
            <v>NEWFOUNDLAND + LABRADOR 3.7 17OCT48</v>
          </cell>
        </row>
        <row r="692">
          <cell r="B692" t="str">
            <v>912828ZZ6</v>
          </cell>
          <cell r="C692" t="str">
            <v>USD-TIPS</v>
          </cell>
          <cell r="D692" t="str">
            <v>USD</v>
          </cell>
          <cell r="E692" t="str">
            <v>UST INFX NOTES DTD 07/15/2020 0.125% 07/15/2030</v>
          </cell>
        </row>
        <row r="693">
          <cell r="B693" t="str">
            <v>912828ZZ6</v>
          </cell>
          <cell r="C693" t="str">
            <v>USD-TIPS</v>
          </cell>
          <cell r="D693" t="str">
            <v>USD</v>
          </cell>
          <cell r="E693" t="str">
            <v>UST INFX NOTES DTD 07/15/2020 0.125% 07/15/2030</v>
          </cell>
        </row>
        <row r="694">
          <cell r="B694" t="str">
            <v>91282CJY8</v>
          </cell>
          <cell r="C694" t="str">
            <v>USD-TIPS</v>
          </cell>
          <cell r="D694" t="str">
            <v>USD</v>
          </cell>
          <cell r="E694" t="str">
            <v xml:space="preserve">UNITED STATES TREAS 1.75 15JAN34 IL </v>
          </cell>
        </row>
        <row r="695">
          <cell r="B695" t="str">
            <v>91282CJE2</v>
          </cell>
          <cell r="C695" t="str">
            <v>USD-TIPS</v>
          </cell>
          <cell r="D695" t="str">
            <v>USD</v>
          </cell>
          <cell r="E695" t="str">
            <v>UNITED STATES TREAS NTS 5.0 31OCT25</v>
          </cell>
        </row>
        <row r="696">
          <cell r="B696" t="str">
            <v>651333GD2</v>
          </cell>
          <cell r="C696" t="str">
            <v>PROV-NL</v>
          </cell>
          <cell r="D696" t="str">
            <v>CAD</v>
          </cell>
          <cell r="E696" t="str">
            <v>NEWFOUNDLAND + LABRADO 2.65 17OCT50</v>
          </cell>
        </row>
        <row r="697">
          <cell r="B697" t="str">
            <v>642866GL5</v>
          </cell>
          <cell r="C697" t="str">
            <v>PROV-NB</v>
          </cell>
          <cell r="D697" t="str">
            <v>CAD</v>
          </cell>
          <cell r="E697" t="str">
            <v>PROVINCE OF NEW BRUNSWICK 3.10% DEBENTURES 14-AUG-2048</v>
          </cell>
        </row>
        <row r="698">
          <cell r="B698" t="str">
            <v>563469UN3</v>
          </cell>
          <cell r="C698" t="str">
            <v>PROV-MB</v>
          </cell>
          <cell r="D698" t="str">
            <v>CAD</v>
          </cell>
          <cell r="E698" t="str">
            <v>PROV OF MANITOBA 3.400% 05-SEP-2048 DEBS</v>
          </cell>
        </row>
        <row r="699">
          <cell r="B699" t="str">
            <v>912828ZZ6</v>
          </cell>
          <cell r="C699" t="str">
            <v>USD-TIPS</v>
          </cell>
          <cell r="D699" t="str">
            <v>USD</v>
          </cell>
          <cell r="E699" t="str">
            <v>UST INFX NOTES DTD 07/15/2020 0.125% 07/15/2030</v>
          </cell>
        </row>
        <row r="700">
          <cell r="B700" t="str">
            <v>563469UN3</v>
          </cell>
          <cell r="C700" t="str">
            <v>PROV-MB</v>
          </cell>
          <cell r="D700" t="str">
            <v>CAD</v>
          </cell>
          <cell r="E700" t="str">
            <v>PROV OF MANITOBA 3.400% 05-SEP-2048 DEBS</v>
          </cell>
        </row>
        <row r="701">
          <cell r="B701" t="str">
            <v>563469UN3</v>
          </cell>
          <cell r="C701" t="str">
            <v>PROV-MB</v>
          </cell>
          <cell r="D701" t="str">
            <v>CAD</v>
          </cell>
          <cell r="E701" t="str">
            <v>PROV OF MANITOBA 3.400% 05-SEP-2048 DEBS</v>
          </cell>
        </row>
        <row r="702">
          <cell r="B702" t="str">
            <v>803854KA5</v>
          </cell>
          <cell r="C702" t="str">
            <v>PROV-SK</v>
          </cell>
          <cell r="D702" t="str">
            <v>CAD</v>
          </cell>
          <cell r="E702" t="str">
            <v>PROV OF SASKATCHEWAN 2.750% 02-DEC-2046 DEBS</v>
          </cell>
        </row>
        <row r="703">
          <cell r="B703" t="str">
            <v>803854KA5</v>
          </cell>
          <cell r="C703" t="str">
            <v>PROV-SK</v>
          </cell>
          <cell r="D703" t="str">
            <v>CAD</v>
          </cell>
          <cell r="E703" t="str">
            <v>PROV OF SASKATCHEWAN 2.750% 02-DEC-2046 DEBS</v>
          </cell>
        </row>
        <row r="704">
          <cell r="B704" t="str">
            <v>803854KA5</v>
          </cell>
          <cell r="C704" t="str">
            <v>PROV-SK</v>
          </cell>
          <cell r="D704" t="str">
            <v>CAD</v>
          </cell>
          <cell r="E704" t="str">
            <v>PROV OF SASKATCHEWAN 2.750% 02-DEC-2046 DEBS</v>
          </cell>
        </row>
        <row r="705">
          <cell r="B705" t="str">
            <v>642866GG6</v>
          </cell>
          <cell r="C705" t="str">
            <v>PROV-NB</v>
          </cell>
          <cell r="D705" t="str">
            <v>CAD</v>
          </cell>
          <cell r="E705" t="str">
            <v>PROV OF NEW BRUNSWICK 3.800% 14-AUG-2045 DEB</v>
          </cell>
        </row>
        <row r="706">
          <cell r="B706" t="str">
            <v>9128287D6</v>
          </cell>
          <cell r="C706" t="str">
            <v>USD-TIPS</v>
          </cell>
          <cell r="D706" t="str">
            <v>USD</v>
          </cell>
          <cell r="E706" t="str">
            <v>UST INFX NOTES 1/4% 7/15/2029</v>
          </cell>
        </row>
        <row r="707">
          <cell r="B707" t="str">
            <v>563469TM7</v>
          </cell>
          <cell r="C707" t="str">
            <v>PROV-MB</v>
          </cell>
          <cell r="D707" t="str">
            <v>CAD</v>
          </cell>
          <cell r="E707" t="str">
            <v>MANITOBA PROV CDA 4.1 05MAR41</v>
          </cell>
        </row>
        <row r="708">
          <cell r="B708" t="str">
            <v>91282CBF7</v>
          </cell>
          <cell r="C708" t="str">
            <v>USD-TIPS</v>
          </cell>
          <cell r="D708" t="str">
            <v>USD</v>
          </cell>
          <cell r="E708" t="str">
            <v>UST INFX NOTES 1/8% 1/15/2031</v>
          </cell>
        </row>
        <row r="709">
          <cell r="B709" t="str">
            <v>912828ZJ2</v>
          </cell>
          <cell r="C709" t="str">
            <v>USD-TIPS</v>
          </cell>
          <cell r="D709" t="str">
            <v>USD</v>
          </cell>
          <cell r="E709" t="str">
            <v>UST INFX NOTES 1/8% 4/15/2025</v>
          </cell>
        </row>
        <row r="710">
          <cell r="B710" t="str">
            <v>013051DB0</v>
          </cell>
          <cell r="C710" t="str">
            <v>PROV-AB</v>
          </cell>
          <cell r="D710" t="str">
            <v>CAD</v>
          </cell>
          <cell r="E710" t="str">
            <v>PROV OF AB 4.50% FIXED RATE DEBENTURE 01-DEC-2040</v>
          </cell>
        </row>
        <row r="711">
          <cell r="B711" t="str">
            <v>013051DB0</v>
          </cell>
          <cell r="C711" t="str">
            <v>PROV-AB</v>
          </cell>
          <cell r="D711" t="str">
            <v>CAD</v>
          </cell>
          <cell r="E711" t="str">
            <v>PROV OF AB 4.50% FIXED RATE DEBENTURE 01-DEC-2040</v>
          </cell>
        </row>
        <row r="712">
          <cell r="B712" t="str">
            <v>669827FW2</v>
          </cell>
          <cell r="C712" t="str">
            <v>PROV-NS</v>
          </cell>
          <cell r="D712" t="str">
            <v>CAD</v>
          </cell>
          <cell r="E712" t="str">
            <v>PROV OF NOVA SCOTIA 4.70% 01-JUN-2041 DEB</v>
          </cell>
        </row>
        <row r="713">
          <cell r="B713" t="str">
            <v>642869AA9</v>
          </cell>
          <cell r="C713" t="str">
            <v>PROV-NB</v>
          </cell>
          <cell r="D713" t="str">
            <v>CAD</v>
          </cell>
          <cell r="E713" t="str">
            <v>PROV OF NEW BRUNSWICK 4.800% 03-JUN-2041</v>
          </cell>
        </row>
        <row r="714">
          <cell r="B714" t="str">
            <v>912810SV1</v>
          </cell>
          <cell r="C714" t="str">
            <v>USD-TIPS</v>
          </cell>
          <cell r="D714" t="str">
            <v>USD</v>
          </cell>
          <cell r="E714" t="str">
            <v>UST INFX BONDS 1/8% 2/15/2051</v>
          </cell>
        </row>
        <row r="715">
          <cell r="B715" t="str">
            <v>563469TM7</v>
          </cell>
          <cell r="C715" t="str">
            <v>PROV-MB</v>
          </cell>
          <cell r="D715" t="str">
            <v>CAD</v>
          </cell>
          <cell r="E715" t="str">
            <v>MANITOBA PROV CDA 4.1 05MAR41</v>
          </cell>
        </row>
        <row r="716">
          <cell r="B716" t="str">
            <v>563469UW3</v>
          </cell>
          <cell r="C716" t="str">
            <v>PROV-MB</v>
          </cell>
          <cell r="D716" t="str">
            <v>CAD</v>
          </cell>
          <cell r="E716" t="str">
            <v>PROV OF MANITOBA 2.050 05-SEP-2052</v>
          </cell>
        </row>
        <row r="717">
          <cell r="B717" t="str">
            <v>563469UW3</v>
          </cell>
          <cell r="C717" t="str">
            <v>PROV-MB</v>
          </cell>
          <cell r="D717" t="str">
            <v>CAD</v>
          </cell>
          <cell r="E717" t="str">
            <v>PROV OF MANITOBA 2.050 05-SEP-2052</v>
          </cell>
        </row>
        <row r="718">
          <cell r="B718" t="str">
            <v>563469UW3</v>
          </cell>
          <cell r="C718" t="str">
            <v>PROV-MB</v>
          </cell>
          <cell r="D718" t="str">
            <v>CAD</v>
          </cell>
          <cell r="E718" t="str">
            <v>PROV OF MANITOBA 2.050 05-SEP-2052</v>
          </cell>
        </row>
        <row r="719">
          <cell r="B719" t="str">
            <v>563469UW3</v>
          </cell>
          <cell r="C719" t="str">
            <v>PROV-MB</v>
          </cell>
          <cell r="D719" t="str">
            <v>CAD</v>
          </cell>
          <cell r="E719" t="str">
            <v>PROV OF MANITOBA 2.050 05-SEP-2052</v>
          </cell>
        </row>
        <row r="720">
          <cell r="B720" t="str">
            <v>91282CBF7</v>
          </cell>
          <cell r="C720" t="str">
            <v>USD-TIPS</v>
          </cell>
          <cell r="D720" t="str">
            <v>USD</v>
          </cell>
          <cell r="E720" t="str">
            <v>UST INFX NOTES 1/8% 1/15/2031</v>
          </cell>
        </row>
        <row r="721">
          <cell r="B721" t="str">
            <v>91282CBF7</v>
          </cell>
          <cell r="C721" t="str">
            <v>USD-TIPS</v>
          </cell>
          <cell r="D721" t="str">
            <v>USD</v>
          </cell>
          <cell r="E721" t="str">
            <v>UST INFX NOTES 1/8% 1/15/2031</v>
          </cell>
        </row>
        <row r="722">
          <cell r="B722" t="str">
            <v>642866GL5</v>
          </cell>
          <cell r="C722" t="str">
            <v>PROV-NB</v>
          </cell>
          <cell r="D722" t="str">
            <v>CAD</v>
          </cell>
          <cell r="E722" t="str">
            <v>PROVINCE OF NEW BRUNSWICK 3.10% DEBENTURES 14-AUG-2048</v>
          </cell>
        </row>
        <row r="723">
          <cell r="B723" t="str">
            <v>803854JU3</v>
          </cell>
          <cell r="C723" t="str">
            <v>PROV-SK</v>
          </cell>
          <cell r="D723" t="str">
            <v>CAD</v>
          </cell>
          <cell r="E723" t="str">
            <v>SASKATCHEWAN PROV CDA 3.9 02JUN45</v>
          </cell>
        </row>
        <row r="724">
          <cell r="B724" t="str">
            <v>1350Z7CE2</v>
          </cell>
          <cell r="C724" t="str">
            <v>CAD-NOM</v>
          </cell>
          <cell r="D724" t="str">
            <v>CAD</v>
          </cell>
          <cell r="E724" t="str">
            <v>CAGV 09-MAY-2024</v>
          </cell>
        </row>
        <row r="725">
          <cell r="B725" t="str">
            <v>563469UB9</v>
          </cell>
          <cell r="C725" t="str">
            <v>PROV-MB</v>
          </cell>
          <cell r="D725" t="str">
            <v>CAD</v>
          </cell>
          <cell r="E725" t="str">
            <v>MANITOBA PROV CDA 4.05 05SEP45</v>
          </cell>
        </row>
        <row r="726">
          <cell r="B726" t="str">
            <v>91282CGQ8</v>
          </cell>
          <cell r="C726" t="str">
            <v>USD-TIPS</v>
          </cell>
          <cell r="D726" t="str">
            <v>USD</v>
          </cell>
          <cell r="E726" t="str">
            <v>UST 4 28-FEB2030</v>
          </cell>
        </row>
        <row r="727">
          <cell r="B727" t="str">
            <v>803854JU3</v>
          </cell>
          <cell r="C727" t="str">
            <v>PROV-SK</v>
          </cell>
          <cell r="D727" t="str">
            <v>CAD</v>
          </cell>
          <cell r="E727" t="str">
            <v>SASKATCHEWAN PROV CDA 3.9 02JUN45</v>
          </cell>
        </row>
        <row r="728">
          <cell r="B728" t="str">
            <v>1350Z7B60</v>
          </cell>
          <cell r="C728" t="str">
            <v>CAD-NOM</v>
          </cell>
          <cell r="D728" t="str">
            <v>CAD</v>
          </cell>
          <cell r="E728" t="str">
            <v>CAGV 18-JULY-2024</v>
          </cell>
        </row>
        <row r="729">
          <cell r="B729" t="str">
            <v>110709AG7</v>
          </cell>
          <cell r="C729" t="str">
            <v>PROV-BC</v>
          </cell>
          <cell r="D729" t="str">
            <v>CAD</v>
          </cell>
          <cell r="E729" t="str">
            <v>PROV OF BC 2.75% BONDS SERIES BCCD 42 18-JUN-2052</v>
          </cell>
        </row>
        <row r="730">
          <cell r="B730" t="str">
            <v>642866GG6</v>
          </cell>
          <cell r="C730" t="str">
            <v>PROV-NB</v>
          </cell>
          <cell r="D730" t="str">
            <v>CAD</v>
          </cell>
          <cell r="E730" t="str">
            <v>PROV OF NEW BRUNSWICK 3.800% 14-AUG-2045 DEB</v>
          </cell>
        </row>
        <row r="731">
          <cell r="B731" t="str">
            <v>912797KW6</v>
          </cell>
          <cell r="C731" t="str">
            <v>USD-NOM</v>
          </cell>
          <cell r="D731" t="str">
            <v>USD</v>
          </cell>
          <cell r="E731" t="str">
            <v>UNITED STS TREAS BILLS 0.0 06AUG24</v>
          </cell>
        </row>
        <row r="732">
          <cell r="B732" t="str">
            <v>013051ER4</v>
          </cell>
          <cell r="C732" t="str">
            <v>PROV-AB</v>
          </cell>
          <cell r="D732" t="str">
            <v>CAD</v>
          </cell>
          <cell r="E732" t="str">
            <v>PROV OF ALBERTA 4.150% 01-JUN-2033</v>
          </cell>
        </row>
        <row r="733">
          <cell r="B733" t="str">
            <v>642869AA9</v>
          </cell>
          <cell r="C733" t="str">
            <v>PROV-NB</v>
          </cell>
          <cell r="D733" t="str">
            <v>CAD</v>
          </cell>
          <cell r="E733" t="str">
            <v>NEW BRUNSWICK PROV CDA 4.8 03JUN41</v>
          </cell>
        </row>
        <row r="734">
          <cell r="B734" t="str">
            <v>110709GN6</v>
          </cell>
          <cell r="C734" t="str">
            <v>PROV-BC</v>
          </cell>
          <cell r="D734" t="str">
            <v>CAD</v>
          </cell>
          <cell r="E734" t="str">
            <v>BRITISH COLUMBIA PROV 3.55 18JUN33</v>
          </cell>
        </row>
        <row r="735">
          <cell r="B735" t="str">
            <v>013051DY0</v>
          </cell>
          <cell r="C735" t="str">
            <v>PROV-AB</v>
          </cell>
          <cell r="D735" t="str">
            <v>CAD</v>
          </cell>
          <cell r="E735" t="str">
            <v>PROV OF AB 3.05% DEBENTURES 01-DEC-2048</v>
          </cell>
        </row>
        <row r="736">
          <cell r="B736" t="str">
            <v>91282CJN2</v>
          </cell>
          <cell r="C736" t="str">
            <v>USD-TIPS</v>
          </cell>
          <cell r="D736" t="str">
            <v>USD</v>
          </cell>
          <cell r="E736" t="str">
            <v>UNITED STATES TREAS N 4.375 30NOV28</v>
          </cell>
        </row>
        <row r="737">
          <cell r="B737" t="str">
            <v>74814ZFS7</v>
          </cell>
          <cell r="C737" t="str">
            <v>PROV-QC</v>
          </cell>
          <cell r="D737" t="str">
            <v>CAD</v>
          </cell>
          <cell r="E737" t="str">
            <v>QUEBEC PROV MEDIUM TERM 3.6 01SEP33</v>
          </cell>
        </row>
        <row r="738">
          <cell r="B738" t="str">
            <v>912797JU2</v>
          </cell>
          <cell r="C738" t="str">
            <v>USD-NOM</v>
          </cell>
          <cell r="D738" t="str">
            <v>USD</v>
          </cell>
          <cell r="E738" t="str">
            <v>UNITED STS TREAS BILLS 0.0 01AUG24</v>
          </cell>
        </row>
        <row r="739">
          <cell r="B739" t="str">
            <v>68333ZAW7</v>
          </cell>
          <cell r="C739" t="str">
            <v>PROV-ON</v>
          </cell>
          <cell r="D739" t="str">
            <v>CAD</v>
          </cell>
          <cell r="E739" t="str">
            <v>ONTARIO PROV MED TERM P 3.6 08MAR28</v>
          </cell>
        </row>
        <row r="740">
          <cell r="B740" t="str">
            <v>74814ZEW9</v>
          </cell>
          <cell r="C740" t="str">
            <v>PROV-QC</v>
          </cell>
          <cell r="D740" t="str">
            <v>CAD</v>
          </cell>
          <cell r="E740" t="str">
            <v>PROV OF QC - 3.50% MTN SERIES B117 01-DEC-2048</v>
          </cell>
        </row>
        <row r="741">
          <cell r="B741" t="str">
            <v>563469UJ2</v>
          </cell>
          <cell r="C741" t="str">
            <v>PROV-MB</v>
          </cell>
          <cell r="D741" t="str">
            <v>CAD</v>
          </cell>
          <cell r="E741" t="str">
            <v>MANITOBA PROV CDA 2.55 02JUN26</v>
          </cell>
        </row>
        <row r="742">
          <cell r="B742" t="str">
            <v>563469TM7</v>
          </cell>
          <cell r="C742" t="str">
            <v>PROV-MB</v>
          </cell>
          <cell r="D742" t="str">
            <v>CAD</v>
          </cell>
          <cell r="E742" t="str">
            <v>MANITOBA PROV CDA 4.1 05MAR41</v>
          </cell>
        </row>
        <row r="743">
          <cell r="B743" t="str">
            <v>74814ZEK5</v>
          </cell>
          <cell r="C743" t="str">
            <v>PROV-QC</v>
          </cell>
          <cell r="D743" t="str">
            <v>CAD</v>
          </cell>
          <cell r="E743" t="str">
            <v>PROVINCE OF QUEBEC CANADA 4.250% 12/01/2043 DD 06/01/11</v>
          </cell>
        </row>
        <row r="744">
          <cell r="B744" t="str">
            <v>563469TM7</v>
          </cell>
          <cell r="C744" t="str">
            <v>PROV-MB</v>
          </cell>
          <cell r="D744" t="str">
            <v>CAD</v>
          </cell>
          <cell r="E744" t="str">
            <v>MANITOBA PROV CDA 4.1 05MAR41</v>
          </cell>
        </row>
        <row r="745">
          <cell r="B745" t="str">
            <v>803854JU3</v>
          </cell>
          <cell r="C745" t="str">
            <v>PROV-SK</v>
          </cell>
          <cell r="D745" t="str">
            <v>CAD</v>
          </cell>
          <cell r="E745" t="str">
            <v>SASKATCHEWAN PROV CDA 3.9 02JUN45</v>
          </cell>
        </row>
        <row r="746">
          <cell r="B746" t="str">
            <v>912810TN8</v>
          </cell>
          <cell r="C746" t="str">
            <v>USD-TIPS</v>
          </cell>
          <cell r="D746" t="str">
            <v>USD</v>
          </cell>
          <cell r="E746" t="str">
            <v>UST 3.625 15-FEB-2053</v>
          </cell>
        </row>
        <row r="747">
          <cell r="B747" t="str">
            <v>135087Q31</v>
          </cell>
          <cell r="C747" t="str">
            <v>CAD-RRB</v>
          </cell>
          <cell r="D747" t="str">
            <v>CAD</v>
          </cell>
          <cell r="E747" t="str">
            <v>CANADA GOVT 3.75 01MAY25</v>
          </cell>
        </row>
        <row r="748">
          <cell r="B748" t="str">
            <v>642866GA9</v>
          </cell>
          <cell r="C748" t="str">
            <v>PROV-NB</v>
          </cell>
          <cell r="D748" t="str">
            <v>CAD</v>
          </cell>
          <cell r="E748" t="str">
            <v>NBPRV 4.8 26-SEP-2039</v>
          </cell>
        </row>
        <row r="749">
          <cell r="B749" t="str">
            <v>803854KH0</v>
          </cell>
          <cell r="C749" t="str">
            <v>PROV-SK</v>
          </cell>
          <cell r="D749" t="str">
            <v>CAD</v>
          </cell>
          <cell r="E749" t="str">
            <v>SASKATCHEWAN PROV CDA 3.1 02JUN50</v>
          </cell>
        </row>
        <row r="750">
          <cell r="B750" t="str">
            <v>68333ZBE6</v>
          </cell>
          <cell r="C750" t="str">
            <v>PROV-ON</v>
          </cell>
          <cell r="D750" t="str">
            <v>CAD</v>
          </cell>
          <cell r="E750" t="str">
            <v>ONTARIO PROV MED TERM P 4.0 08MAR29</v>
          </cell>
        </row>
        <row r="751">
          <cell r="B751" t="str">
            <v>912797JU2</v>
          </cell>
          <cell r="C751" t="str">
            <v>USD-NOM</v>
          </cell>
          <cell r="D751" t="str">
            <v>USD</v>
          </cell>
          <cell r="E751" t="str">
            <v>UNITED STS TREAS BILLS 0.0 01AUG24</v>
          </cell>
        </row>
        <row r="752">
          <cell r="B752" t="str">
            <v>1350Z7CL6</v>
          </cell>
          <cell r="C752" t="str">
            <v>CAD-NOM</v>
          </cell>
          <cell r="D752" t="str">
            <v>CAD</v>
          </cell>
          <cell r="E752" t="str">
            <v>CAGV 01-AUG-2024</v>
          </cell>
        </row>
        <row r="753">
          <cell r="B753" t="str">
            <v>669827GA9</v>
          </cell>
          <cell r="C753" t="str">
            <v>PROV-NS</v>
          </cell>
          <cell r="D753" t="str">
            <v>CAD</v>
          </cell>
          <cell r="E753" t="str">
            <v>NOVA SCOTIA PROV CDA 2.1 01JUN27</v>
          </cell>
        </row>
        <row r="754">
          <cell r="B754" t="str">
            <v>013051DW4</v>
          </cell>
          <cell r="C754" t="str">
            <v>PROV-AB</v>
          </cell>
          <cell r="D754" t="str">
            <v>CAD</v>
          </cell>
          <cell r="E754" t="str">
            <v>ALBERTA PROV CDA 2.55 01JUN27</v>
          </cell>
        </row>
        <row r="755">
          <cell r="B755" t="str">
            <v>683234VR6</v>
          </cell>
          <cell r="C755" t="str">
            <v>PROV-ON</v>
          </cell>
          <cell r="D755" t="str">
            <v>CAD</v>
          </cell>
          <cell r="E755" t="str">
            <v>ONTARIO PROV CDA 5.6 02JUN35</v>
          </cell>
        </row>
        <row r="756">
          <cell r="B756" t="str">
            <v>68333ZBA4</v>
          </cell>
          <cell r="C756" t="str">
            <v>PROV-ON</v>
          </cell>
          <cell r="D756" t="str">
            <v>CAD</v>
          </cell>
          <cell r="E756" t="str">
            <v>ONTARIO PROV MED TERM 4.15 02DEC54</v>
          </cell>
        </row>
        <row r="757">
          <cell r="B757" t="str">
            <v>74814ZER0</v>
          </cell>
          <cell r="C757" t="str">
            <v>PROV-QC</v>
          </cell>
          <cell r="D757" t="str">
            <v>CAD</v>
          </cell>
          <cell r="E757" t="str">
            <v>PROV OF QC - 3.50% MTN SERIES B112 01-DEC-2045</v>
          </cell>
        </row>
        <row r="758">
          <cell r="B758" t="str">
            <v>803854JU3</v>
          </cell>
          <cell r="C758" t="str">
            <v>PROV-SK</v>
          </cell>
          <cell r="D758" t="str">
            <v>CAD</v>
          </cell>
          <cell r="E758" t="str">
            <v>SASKATCHEWAN PROV CDA 3.9 02JUN45</v>
          </cell>
        </row>
        <row r="759">
          <cell r="B759" t="str">
            <v>683234B98</v>
          </cell>
          <cell r="C759" t="str">
            <v>PROV-ON</v>
          </cell>
          <cell r="D759" t="str">
            <v>CAD</v>
          </cell>
          <cell r="E759" t="str">
            <v>PROV OF ON 4.65% BONDS 2-JUN-41</v>
          </cell>
        </row>
        <row r="760">
          <cell r="B760" t="str">
            <v>912828Z37</v>
          </cell>
          <cell r="C760" t="str">
            <v>USD-TIPS</v>
          </cell>
          <cell r="D760" t="str">
            <v>USD</v>
          </cell>
          <cell r="E760" t="str">
            <v>UST INFX NOTES 1/8% 1/15/2030</v>
          </cell>
        </row>
        <row r="761">
          <cell r="B761" t="str">
            <v>1107098Y1</v>
          </cell>
          <cell r="C761" t="str">
            <v>PROV-BC</v>
          </cell>
          <cell r="D761" t="str">
            <v>CAD</v>
          </cell>
          <cell r="E761" t="str">
            <v>PROV OF BC 4.30% DEBENTURES 18-JUN-2042</v>
          </cell>
        </row>
        <row r="762">
          <cell r="B762" t="str">
            <v>1350Z7CQ5</v>
          </cell>
          <cell r="C762" t="str">
            <v>CAD-NOM</v>
          </cell>
          <cell r="D762" t="str">
            <v>CAD</v>
          </cell>
          <cell r="E762" t="str">
            <v>CANADA GOVT TREAS BILLS 0.0 26SEP24</v>
          </cell>
        </row>
        <row r="763">
          <cell r="B763" t="str">
            <v>74814ZFT5</v>
          </cell>
          <cell r="C763" t="str">
            <v>PROV-QC</v>
          </cell>
          <cell r="D763" t="str">
            <v>CAD</v>
          </cell>
          <cell r="E763" t="str">
            <v>QUEBEC PROV MEDIUM TER 4.45 01SEP34</v>
          </cell>
        </row>
        <row r="764">
          <cell r="B764" t="str">
            <v>135087XG4</v>
          </cell>
          <cell r="C764" t="str">
            <v>CAD-NOM</v>
          </cell>
          <cell r="D764" t="str">
            <v>CAD</v>
          </cell>
          <cell r="E764" t="str">
            <v>CANADA GOVT 01JUN33</v>
          </cell>
        </row>
        <row r="765">
          <cell r="B765" t="str">
            <v>563469UN3</v>
          </cell>
          <cell r="C765" t="str">
            <v>PROV-MB</v>
          </cell>
          <cell r="D765" t="str">
            <v>CAD</v>
          </cell>
          <cell r="E765" t="str">
            <v>PROV OF MANITOBA 3.400% 05-SEP-2048 DEBS</v>
          </cell>
        </row>
        <row r="766">
          <cell r="B766" t="str">
            <v>651333FT8</v>
          </cell>
          <cell r="C766" t="str">
            <v>PROV-NL</v>
          </cell>
          <cell r="D766" t="str">
            <v>CAD</v>
          </cell>
          <cell r="E766" t="str">
            <v>PROV OF NEWFOUNDLAND &amp; LAB 3.300% 17-OCT-2046 DEBS SER 6X</v>
          </cell>
        </row>
        <row r="767">
          <cell r="B767" t="str">
            <v>642866GG6</v>
          </cell>
          <cell r="C767" t="str">
            <v>PROV-NB</v>
          </cell>
          <cell r="D767" t="str">
            <v>CAD</v>
          </cell>
          <cell r="E767" t="str">
            <v>PROV OF NEW BRUNSWICK 3.800% 14-AUG-2045 DEB</v>
          </cell>
        </row>
        <row r="768">
          <cell r="B768" t="str">
            <v>563469US2</v>
          </cell>
          <cell r="C768" t="str">
            <v>PROV-MB</v>
          </cell>
          <cell r="D768" t="str">
            <v>CAD</v>
          </cell>
          <cell r="E768" t="str">
            <v>MANITOBA PROV CDA 3.2 05MAR50</v>
          </cell>
        </row>
        <row r="769">
          <cell r="B769" t="str">
            <v>563469US2</v>
          </cell>
          <cell r="C769" t="str">
            <v>PROV-MB</v>
          </cell>
          <cell r="D769" t="str">
            <v>CAD</v>
          </cell>
          <cell r="E769" t="str">
            <v>MANITOBA PROV CDA 3.2 05MAR50</v>
          </cell>
        </row>
        <row r="770">
          <cell r="B770" t="str">
            <v>563469US2</v>
          </cell>
          <cell r="C770" t="str">
            <v>PROV-MB</v>
          </cell>
          <cell r="D770" t="str">
            <v>CAD</v>
          </cell>
          <cell r="E770" t="str">
            <v>MANITOBA PROV CDA 3.2 05MAR50</v>
          </cell>
        </row>
        <row r="771">
          <cell r="B771" t="str">
            <v>642866HA8</v>
          </cell>
          <cell r="C771" t="str">
            <v>PROV-NB</v>
          </cell>
          <cell r="D771" t="str">
            <v>CAD</v>
          </cell>
          <cell r="E771" t="str">
            <v>NEW BRUNSWICK PROV CDA 3.95 14AUG32</v>
          </cell>
        </row>
        <row r="772">
          <cell r="B772" t="str">
            <v>74814ZFT5</v>
          </cell>
          <cell r="C772" t="str">
            <v>PROV-QC</v>
          </cell>
          <cell r="D772" t="str">
            <v>CAD</v>
          </cell>
          <cell r="E772" t="str">
            <v>QUEBEC PROV MEDIUM TER 4.45 01SEP34</v>
          </cell>
        </row>
        <row r="773">
          <cell r="B773" t="str">
            <v>74814ZFG3</v>
          </cell>
          <cell r="C773" t="str">
            <v>PROV-QC</v>
          </cell>
          <cell r="D773" t="str">
            <v>CAD</v>
          </cell>
          <cell r="E773" t="str">
            <v>QUEBEC PROV MEDIUM TERM 1.9 01SEP30</v>
          </cell>
        </row>
        <row r="774">
          <cell r="B774" t="str">
            <v>68323ADZ4</v>
          </cell>
          <cell r="C774" t="str">
            <v>PROV-ON</v>
          </cell>
          <cell r="D774" t="str">
            <v>CAD</v>
          </cell>
          <cell r="E774" t="str">
            <v>PROV OF ONTARIO 2.800% 02-JUN-2048</v>
          </cell>
        </row>
        <row r="775">
          <cell r="B775" t="str">
            <v>74814ZFF5</v>
          </cell>
          <cell r="C775" t="str">
            <v>PROV-QC</v>
          </cell>
          <cell r="D775" t="str">
            <v>CAD</v>
          </cell>
          <cell r="E775" t="str">
            <v>QUEBEC PROV MEDIUM TERM 2.3 01SEP29</v>
          </cell>
        </row>
        <row r="776">
          <cell r="B776" t="str">
            <v>912797LA3</v>
          </cell>
          <cell r="C776" t="str">
            <v>USD-NOM</v>
          </cell>
          <cell r="D776" t="str">
            <v>USD</v>
          </cell>
          <cell r="E776" t="str">
            <v>UNITED STS TREAS BILLS 0.0 03SEP24</v>
          </cell>
        </row>
        <row r="777">
          <cell r="B777" t="str">
            <v>110709AK8</v>
          </cell>
          <cell r="C777" t="str">
            <v>PROV-BC</v>
          </cell>
          <cell r="D777" t="str">
            <v>CAD</v>
          </cell>
          <cell r="E777" t="str">
            <v>BRITISH COLUMBIA PROV 4.15 18JUN34</v>
          </cell>
        </row>
        <row r="778">
          <cell r="B778" t="str">
            <v>68333ZAY3</v>
          </cell>
          <cell r="C778" t="str">
            <v>PROV-ON</v>
          </cell>
          <cell r="D778" t="str">
            <v>CAD</v>
          </cell>
          <cell r="E778" t="str">
            <v>ONTARIO PROV MED TERM 3.65 02JUN33</v>
          </cell>
        </row>
        <row r="779">
          <cell r="B779" t="str">
            <v>912810TU2</v>
          </cell>
          <cell r="C779" t="str">
            <v>USD-TIPS</v>
          </cell>
          <cell r="D779" t="str">
            <v>USD</v>
          </cell>
          <cell r="E779" t="str">
            <v>UNITED STATES TREAS B 4.375 15AUG43</v>
          </cell>
        </row>
        <row r="780">
          <cell r="B780" t="str">
            <v>110709GN6</v>
          </cell>
          <cell r="C780" t="str">
            <v>PROV-BC</v>
          </cell>
          <cell r="D780" t="str">
            <v>CAD</v>
          </cell>
          <cell r="E780" t="str">
            <v>BRITISH COLUMBIA PROV 3.55 18JUN33</v>
          </cell>
        </row>
        <row r="781">
          <cell r="B781" t="str">
            <v>68333ZBA4</v>
          </cell>
          <cell r="C781" t="str">
            <v>PROV-ON</v>
          </cell>
          <cell r="D781" t="str">
            <v>CAD</v>
          </cell>
          <cell r="E781" t="str">
            <v>ONTARIO PROV MED TERM 4.15 02DEC54</v>
          </cell>
        </row>
        <row r="782">
          <cell r="B782" t="str">
            <v>912810QB7</v>
          </cell>
          <cell r="C782" t="str">
            <v>USD-TIPS</v>
          </cell>
          <cell r="D782" t="str">
            <v>USD</v>
          </cell>
          <cell r="E782" t="str">
            <v>UNITED STATES TREAS BD 4.25 15MAY39</v>
          </cell>
        </row>
        <row r="783">
          <cell r="B783" t="str">
            <v>68323AAY0</v>
          </cell>
          <cell r="C783" t="str">
            <v>PROV-ON</v>
          </cell>
          <cell r="D783" t="str">
            <v>CAD</v>
          </cell>
          <cell r="E783" t="str">
            <v>PROV OF ON 3.50% BONDS 2-JUN-43</v>
          </cell>
        </row>
        <row r="784">
          <cell r="B784" t="str">
            <v>912797KR7</v>
          </cell>
          <cell r="C784" t="str">
            <v>USD-TIPS</v>
          </cell>
          <cell r="D784" t="str">
            <v>USD</v>
          </cell>
          <cell r="E784" t="str">
            <v>UNITED STS TREAS BILLS 0.0 30JUL24</v>
          </cell>
        </row>
        <row r="785">
          <cell r="B785" t="str">
            <v>912810FQ6</v>
          </cell>
          <cell r="C785" t="str">
            <v>USD-TIPS</v>
          </cell>
          <cell r="D785" t="str">
            <v>USD</v>
          </cell>
          <cell r="E785" t="str">
            <v>UST INFX BONDS 3 3/8% 4/15/2032</v>
          </cell>
        </row>
        <row r="786">
          <cell r="B786" t="str">
            <v>912810FQ6</v>
          </cell>
          <cell r="C786" t="str">
            <v>USD-TIPS</v>
          </cell>
          <cell r="D786" t="str">
            <v>USD</v>
          </cell>
          <cell r="E786" t="str">
            <v>UST INFX BONDS 3 3/8% 4/15/2032</v>
          </cell>
        </row>
        <row r="787">
          <cell r="B787" t="str">
            <v>68333ZAL1</v>
          </cell>
          <cell r="C787" t="str">
            <v>PROV-ON</v>
          </cell>
          <cell r="D787" t="str">
            <v>CAD</v>
          </cell>
          <cell r="E787" t="str">
            <v>PROV OF ON - MTN 1.90% 02-DEC-2051 SERIES DMTN246 BONDS</v>
          </cell>
        </row>
        <row r="788">
          <cell r="B788" t="str">
            <v>013051EU7</v>
          </cell>
          <cell r="C788" t="str">
            <v>PROV-AB</v>
          </cell>
          <cell r="D788" t="str">
            <v>CAD</v>
          </cell>
          <cell r="E788" t="str">
            <v>ALBERTA PROV CDA 4.1 01JUN29</v>
          </cell>
        </row>
        <row r="789">
          <cell r="B789" t="str">
            <v>013051DT1</v>
          </cell>
          <cell r="C789" t="str">
            <v>PROV-AB</v>
          </cell>
          <cell r="D789" t="str">
            <v>CAD</v>
          </cell>
          <cell r="E789" t="str">
            <v>PROV OF AB 1.50% FIXED RATE DEBENTURE 01-JUN-2026</v>
          </cell>
        </row>
        <row r="790">
          <cell r="B790" t="str">
            <v>642866GE1</v>
          </cell>
          <cell r="C790" t="str">
            <v>PROV-NB</v>
          </cell>
          <cell r="D790" t="str">
            <v>CAD</v>
          </cell>
          <cell r="E790" t="str">
            <v>NEW BRUNSWICK PROV CDA 3.55 03JUN55</v>
          </cell>
        </row>
        <row r="791">
          <cell r="B791" t="str">
            <v>912810RM2</v>
          </cell>
          <cell r="C791" t="str">
            <v>USD-TIPS</v>
          </cell>
          <cell r="D791" t="str">
            <v>USD</v>
          </cell>
          <cell r="E791" t="str">
            <v>UNITED STATES TREAS BDS 3.0 15MAY45</v>
          </cell>
        </row>
        <row r="792">
          <cell r="B792" t="str">
            <v>912810RT7</v>
          </cell>
          <cell r="C792" t="str">
            <v>USD-NOM</v>
          </cell>
          <cell r="D792" t="str">
            <v>USD</v>
          </cell>
          <cell r="E792" t="str">
            <v>UNITED STATES TREAS BD 2.25 15AUG46</v>
          </cell>
        </row>
        <row r="793">
          <cell r="B793" t="str">
            <v>68333ZAU1</v>
          </cell>
          <cell r="C793" t="str">
            <v>PROV-ON</v>
          </cell>
          <cell r="D793" t="str">
            <v>CAD</v>
          </cell>
          <cell r="E793" t="str">
            <v>ONTAR 3.750 02-JUN-2032</v>
          </cell>
        </row>
        <row r="794">
          <cell r="B794" t="str">
            <v>68333ZAK3</v>
          </cell>
          <cell r="C794" t="str">
            <v>PROV-ON</v>
          </cell>
          <cell r="D794" t="str">
            <v>CAD</v>
          </cell>
          <cell r="E794" t="str">
            <v>ONTARIO PROV MED TERM 1.75 08SEP25</v>
          </cell>
        </row>
        <row r="795">
          <cell r="B795" t="str">
            <v>683234SL3</v>
          </cell>
          <cell r="C795" t="str">
            <v>PROV-ON</v>
          </cell>
          <cell r="D795" t="str">
            <v>CAD</v>
          </cell>
          <cell r="E795" t="str">
            <v>PROV OF ON 5.85% 8-MAR-33</v>
          </cell>
        </row>
        <row r="796">
          <cell r="B796" t="str">
            <v>68323AEE0</v>
          </cell>
          <cell r="C796" t="str">
            <v>PROV-ON</v>
          </cell>
          <cell r="D796" t="str">
            <v>CAD</v>
          </cell>
          <cell r="E796" t="str">
            <v>PROV OF ONTARIO 2.600% 02-JUN-2027</v>
          </cell>
        </row>
        <row r="797">
          <cell r="B797" t="str">
            <v>912828G38</v>
          </cell>
          <cell r="C797" t="str">
            <v>USD-TIPS</v>
          </cell>
          <cell r="D797" t="str">
            <v>USD</v>
          </cell>
          <cell r="E797" t="str">
            <v>UNITED STATES TREAS NT 2.25 15NOV24</v>
          </cell>
        </row>
        <row r="798">
          <cell r="B798" t="str">
            <v>912810RZ3</v>
          </cell>
          <cell r="C798" t="str">
            <v>USD-NOM</v>
          </cell>
          <cell r="D798" t="str">
            <v>USD</v>
          </cell>
          <cell r="E798" t="str">
            <v>UST 2.750 15-NOV-2047</v>
          </cell>
        </row>
        <row r="799">
          <cell r="B799" t="str">
            <v>135087XW9</v>
          </cell>
          <cell r="C799" t="str">
            <v>CAD-NOM</v>
          </cell>
          <cell r="D799" t="str">
            <v>CAD</v>
          </cell>
          <cell r="E799" t="str">
            <v>CANADA GOVT 5.0 01JUN37</v>
          </cell>
        </row>
        <row r="800">
          <cell r="B800" t="str">
            <v>01306ZDC2</v>
          </cell>
          <cell r="C800" t="str">
            <v>PROV-AB</v>
          </cell>
          <cell r="D800" t="str">
            <v>CAD</v>
          </cell>
          <cell r="E800" t="str">
            <v>PROV OF ALBERTA 3.900% 01-DEC-2033MTN</v>
          </cell>
        </row>
        <row r="801">
          <cell r="B801" t="str">
            <v>91282CKL4</v>
          </cell>
          <cell r="C801" t="str">
            <v>USD-TIPS</v>
          </cell>
          <cell r="D801" t="str">
            <v>USD</v>
          </cell>
          <cell r="E801" t="str">
            <v>UNITED STATES TREA 2.125 15APR29 IL</v>
          </cell>
        </row>
        <row r="802">
          <cell r="B802" t="str">
            <v>74814ZEW9</v>
          </cell>
          <cell r="C802" t="str">
            <v>PROV-QC</v>
          </cell>
          <cell r="D802" t="str">
            <v>CAD</v>
          </cell>
          <cell r="E802" t="str">
            <v>PROV OF QC - 3.50% MTN SERIES B117 01-DEC-2048</v>
          </cell>
        </row>
        <row r="803">
          <cell r="B803" t="str">
            <v>1350Z7CQ5</v>
          </cell>
          <cell r="C803" t="str">
            <v>CAD-NOM</v>
          </cell>
          <cell r="D803" t="str">
            <v>CAD</v>
          </cell>
          <cell r="E803" t="str">
            <v>CANADA GOVT TREAS BILLS 0.0 26SEP24</v>
          </cell>
        </row>
        <row r="804">
          <cell r="B804" t="str">
            <v>683234ZP6</v>
          </cell>
          <cell r="C804" t="str">
            <v xml:space="preserve">PROV-ON </v>
          </cell>
          <cell r="D804" t="str">
            <v>CAD</v>
          </cell>
          <cell r="E804" t="str">
            <v>ONTARIO PROV CDA 4.6 02JUN39</v>
          </cell>
        </row>
        <row r="805">
          <cell r="B805" t="str">
            <v xml:space="preserve">563469UN3 </v>
          </cell>
          <cell r="C805" t="str">
            <v>PROV-MB</v>
          </cell>
          <cell r="D805" t="str">
            <v>CAD</v>
          </cell>
          <cell r="E805" t="str">
            <v>MANITOBA PROV CDA 3.4 05SEP48</v>
          </cell>
        </row>
        <row r="806">
          <cell r="B806" t="str">
            <v>135087YQ1</v>
          </cell>
          <cell r="C806" t="str">
            <v>CAD-NOM</v>
          </cell>
          <cell r="D806" t="str">
            <v>CAD</v>
          </cell>
          <cell r="E806" t="str">
            <v>GOV OF CAN SERIES YQ12 4.00% 01-JUN-2041</v>
          </cell>
        </row>
        <row r="807">
          <cell r="B807" t="str">
            <v>651333GD2</v>
          </cell>
          <cell r="C807" t="str">
            <v>PROV-NL</v>
          </cell>
          <cell r="D807" t="str">
            <v>CAD</v>
          </cell>
          <cell r="E807" t="str">
            <v>NEWFOUNDLAND + LABRADO 2.65 17OCT50</v>
          </cell>
        </row>
        <row r="808">
          <cell r="B808" t="str">
            <v>563469UB9</v>
          </cell>
          <cell r="C808" t="str">
            <v>PROV-MB</v>
          </cell>
          <cell r="D808" t="str">
            <v>CAD</v>
          </cell>
          <cell r="E808" t="str">
            <v>MANITOBA PROV CDA 4.05 05SEP45</v>
          </cell>
        </row>
        <row r="809">
          <cell r="B809" t="str">
            <v>642866GL5</v>
          </cell>
          <cell r="C809" t="str">
            <v>PROV-NB</v>
          </cell>
          <cell r="D809" t="str">
            <v xml:space="preserve">CAD </v>
          </cell>
          <cell r="E809" t="str">
            <v>NEW BRUNSWICK PROV CDA 3.1 14AUG48</v>
          </cell>
        </row>
        <row r="810">
          <cell r="B810" t="str">
            <v>912810RC4</v>
          </cell>
          <cell r="C810" t="str">
            <v>USD-TIPS</v>
          </cell>
          <cell r="D810" t="str">
            <v>USD</v>
          </cell>
          <cell r="E810" t="str">
            <v>UNITED STATES TREAS B 3.625 15AUG43</v>
          </cell>
        </row>
        <row r="811">
          <cell r="B811" t="str">
            <v>912810RA8</v>
          </cell>
          <cell r="C811" t="str">
            <v>USD-TIPS</v>
          </cell>
          <cell r="D811" t="str">
            <v>USD</v>
          </cell>
          <cell r="E811" t="str">
            <v>UST INFX BONDS 5/8% 2/15/2043</v>
          </cell>
        </row>
        <row r="812">
          <cell r="B812" t="str">
            <v>68333ZAU1</v>
          </cell>
          <cell r="C812" t="str">
            <v>PROV-ON</v>
          </cell>
          <cell r="D812" t="str">
            <v>CAD</v>
          </cell>
          <cell r="E812" t="str">
            <v>ONTAR 3.750 02-JUN-2032</v>
          </cell>
        </row>
        <row r="813">
          <cell r="B813" t="str">
            <v>912810SY5</v>
          </cell>
          <cell r="C813" t="str">
            <v>USD-TIPS</v>
          </cell>
          <cell r="D813" t="str">
            <v>USD</v>
          </cell>
          <cell r="E813" t="str">
            <v>UNITED STATES TREAS BD 2.25 15MAY41</v>
          </cell>
        </row>
        <row r="814">
          <cell r="B814" t="str">
            <v>68333ZAY3</v>
          </cell>
          <cell r="C814" t="str">
            <v>PROV-ON</v>
          </cell>
          <cell r="D814" t="str">
            <v>CAD</v>
          </cell>
          <cell r="E814" t="str">
            <v>ONTARIO PROV MED TERM 3.65 02JUN33</v>
          </cell>
        </row>
        <row r="815">
          <cell r="B815" t="str">
            <v>74814ZFB4</v>
          </cell>
          <cell r="C815" t="str">
            <v>PROV-QC</v>
          </cell>
          <cell r="D815" t="str">
            <v>CAD</v>
          </cell>
          <cell r="E815" t="str">
            <v>QUEBEC PROV MEDIUM TER 2.75 01SEP27</v>
          </cell>
        </row>
        <row r="816">
          <cell r="B816" t="str">
            <v>013051EP8</v>
          </cell>
          <cell r="C816" t="str">
            <v>PROV-AB</v>
          </cell>
          <cell r="D816" t="str">
            <v>CAD</v>
          </cell>
          <cell r="E816" t="str">
            <v>PROV OF ALBERTA 1.650% 01-JUN-2031 SER DX</v>
          </cell>
        </row>
        <row r="817">
          <cell r="B817" t="str">
            <v>68333ZAH0</v>
          </cell>
          <cell r="C817" t="str">
            <v>PROV-ON</v>
          </cell>
          <cell r="D817" t="str">
            <v>CAD</v>
          </cell>
          <cell r="E817" t="str">
            <v>PROV OF ON 2.050 02-JUN-2030</v>
          </cell>
        </row>
        <row r="818">
          <cell r="B818" t="str">
            <v>912797LS4</v>
          </cell>
          <cell r="C818" t="str">
            <v>USD-TIPS</v>
          </cell>
          <cell r="D818" t="str">
            <v>USD</v>
          </cell>
          <cell r="E818" t="str">
            <v>UNITED STS TREAS BILLS 0.0 08OCT24</v>
          </cell>
        </row>
        <row r="819">
          <cell r="B819" t="str">
            <v>912810FD5</v>
          </cell>
          <cell r="C819" t="str">
            <v>USD-TIPS</v>
          </cell>
          <cell r="D819" t="str">
            <v>USD</v>
          </cell>
          <cell r="E819" t="str">
            <v>UST INFX BONDS 3 5/8% 4/15/2028</v>
          </cell>
        </row>
        <row r="820">
          <cell r="B820" t="str">
            <v>563469UB9</v>
          </cell>
          <cell r="C820" t="str">
            <v>PROV-MB</v>
          </cell>
          <cell r="D820" t="str">
            <v>CAD</v>
          </cell>
          <cell r="E820" t="str">
            <v>MANITOBA PROV CDA 4.05 05SEP45</v>
          </cell>
        </row>
        <row r="821">
          <cell r="B821" t="str">
            <v>91282CJE2</v>
          </cell>
          <cell r="C821" t="str">
            <v>USD-TIPS</v>
          </cell>
          <cell r="D821" t="str">
            <v>USD</v>
          </cell>
          <cell r="E821" t="str">
            <v>UNITED STATES TREAS NTS 5.0 31OCT25</v>
          </cell>
        </row>
        <row r="822">
          <cell r="B822" t="str">
            <v>68333ZBF3</v>
          </cell>
          <cell r="C822" t="str">
            <v>PROV-ON</v>
          </cell>
          <cell r="D822" t="str">
            <v>CAD</v>
          </cell>
          <cell r="E822" t="str">
            <v>ONTARIO PROV MED TERM P 4.6 02DEC55</v>
          </cell>
        </row>
        <row r="823">
          <cell r="B823" t="str">
            <v>74814ZFC2</v>
          </cell>
          <cell r="C823" t="str">
            <v>PROV-QC</v>
          </cell>
          <cell r="D823" t="str">
            <v>CAD</v>
          </cell>
          <cell r="E823" t="str">
            <v>QUEBEC PROV MEDI 5.6875 13OCT24 FRN</v>
          </cell>
        </row>
        <row r="824">
          <cell r="B824" t="str">
            <v>013051EB9</v>
          </cell>
          <cell r="C824" t="str">
            <v>PROV-AB</v>
          </cell>
          <cell r="D824" t="str">
            <v>CAD</v>
          </cell>
          <cell r="E824" t="str">
            <v>ALBERTA PROV CDA 2.9 01DEC28</v>
          </cell>
        </row>
        <row r="825">
          <cell r="B825" t="str">
            <v>912810SG4</v>
          </cell>
          <cell r="C825" t="str">
            <v>USD-TIPS</v>
          </cell>
          <cell r="D825" t="str">
            <v>USD</v>
          </cell>
          <cell r="E825" t="str">
            <v>UST INFX BONDS DTD 02/15/2019 1.000% 02/15/2049</v>
          </cell>
        </row>
        <row r="826">
          <cell r="B826" t="str">
            <v>912828XB1</v>
          </cell>
          <cell r="C826" t="str">
            <v>USD-TIPS</v>
          </cell>
          <cell r="D826" t="str">
            <v>USD</v>
          </cell>
          <cell r="E826" t="str">
            <v>UNITED STATES TREAS N 2.125 15MAY25</v>
          </cell>
        </row>
        <row r="827">
          <cell r="B827" t="str">
            <v>912810TM0</v>
          </cell>
          <cell r="C827" t="str">
            <v>USD-TIPS</v>
          </cell>
          <cell r="D827" t="str">
            <v>USD</v>
          </cell>
          <cell r="E827" t="str">
            <v>UNITED STATES TREAS BDS 4.0 15NOV42</v>
          </cell>
        </row>
        <row r="828">
          <cell r="B828" t="str">
            <v>669827EB9</v>
          </cell>
          <cell r="C828" t="str">
            <v>PROV-NS</v>
          </cell>
          <cell r="D828" t="str">
            <v>CAD</v>
          </cell>
          <cell r="E828" t="str">
            <v>NOVA SCOTIA PROV CDA 6.6 01JUN27</v>
          </cell>
        </row>
        <row r="829">
          <cell r="B829" t="str">
            <v>91282CHC8</v>
          </cell>
          <cell r="C829" t="str">
            <v>USD-TIPS</v>
          </cell>
          <cell r="D829" t="str">
            <v>USD</v>
          </cell>
          <cell r="E829" t="str">
            <v>UNITED STATES TREAS N 3.375 15MAY33</v>
          </cell>
        </row>
        <row r="830">
          <cell r="B830" t="str">
            <v>68333ZAC1</v>
          </cell>
          <cell r="C830" t="str">
            <v>PROV-ON</v>
          </cell>
          <cell r="D830" t="str">
            <v>CAD</v>
          </cell>
          <cell r="E830" t="str">
            <v>ONTARIO PROV MED TERM 2.8 02JUN28</v>
          </cell>
        </row>
        <row r="831">
          <cell r="B831" t="str">
            <v>912797KZ9</v>
          </cell>
          <cell r="C831" t="str">
            <v>USD-NOM</v>
          </cell>
          <cell r="D831" t="str">
            <v>USD</v>
          </cell>
          <cell r="E831" t="str">
            <v>UNITED STS TREAS BILLS 0.0 27AUG24</v>
          </cell>
        </row>
        <row r="832">
          <cell r="B832" t="str">
            <v>91282CAQ4</v>
          </cell>
          <cell r="C832" t="str">
            <v>USD-TIPS</v>
          </cell>
          <cell r="D832" t="str">
            <v>USD</v>
          </cell>
          <cell r="E832" t="str">
            <v>UST INFX NOTES 1/8% 10/15/2025</v>
          </cell>
        </row>
        <row r="833">
          <cell r="B833" t="str">
            <v>68333ZBA4</v>
          </cell>
          <cell r="C833" t="str">
            <v>PROV-ON</v>
          </cell>
          <cell r="D833" t="str">
            <v>CAD</v>
          </cell>
          <cell r="E833" t="str">
            <v>ONTARIO PROV MED TERM 4.15 02DEC54</v>
          </cell>
        </row>
        <row r="834">
          <cell r="B834" t="str">
            <v>912797GL5</v>
          </cell>
          <cell r="C834" t="str">
            <v>USD-NOM</v>
          </cell>
          <cell r="D834" t="str">
            <v>USD</v>
          </cell>
          <cell r="E834" t="str">
            <v>UNITED STS TREAS BILLS 0.0 05SEP24</v>
          </cell>
        </row>
        <row r="835">
          <cell r="B835" t="str">
            <v>912797KM8</v>
          </cell>
          <cell r="C835" t="str">
            <v>USD-NOM</v>
          </cell>
          <cell r="D835" t="str">
            <v>USD</v>
          </cell>
          <cell r="E835" t="str">
            <v>UNITED STS TREAS BILLS 0.0 26SEP24</v>
          </cell>
        </row>
        <row r="836">
          <cell r="B836" t="str">
            <v>912834WC8</v>
          </cell>
          <cell r="C836" t="str">
            <v>USD-TIPS</v>
          </cell>
          <cell r="D836" t="str">
            <v>USD</v>
          </cell>
          <cell r="E836" t="str">
            <v>UNITED STATES TREAS SEC 0.0 15AUG50</v>
          </cell>
        </row>
        <row r="837">
          <cell r="B837" t="str">
            <v>912828S50</v>
          </cell>
          <cell r="C837" t="str">
            <v>USD-TIPS</v>
          </cell>
          <cell r="D837" t="str">
            <v>USD</v>
          </cell>
          <cell r="E837" t="str">
            <v>UST INFX NOTES 1/8% 7/15/2026</v>
          </cell>
        </row>
        <row r="838">
          <cell r="B838" t="str">
            <v>91282CFG1</v>
          </cell>
          <cell r="C838" t="str">
            <v>USD-TIPS</v>
          </cell>
          <cell r="D838" t="str">
            <v>USD</v>
          </cell>
          <cell r="E838" t="str">
            <v>UNITED STATES TREAS NT 3.25 31AUG24</v>
          </cell>
        </row>
        <row r="839">
          <cell r="B839" t="str">
            <v>912797LV7</v>
          </cell>
          <cell r="C839" t="str">
            <v>USD-TIPS</v>
          </cell>
          <cell r="D839" t="str">
            <v>USD</v>
          </cell>
          <cell r="E839" t="str">
            <v>UNITED STS TREAS BILLS 0.0 29OCT24</v>
          </cell>
        </row>
        <row r="840">
          <cell r="B840" t="str">
            <v>013051ED5</v>
          </cell>
          <cell r="C840" t="str">
            <v>PROV-AB</v>
          </cell>
          <cell r="D840" t="str">
            <v>CAD</v>
          </cell>
          <cell r="E840" t="str">
            <v>PROV OF ALBERTA 3.100% 01-JUN-2050</v>
          </cell>
        </row>
        <row r="841">
          <cell r="B841" t="str">
            <v>135087R22</v>
          </cell>
          <cell r="C841" t="str">
            <v>CAD-NOM</v>
          </cell>
          <cell r="D841" t="str">
            <v>CAD</v>
          </cell>
          <cell r="E841" t="str">
            <v>CANADA GOVT 4.5 01FEB26</v>
          </cell>
        </row>
        <row r="842">
          <cell r="B842" t="str">
            <v>74814ZFT5</v>
          </cell>
          <cell r="C842" t="str">
            <v>PROV-QC</v>
          </cell>
          <cell r="D842" t="str">
            <v>CAD</v>
          </cell>
          <cell r="E842" t="str">
            <v>QUEBEC PROV MEDIUM TER 4.45 01SEP34</v>
          </cell>
        </row>
        <row r="843">
          <cell r="B843" t="str">
            <v>135087M27</v>
          </cell>
          <cell r="C843" t="str">
            <v>CAD-NOM</v>
          </cell>
          <cell r="D843" t="str">
            <v>CAD</v>
          </cell>
          <cell r="E843" t="str">
            <v>CANADA GOVT 1.5 01JUN31</v>
          </cell>
        </row>
        <row r="844">
          <cell r="B844" t="str">
            <v>912797KT3</v>
          </cell>
          <cell r="C844" t="str">
            <v>USD-NOM</v>
          </cell>
          <cell r="D844" t="str">
            <v>USD</v>
          </cell>
          <cell r="E844" t="str">
            <v>UNITED STS TREAS BILLS 0.0 10OCT24</v>
          </cell>
        </row>
        <row r="845">
          <cell r="B845" t="str">
            <v>013051DS3</v>
          </cell>
          <cell r="C845" t="str">
            <v>PROV-AB</v>
          </cell>
          <cell r="D845" t="str">
            <v>CAD</v>
          </cell>
          <cell r="E845" t="str">
            <v>PROV OF ALBERTA 3.300% 01-DEC-2046</v>
          </cell>
        </row>
        <row r="846">
          <cell r="B846" t="str">
            <v>642866GN1</v>
          </cell>
          <cell r="C846" t="str">
            <v>PROV-NB</v>
          </cell>
          <cell r="D846" t="str">
            <v>CAD</v>
          </cell>
          <cell r="E846" t="str">
            <v>NEW BRUNSWICK PROV CDA 3.1 14AUG28</v>
          </cell>
        </row>
        <row r="847">
          <cell r="B847" t="str">
            <v>912810RJ9</v>
          </cell>
          <cell r="C847" t="str">
            <v>USD-TIPS</v>
          </cell>
          <cell r="D847" t="str">
            <v>USD</v>
          </cell>
          <cell r="E847" t="str">
            <v>UNITED STATES TREAS BDS 3.0 15NOV44</v>
          </cell>
        </row>
        <row r="848">
          <cell r="B848" t="str">
            <v>68333ZAP2</v>
          </cell>
          <cell r="C848" t="str">
            <v>PROV-ON</v>
          </cell>
          <cell r="D848" t="str">
            <v>CAD</v>
          </cell>
          <cell r="E848" t="str">
            <v>PROV OF ON 2.150 02-JUN-2031</v>
          </cell>
        </row>
        <row r="849">
          <cell r="B849" t="str">
            <v>68333ZAH0</v>
          </cell>
          <cell r="C849" t="str">
            <v>PROV-ON</v>
          </cell>
          <cell r="D849" t="str">
            <v>CAD</v>
          </cell>
          <cell r="E849" t="str">
            <v>PROV OF ON 2.050 02-JUN-2030</v>
          </cell>
        </row>
        <row r="850">
          <cell r="B850" t="str">
            <v>912810TQ1</v>
          </cell>
          <cell r="C850" t="str">
            <v>USD-TIPS</v>
          </cell>
          <cell r="D850" t="str">
            <v>USD</v>
          </cell>
          <cell r="E850" t="str">
            <v>UNITED STATES TREAS B 3.875 15FEB43</v>
          </cell>
        </row>
        <row r="851">
          <cell r="B851" t="str">
            <v>803854JA7</v>
          </cell>
          <cell r="C851" t="str">
            <v>PROV-SK</v>
          </cell>
          <cell r="D851" t="str">
            <v>CAD</v>
          </cell>
          <cell r="E851" t="str">
            <v>SASKATCHEW 5.8 DEB 05/09/2033 CAD1</v>
          </cell>
        </row>
        <row r="852">
          <cell r="B852" t="str">
            <v>68333ZBA4</v>
          </cell>
          <cell r="C852" t="str">
            <v>PROV-ON</v>
          </cell>
          <cell r="D852" t="str">
            <v>CAD</v>
          </cell>
          <cell r="E852" t="str">
            <v>ONTARIO PROV MED TERM 4.15 02DEC54</v>
          </cell>
        </row>
        <row r="853">
          <cell r="B853" t="str">
            <v>91282CDY4</v>
          </cell>
          <cell r="C853" t="str">
            <v>USD-TIPS</v>
          </cell>
          <cell r="D853" t="str">
            <v>USD</v>
          </cell>
          <cell r="E853" t="str">
            <v>UNITED STATES TREASURY 1.875 15-FEB-2032</v>
          </cell>
        </row>
        <row r="854">
          <cell r="B854" t="str">
            <v>912797LU9</v>
          </cell>
          <cell r="C854" t="str">
            <v>USD-TIPS</v>
          </cell>
          <cell r="D854" t="str">
            <v>USD</v>
          </cell>
          <cell r="E854" t="str">
            <v>UNITED STS TREAS BILLS 0.0 22OCT24</v>
          </cell>
        </row>
        <row r="855">
          <cell r="B855" t="str">
            <v>9128284R8</v>
          </cell>
          <cell r="C855" t="str">
            <v>USD-TIPS</v>
          </cell>
          <cell r="D855" t="str">
            <v>USD</v>
          </cell>
          <cell r="E855" t="str">
            <v>UNITED STATES TREAS N 2.875 31MAY25</v>
          </cell>
        </row>
        <row r="856">
          <cell r="B856" t="str">
            <v>912810QP6</v>
          </cell>
          <cell r="C856" t="str">
            <v>USD-TIPS</v>
          </cell>
          <cell r="D856" t="str">
            <v>USD</v>
          </cell>
          <cell r="E856" t="str">
            <v>UST INFX BONDS 2 1/8% 2/15/2041</v>
          </cell>
        </row>
        <row r="857">
          <cell r="B857" t="str">
            <v>912797KM8</v>
          </cell>
          <cell r="C857" t="str">
            <v>USD-NOM</v>
          </cell>
          <cell r="D857" t="str">
            <v>USD</v>
          </cell>
          <cell r="E857" t="str">
            <v>UNITED STS TREAS BILLS 0.0 26SEP24</v>
          </cell>
        </row>
        <row r="858">
          <cell r="B858" t="str">
            <v>912810ST6</v>
          </cell>
          <cell r="C858" t="str">
            <v>USD-TIPS</v>
          </cell>
          <cell r="D858" t="str">
            <v>USD</v>
          </cell>
          <cell r="E858" t="str">
            <v>UNITED STATES TREAS B 1.375 15NOV40</v>
          </cell>
        </row>
        <row r="859">
          <cell r="B859" t="str">
            <v>912810SH2</v>
          </cell>
          <cell r="C859" t="str">
            <v>USD-TIPS</v>
          </cell>
          <cell r="D859" t="str">
            <v>USD</v>
          </cell>
          <cell r="E859" t="str">
            <v>UNITED STATES TREAS B 2.875 15MAY49</v>
          </cell>
        </row>
        <row r="860">
          <cell r="B860" t="str">
            <v>748148RL9</v>
          </cell>
          <cell r="C860" t="str">
            <v>PROV-QC</v>
          </cell>
          <cell r="D860" t="str">
            <v>CAD</v>
          </cell>
          <cell r="E860" t="str">
            <v>PROV OF QC 5.75% 1-DEC-36</v>
          </cell>
        </row>
        <row r="861">
          <cell r="B861" t="str">
            <v>912797KV8</v>
          </cell>
          <cell r="C861" t="str">
            <v>USD-NOM</v>
          </cell>
          <cell r="D861" t="str">
            <v>USD</v>
          </cell>
          <cell r="E861" t="str">
            <v>UNITED STS TREAS BILLS 0.0 24OCT24</v>
          </cell>
        </row>
        <row r="862">
          <cell r="B862" t="str">
            <v>912828ZT0</v>
          </cell>
          <cell r="C862" t="str">
            <v>USD-NOM</v>
          </cell>
          <cell r="D862" t="str">
            <v>USD</v>
          </cell>
          <cell r="E862" t="str">
            <v>UNITED STATES TREAS NT 0.25 31MAY25</v>
          </cell>
        </row>
        <row r="863">
          <cell r="B863" t="str">
            <v>91282CGK1</v>
          </cell>
          <cell r="C863" t="str">
            <v>USD-TIPS</v>
          </cell>
          <cell r="D863" t="str">
            <v>USD</v>
          </cell>
          <cell r="E863" t="str">
            <v>UNITED STATES TREA 1.125 15JAN33 IL</v>
          </cell>
        </row>
        <row r="864">
          <cell r="B864" t="str">
            <v>68333ZAL1</v>
          </cell>
          <cell r="C864" t="str">
            <v>PROV-ON</v>
          </cell>
          <cell r="D864" t="str">
            <v>CAD</v>
          </cell>
          <cell r="E864" t="str">
            <v>PROV OF ON - MTN 1.90% 02-DEC-2051 SERIES DMTN246 BONDS</v>
          </cell>
        </row>
        <row r="865">
          <cell r="B865" t="str">
            <v>683234ZP6</v>
          </cell>
          <cell r="C865" t="str">
            <v>PROV-ON</v>
          </cell>
          <cell r="D865" t="str">
            <v>CAD</v>
          </cell>
          <cell r="E865" t="str">
            <v>ONTARIO PROV CAD 4.6 02JUN39</v>
          </cell>
        </row>
        <row r="866">
          <cell r="B866" t="str">
            <v>912810QV3</v>
          </cell>
          <cell r="C866" t="str">
            <v>USD-TIPS</v>
          </cell>
          <cell r="D866" t="str">
            <v>USD</v>
          </cell>
          <cell r="E866" t="str">
            <v>UST INFX BONDS 3/4% 2/15/2042</v>
          </cell>
        </row>
        <row r="867">
          <cell r="B867" t="str">
            <v>912828G38</v>
          </cell>
          <cell r="C867" t="str">
            <v>USD-TIPS</v>
          </cell>
          <cell r="D867" t="str">
            <v>USD</v>
          </cell>
          <cell r="E867" t="str">
            <v>UNITED STATES TREAS NT 2.25 15NOV24</v>
          </cell>
        </row>
        <row r="868">
          <cell r="B868" t="str">
            <v>683234ZP6</v>
          </cell>
          <cell r="C868" t="str">
            <v>PROV-ON</v>
          </cell>
          <cell r="D868" t="str">
            <v>CAD</v>
          </cell>
          <cell r="E868" t="str">
            <v>ONTARIO PROV CDA 4.6 02JUN39</v>
          </cell>
        </row>
        <row r="869">
          <cell r="B869" t="str">
            <v>68323ADM3</v>
          </cell>
          <cell r="C869" t="str">
            <v>PROV-ON</v>
          </cell>
          <cell r="D869" t="str">
            <v>CAD</v>
          </cell>
          <cell r="E869" t="str">
            <v>PROV OF ON 2.400 02-JUN-2026</v>
          </cell>
        </row>
        <row r="870">
          <cell r="B870" t="str">
            <v>563469VB8</v>
          </cell>
          <cell r="C870" t="str">
            <v>PROV-MB</v>
          </cell>
          <cell r="D870" t="str">
            <v>CAD</v>
          </cell>
          <cell r="E870" t="str">
            <v>MAITB 3.8 02-JUN-2033</v>
          </cell>
        </row>
        <row r="871">
          <cell r="B871" t="str">
            <v>912810QZ4</v>
          </cell>
          <cell r="C871" t="str">
            <v>USD-TIPS</v>
          </cell>
          <cell r="D871" t="str">
            <v>USD</v>
          </cell>
          <cell r="E871" t="str">
            <v>UNITED STATES TREAS B 3.125 15FEB43</v>
          </cell>
        </row>
        <row r="872">
          <cell r="B872" t="str">
            <v>11066ZXE5</v>
          </cell>
          <cell r="C872" t="str">
            <v>PROV-BC</v>
          </cell>
          <cell r="D872" t="str">
            <v>CAD</v>
          </cell>
          <cell r="E872" t="str">
            <v>BRITISH COLUMBIA PROV B 0.0 18JUN62</v>
          </cell>
        </row>
        <row r="873">
          <cell r="B873" t="str">
            <v>68333ZAZ0</v>
          </cell>
          <cell r="C873" t="str">
            <v>PROV-ON</v>
          </cell>
          <cell r="D873" t="str">
            <v>CAD</v>
          </cell>
          <cell r="E873" t="str">
            <v>PROV OF ON 3.400 08-SEP-2028</v>
          </cell>
        </row>
        <row r="874">
          <cell r="B874" t="str">
            <v>68333ZAG2</v>
          </cell>
          <cell r="C874" t="str">
            <v>PROV-ON</v>
          </cell>
          <cell r="D874" t="str">
            <v>CAD</v>
          </cell>
          <cell r="E874" t="str">
            <v>PROV OF ON-MTN 2.65% SERIES DMTN242 BONDS 02-DEC-2050</v>
          </cell>
        </row>
        <row r="875">
          <cell r="B875" t="str">
            <v>912797KK2</v>
          </cell>
          <cell r="C875" t="str">
            <v>USD-TIPS</v>
          </cell>
          <cell r="D875" t="str">
            <v>USD</v>
          </cell>
          <cell r="E875" t="str">
            <v>UNITED STS TREAS BILLS 0.0 12SEP24</v>
          </cell>
        </row>
        <row r="876">
          <cell r="B876" t="str">
            <v>74814ZFL2</v>
          </cell>
          <cell r="C876" t="str">
            <v>PROV-QC</v>
          </cell>
          <cell r="D876" t="str">
            <v>CAD</v>
          </cell>
          <cell r="E876" t="str">
            <v>PROV OF QC - 2.85% MTN SERIES B129 01-DEC-2053</v>
          </cell>
        </row>
        <row r="877">
          <cell r="B877" t="str">
            <v>912810QK7</v>
          </cell>
          <cell r="C877" t="str">
            <v>USD-NOM</v>
          </cell>
          <cell r="D877" t="str">
            <v>USD</v>
          </cell>
          <cell r="E877" t="str">
            <v>U S TREASURY BOND 3.875% 08/15/2040</v>
          </cell>
        </row>
        <row r="878">
          <cell r="B878" t="str">
            <v>135087Q80</v>
          </cell>
          <cell r="C878" t="str">
            <v>CAD-NOM</v>
          </cell>
          <cell r="D878" t="str">
            <v>CAD</v>
          </cell>
          <cell r="E878" t="str">
            <v>CAGV 4.500 01-NOV-2025</v>
          </cell>
        </row>
        <row r="879">
          <cell r="B879" t="str">
            <v>68333ZAT4</v>
          </cell>
          <cell r="C879" t="str">
            <v>PROV-ON</v>
          </cell>
          <cell r="D879" t="str">
            <v>CAD</v>
          </cell>
          <cell r="E879" t="str">
            <v>ONTAR 2.25 02-DEC-2031</v>
          </cell>
        </row>
        <row r="880">
          <cell r="B880" t="str">
            <v>912810RE0</v>
          </cell>
          <cell r="C880" t="str">
            <v>USD-NOM</v>
          </cell>
          <cell r="D880" t="str">
            <v>USD</v>
          </cell>
          <cell r="E880" t="str">
            <v>U S TREASURY BOND 3.625% 02/15/2044 DD 02/15/14</v>
          </cell>
        </row>
        <row r="881">
          <cell r="B881" t="str">
            <v>013051DQ7</v>
          </cell>
          <cell r="C881" t="str">
            <v>PROV-AB</v>
          </cell>
          <cell r="D881" t="str">
            <v>CAD</v>
          </cell>
          <cell r="E881" t="str">
            <v>ALBERTA PROV CDA 2.35 01JUN25</v>
          </cell>
        </row>
        <row r="882">
          <cell r="B882" t="str">
            <v>912797MD6</v>
          </cell>
          <cell r="C882" t="str">
            <v>USD-NOM</v>
          </cell>
          <cell r="D882" t="str">
            <v>USD</v>
          </cell>
          <cell r="E882" t="str">
            <v>UNITED STS TREAS BILLS 0.0 026NOV24</v>
          </cell>
        </row>
        <row r="883">
          <cell r="B883" t="str">
            <v>68333ZAT4</v>
          </cell>
          <cell r="C883" t="str">
            <v>PROV-ON</v>
          </cell>
          <cell r="D883" t="str">
            <v>CAD</v>
          </cell>
          <cell r="E883" t="str">
            <v>ONTAR 2.25 02-DEC-2031</v>
          </cell>
        </row>
        <row r="884">
          <cell r="B884" t="str">
            <v>74814ZDK6</v>
          </cell>
          <cell r="C884" t="str">
            <v>PROV-QC</v>
          </cell>
          <cell r="D884" t="str">
            <v>CAD</v>
          </cell>
          <cell r="E884" t="str">
            <v>QUEBEC PROV MEDIUM TERM 5.0 01DEC38</v>
          </cell>
        </row>
        <row r="885">
          <cell r="B885" t="str">
            <v>74814ZEX7</v>
          </cell>
          <cell r="C885" t="str">
            <v>PROV-QC</v>
          </cell>
          <cell r="D885" t="str">
            <v>CAD</v>
          </cell>
          <cell r="E885" t="str">
            <v>QUEBEC PROV MEDIUM TERM 2.5 01SEP26</v>
          </cell>
        </row>
        <row r="886">
          <cell r="B886" t="str">
            <v>683234VR6</v>
          </cell>
          <cell r="C886" t="str">
            <v>PROV-ON</v>
          </cell>
          <cell r="D886" t="str">
            <v>CAD</v>
          </cell>
          <cell r="E886" t="str">
            <v>ONTARIO PROV CDA 5.6 02JUN35</v>
          </cell>
        </row>
        <row r="887">
          <cell r="B887" t="str">
            <v>803854KJ6</v>
          </cell>
          <cell r="C887" t="str">
            <v>PROV-SK</v>
          </cell>
          <cell r="D887" t="str">
            <v>CAD</v>
          </cell>
          <cell r="E887" t="str">
            <v>SASKATCHEWAN PROV CDA 2.2 02JUN30</v>
          </cell>
        </row>
        <row r="888">
          <cell r="B888" t="str">
            <v>912810TE8</v>
          </cell>
          <cell r="C888" t="str">
            <v>USD-TIPS</v>
          </cell>
          <cell r="D888" t="str">
            <v>USD</v>
          </cell>
          <cell r="E888" t="str">
            <v>UNITED STATES TREA 0.125 15FEB52 IL</v>
          </cell>
        </row>
        <row r="889">
          <cell r="B889" t="str">
            <v>912797LE5</v>
          </cell>
          <cell r="C889" t="str">
            <v>USD-TIPS</v>
          </cell>
          <cell r="D889" t="str">
            <v>USD</v>
          </cell>
          <cell r="E889" t="str">
            <v>UNITED STS TREAS BILLS 0.0 21NOV24</v>
          </cell>
        </row>
        <row r="890">
          <cell r="B890" t="str">
            <v>68333ZAS6</v>
          </cell>
          <cell r="C890" t="str">
            <v>PROV-ON</v>
          </cell>
          <cell r="D890" t="str">
            <v>CAD</v>
          </cell>
          <cell r="E890" t="str">
            <v>ONTARIO PROV MED TERM 2.55 02DEC52</v>
          </cell>
        </row>
        <row r="891">
          <cell r="B891" t="str">
            <v>68333ZBC0</v>
          </cell>
          <cell r="C891" t="str">
            <v>PROV-ON</v>
          </cell>
          <cell r="D891" t="str">
            <v>CAD</v>
          </cell>
          <cell r="E891" t="str">
            <v>ONTARIO PROV MED TERM 4.15 02JUN34</v>
          </cell>
        </row>
        <row r="892">
          <cell r="B892" t="str">
            <v>135087M68</v>
          </cell>
          <cell r="C892" t="str">
            <v>CAD-NOM</v>
          </cell>
          <cell r="D892" t="str">
            <v>CAD</v>
          </cell>
          <cell r="E892" t="str">
            <v>GOV OF CAN 1.750% BOND SERIES M680 01-DEC-2053</v>
          </cell>
        </row>
        <row r="893">
          <cell r="B893" t="str">
            <v>68333ZAL1</v>
          </cell>
          <cell r="C893" t="str">
            <v>PROV-ON</v>
          </cell>
          <cell r="D893" t="str">
            <v>CAD</v>
          </cell>
          <cell r="E893" t="str">
            <v>PROV OF ON - MTN 1.90% 02-DEC-2051 SERIES DMTN246 BONDS</v>
          </cell>
        </row>
        <row r="894">
          <cell r="B894" t="str">
            <v>912797LF2</v>
          </cell>
          <cell r="C894" t="str">
            <v>USD-TIPS</v>
          </cell>
          <cell r="D894" t="str">
            <v>USD</v>
          </cell>
          <cell r="E894" t="str">
            <v>UNITED STS TREAS BILLS 0.0 05DEC24</v>
          </cell>
        </row>
        <row r="895">
          <cell r="B895" t="str">
            <v>110709GC0</v>
          </cell>
          <cell r="C895" t="str">
            <v>PROV-BC</v>
          </cell>
          <cell r="D895" t="str">
            <v>CAD</v>
          </cell>
          <cell r="E895" t="str">
            <v>PROV OF BC 3.20% DEBENTURE 18-JUN-2044</v>
          </cell>
        </row>
        <row r="896">
          <cell r="B896" t="str">
            <v>912810TL2</v>
          </cell>
          <cell r="C896" t="str">
            <v>USD-TIPS</v>
          </cell>
          <cell r="D896" t="str">
            <v>USD</v>
          </cell>
          <cell r="E896" t="str">
            <v>UNITED STATES TREAS BDS 4.0 15NOV52</v>
          </cell>
        </row>
        <row r="897">
          <cell r="B897" t="str">
            <v>912797GW1</v>
          </cell>
          <cell r="C897" t="str">
            <v>USD-TIPS</v>
          </cell>
          <cell r="D897" t="str">
            <v>USD</v>
          </cell>
          <cell r="E897" t="str">
            <v>UNITED STS TREAS BILLS 0.0 03OCT24</v>
          </cell>
        </row>
        <row r="898">
          <cell r="B898" t="str">
            <v>68333ZAU1</v>
          </cell>
          <cell r="C898" t="str">
            <v>PROV-ON</v>
          </cell>
          <cell r="D898" t="str">
            <v>CAD</v>
          </cell>
          <cell r="E898" t="str">
            <v>ONTAR 3.750 02-JUN-2032</v>
          </cell>
        </row>
        <row r="899">
          <cell r="B899" t="str">
            <v>912810QQ4</v>
          </cell>
          <cell r="C899" t="str">
            <v>USD-TIPS</v>
          </cell>
          <cell r="D899" t="str">
            <v>USD</v>
          </cell>
          <cell r="E899" t="str">
            <v>UNITED STATES TREAS B 4.375 15MAY41</v>
          </cell>
        </row>
        <row r="900">
          <cell r="B900" t="str">
            <v>1350Z7CU6</v>
          </cell>
          <cell r="C900" t="str">
            <v>CAD-NOM</v>
          </cell>
          <cell r="D900" t="str">
            <v>CAD</v>
          </cell>
          <cell r="E900" t="str">
            <v>CANADA GOVT TREAS BILLS 0.0 21NOV24</v>
          </cell>
        </row>
        <row r="901">
          <cell r="B901" t="str">
            <v>912810SL3</v>
          </cell>
          <cell r="C901" t="str">
            <v>USD-TIPS</v>
          </cell>
          <cell r="D901" t="str">
            <v>USD</v>
          </cell>
          <cell r="E901" t="str">
            <v>UNITED STATES TREAS BDS 2.0 15FEB50</v>
          </cell>
        </row>
        <row r="902">
          <cell r="B902" t="str">
            <v>68323ACX0</v>
          </cell>
          <cell r="C902" t="str">
            <v>PROV-ON</v>
          </cell>
          <cell r="D902" t="str">
            <v>CAD</v>
          </cell>
          <cell r="E902" t="str">
            <v>PROV OF ON 2.600 02-JUN-2025</v>
          </cell>
        </row>
        <row r="903">
          <cell r="B903" t="str">
            <v>912797MH7</v>
          </cell>
          <cell r="C903" t="str">
            <v>USD-TIPS</v>
          </cell>
          <cell r="D903" t="str">
            <v>USD</v>
          </cell>
          <cell r="E903" t="str">
            <v>UNITED STS TREAS BILLS 0.0 09SEP25</v>
          </cell>
        </row>
        <row r="904">
          <cell r="B904" t="str">
            <v>912810TJ7</v>
          </cell>
          <cell r="C904" t="str">
            <v>USD-TIPS</v>
          </cell>
          <cell r="D904" t="str">
            <v>USD</v>
          </cell>
          <cell r="E904" t="str">
            <v>UNITED STATES TREAS BDS 3.0 15AUG52</v>
          </cell>
        </row>
        <row r="905">
          <cell r="B905" t="str">
            <v>912797MD6</v>
          </cell>
          <cell r="C905" t="str">
            <v>USD-NOM</v>
          </cell>
          <cell r="D905" t="str">
            <v>USD</v>
          </cell>
          <cell r="E905" t="str">
            <v>UNITED STS TREAS BILLS 0.0 026NOV24</v>
          </cell>
        </row>
        <row r="906">
          <cell r="B906" t="str">
            <v>912810ST6</v>
          </cell>
          <cell r="C906" t="str">
            <v>USD-TIPS</v>
          </cell>
          <cell r="D906" t="str">
            <v>USD</v>
          </cell>
          <cell r="E906" t="str">
            <v>UNITED STATES TREAS B 1.375 15NOV40</v>
          </cell>
        </row>
        <row r="907">
          <cell r="B907" t="str">
            <v>912797HP5</v>
          </cell>
          <cell r="C907" t="str">
            <v>USD-NOM</v>
          </cell>
          <cell r="D907" t="str">
            <v>USD</v>
          </cell>
          <cell r="E907" t="str">
            <v>UNITED STS TREAS BILLS 0.0 29NOV24</v>
          </cell>
        </row>
        <row r="908">
          <cell r="B908" t="str">
            <v>1350Z7CU6</v>
          </cell>
          <cell r="C908" t="str">
            <v>CAD-NOM</v>
          </cell>
          <cell r="D908" t="str">
            <v>CAD</v>
          </cell>
          <cell r="E908" t="str">
            <v>CANADA GOVT TREAS BILLS 0.0 21NOV24</v>
          </cell>
        </row>
        <row r="909">
          <cell r="B909" t="str">
            <v>68333ZAG2</v>
          </cell>
          <cell r="C909" t="str">
            <v>PROV-ON</v>
          </cell>
          <cell r="D909" t="str">
            <v>CAD</v>
          </cell>
          <cell r="E909" t="str">
            <v>PROV OF ON-MTN 2.65% SERIES DMTN242 BONDS 02-DEC-2050</v>
          </cell>
        </row>
        <row r="910">
          <cell r="B910" t="str">
            <v>912810TF5</v>
          </cell>
          <cell r="C910" t="str">
            <v>USD-NOM</v>
          </cell>
          <cell r="D910" t="str">
            <v>USD</v>
          </cell>
          <cell r="E910" t="str">
            <v>U S TREASURY BOND 2.375% 02/15/2042 DD 02/15/22</v>
          </cell>
        </row>
        <row r="911">
          <cell r="B911" t="str">
            <v>7481ZJYU3</v>
          </cell>
          <cell r="C911" t="str">
            <v>PROV-QC</v>
          </cell>
          <cell r="D911" t="str">
            <v>CAD</v>
          </cell>
          <cell r="E911" t="str">
            <v>BILLETS A TERME DU QUE 0.0 27NOV24</v>
          </cell>
        </row>
        <row r="912">
          <cell r="B912" t="str">
            <v>7481ZJYU3</v>
          </cell>
          <cell r="C912" t="str">
            <v>PROV-QC</v>
          </cell>
          <cell r="D912" t="str">
            <v>CAD</v>
          </cell>
          <cell r="E912" t="str">
            <v>BILLETS A TERME DU QUE 0.0 27NOV24</v>
          </cell>
        </row>
        <row r="913">
          <cell r="B913" t="str">
            <v>912803EF6</v>
          </cell>
          <cell r="C913" t="str">
            <v>USD-TIPS</v>
          </cell>
          <cell r="D913" t="str">
            <v>USD</v>
          </cell>
          <cell r="E913" t="str">
            <v>UNITED STS TREAS BD 0.0 15FEB44</v>
          </cell>
        </row>
        <row r="914">
          <cell r="B914" t="str">
            <v>74814ZFQ1</v>
          </cell>
          <cell r="C914" t="str">
            <v>PROV-QC</v>
          </cell>
          <cell r="D914" t="str">
            <v>CAD</v>
          </cell>
          <cell r="E914" t="str">
            <v xml:space="preserve">PROV OF 4.400 01-DEC-2055 MTN </v>
          </cell>
        </row>
        <row r="915">
          <cell r="B915" t="str">
            <v>912797MX2</v>
          </cell>
          <cell r="C915" t="str">
            <v>USD-NOM</v>
          </cell>
          <cell r="D915" t="str">
            <v>USD</v>
          </cell>
          <cell r="E915" t="str">
            <v>UNITED STS TREAS BILLS 0.0 14JAN25</v>
          </cell>
        </row>
        <row r="916">
          <cell r="B916" t="str">
            <v>110709GJ5</v>
          </cell>
          <cell r="C916" t="str">
            <v>PROV-ON</v>
          </cell>
          <cell r="D916" t="str">
            <v>CAD</v>
          </cell>
          <cell r="E916" t="str">
            <v>PROV OF ONTARIO 2.800% 02-JUN-2048</v>
          </cell>
        </row>
        <row r="917">
          <cell r="B917" t="str">
            <v>912797MN4</v>
          </cell>
          <cell r="C917" t="str">
            <v>USD-NOM</v>
          </cell>
          <cell r="D917" t="str">
            <v>USD</v>
          </cell>
          <cell r="E917" t="str">
            <v>UNITED STS TREAS BILLS 0.0 10DEC24</v>
          </cell>
        </row>
        <row r="918">
          <cell r="B918" t="str">
            <v>1350Z7CU6</v>
          </cell>
          <cell r="C918" t="str">
            <v>CAD-NOM</v>
          </cell>
          <cell r="D918" t="str">
            <v>CAD</v>
          </cell>
          <cell r="E918" t="str">
            <v>CANADA GOVT TREAS BILLS 0.0 21NOV24</v>
          </cell>
        </row>
        <row r="919">
          <cell r="B919" t="str">
            <v>912797KA4</v>
          </cell>
          <cell r="C919" t="str">
            <v>USD-TIPS</v>
          </cell>
          <cell r="D919" t="str">
            <v>USD</v>
          </cell>
          <cell r="E919" t="str">
            <v>UNITED STS TREAS BILLS 0.0 20FEB25</v>
          </cell>
        </row>
        <row r="920">
          <cell r="B920" t="str">
            <v>91282CDC2</v>
          </cell>
          <cell r="C920" t="str">
            <v>USD-TIPS</v>
          </cell>
          <cell r="D920" t="str">
            <v>USD</v>
          </cell>
          <cell r="E920" t="str">
            <v>UST INFX NOTES 1/8% 10/15/2026</v>
          </cell>
        </row>
        <row r="921">
          <cell r="B921" t="str">
            <v>74814ZFL2</v>
          </cell>
          <cell r="C921" t="str">
            <v>PROV-QC</v>
          </cell>
          <cell r="D921" t="str">
            <v>CAD</v>
          </cell>
          <cell r="E921" t="str">
            <v>PROV OF QC - 2.85% MTN SERIES B129 01-DEC-2053</v>
          </cell>
        </row>
        <row r="922">
          <cell r="B922" t="str">
            <v>74814ZFL2</v>
          </cell>
          <cell r="C922" t="str">
            <v>PROV-QC</v>
          </cell>
          <cell r="D922" t="str">
            <v>CAD</v>
          </cell>
          <cell r="E922" t="str">
            <v>PROV OF QC - 2.85% MTN SERIES B129 01-DEC-2053</v>
          </cell>
        </row>
        <row r="923">
          <cell r="B923" t="str">
            <v>91282CHV6</v>
          </cell>
          <cell r="C923" t="str">
            <v>USD-TIPS</v>
          </cell>
          <cell r="D923" t="str">
            <v>USD</v>
          </cell>
          <cell r="E923" t="str">
            <v>UNITED STS TREAS BILLS 5.000 31-AUG-2025</v>
          </cell>
        </row>
        <row r="924">
          <cell r="B924" t="str">
            <v>912797LQ8</v>
          </cell>
          <cell r="C924" t="str">
            <v>USD-TIPS</v>
          </cell>
          <cell r="D924" t="str">
            <v>USD</v>
          </cell>
          <cell r="E924" t="str">
            <v>UNITED STS TREAS BILLS 0.0 19DEC24</v>
          </cell>
        </row>
        <row r="925">
          <cell r="B925" t="str">
            <v>91282CGK1</v>
          </cell>
          <cell r="C925" t="str">
            <v>USD-TIPS</v>
          </cell>
          <cell r="D925" t="str">
            <v>USD</v>
          </cell>
          <cell r="E925" t="str">
            <v>UNITED STATES TREA 1.125 15JAN33 IL</v>
          </cell>
        </row>
        <row r="926">
          <cell r="B926" t="str">
            <v>912797MA2</v>
          </cell>
          <cell r="C926" t="str">
            <v>USD-TIPS</v>
          </cell>
          <cell r="D926" t="str">
            <v>USD</v>
          </cell>
          <cell r="E926" t="str">
            <v>UNITED STS TREAS BILLS 0.0 05NOV24</v>
          </cell>
        </row>
        <row r="927">
          <cell r="B927" t="str">
            <v>68333ZBA4</v>
          </cell>
          <cell r="C927" t="str">
            <v>PROV-ON</v>
          </cell>
          <cell r="D927" t="str">
            <v>CAD</v>
          </cell>
          <cell r="E927" t="str">
            <v>ONTARIO PROV MED TERM 4.15 02DEC54</v>
          </cell>
        </row>
        <row r="928">
          <cell r="B928" t="str">
            <v>91282CKF7</v>
          </cell>
          <cell r="C928" t="str">
            <v>USD-TIPS</v>
          </cell>
          <cell r="D928" t="str">
            <v>USD</v>
          </cell>
          <cell r="E928" t="str">
            <v>UNITED STATES TREAS N 4.125 31MAR31</v>
          </cell>
        </row>
        <row r="929">
          <cell r="B929" t="str">
            <v>91282CCB5</v>
          </cell>
          <cell r="C929" t="str">
            <v>USD-TIPS</v>
          </cell>
          <cell r="D929" t="str">
            <v>USD</v>
          </cell>
          <cell r="E929" t="str">
            <v>UNITED STATES TREAS N 1.625 15MAY31</v>
          </cell>
        </row>
        <row r="930">
          <cell r="B930" t="str">
            <v>91282CDC2</v>
          </cell>
          <cell r="C930" t="str">
            <v>USD-TIPS</v>
          </cell>
          <cell r="D930" t="str">
            <v>USD</v>
          </cell>
          <cell r="E930" t="str">
            <v>UST INFX NOTES 1/8% 10/15/2026</v>
          </cell>
        </row>
        <row r="931">
          <cell r="B931" t="str">
            <v>91282CFR7</v>
          </cell>
          <cell r="C931" t="str">
            <v>USD-TIPS</v>
          </cell>
          <cell r="D931" t="str">
            <v>USD</v>
          </cell>
          <cell r="E931" t="str">
            <v>US TREASURY INFLATION INDEXED NOTES % 10/15/2027</v>
          </cell>
        </row>
        <row r="932">
          <cell r="B932" t="str">
            <v>135087H72</v>
          </cell>
          <cell r="C932" t="str">
            <v>CAD-NOM</v>
          </cell>
          <cell r="D932" t="str">
            <v>CAD</v>
          </cell>
          <cell r="E932" t="str">
            <v>GOV OF CAN 2.00% BONDS SERIES H722 01-DEC-2051</v>
          </cell>
        </row>
        <row r="933">
          <cell r="B933" t="str">
            <v>91282CGK1</v>
          </cell>
          <cell r="C933" t="str">
            <v>USD-TIPS</v>
          </cell>
          <cell r="D933" t="str">
            <v>USD</v>
          </cell>
          <cell r="E933" t="str">
            <v>UNITED STATES TREA 1.125 15JAN33 IL</v>
          </cell>
        </row>
        <row r="934">
          <cell r="B934" t="str">
            <v>91282CCF6</v>
          </cell>
          <cell r="C934" t="str">
            <v>USD-TIPS</v>
          </cell>
          <cell r="D934" t="str">
            <v>USD</v>
          </cell>
          <cell r="E934" t="str">
            <v>UNITED STATES TREAS NT 0.75 31MAY26</v>
          </cell>
        </row>
        <row r="935">
          <cell r="B935" t="str">
            <v>912797MD6</v>
          </cell>
          <cell r="C935" t="str">
            <v>USD-NOM</v>
          </cell>
          <cell r="D935" t="str">
            <v>USD</v>
          </cell>
          <cell r="E935" t="str">
            <v>UNITED STS TREAS BILLS 0.0 026NOV24</v>
          </cell>
        </row>
        <row r="936">
          <cell r="B936" t="str">
            <v>91282CLV1</v>
          </cell>
          <cell r="C936" t="str">
            <v>USD-TIPS</v>
          </cell>
          <cell r="D936" t="str">
            <v>USD</v>
          </cell>
          <cell r="E936" t="str">
            <v>UNITED STATES TREA 1.625 15OCT29 IL</v>
          </cell>
        </row>
        <row r="937">
          <cell r="B937" t="str">
            <v>68333ZAA5</v>
          </cell>
          <cell r="C937" t="str">
            <v>PROV-ON</v>
          </cell>
          <cell r="D937" t="str">
            <v>CAD</v>
          </cell>
          <cell r="E937" t="str">
            <v>PROV OF ON - MTN 2.90% SERIES DMTN236 BONDS 02-JUN-2049</v>
          </cell>
        </row>
        <row r="938">
          <cell r="B938" t="str">
            <v>68333ZAA5</v>
          </cell>
          <cell r="C938" t="str">
            <v>PROV-ON</v>
          </cell>
          <cell r="D938" t="str">
            <v>CAD</v>
          </cell>
          <cell r="E938" t="str">
            <v>PROV OF ON - MTN 2.90% SERIES DMTN236 BONDS 02-JUN-2049</v>
          </cell>
        </row>
        <row r="939">
          <cell r="B939" t="str">
            <v>91282CDX6</v>
          </cell>
          <cell r="C939" t="str">
            <v>USD-TIPS</v>
          </cell>
          <cell r="D939" t="str">
            <v>USD</v>
          </cell>
          <cell r="E939" t="str">
            <v>US TREASURY INFLATION INDEXED NOTES 1/8% 1/15/2032</v>
          </cell>
        </row>
        <row r="940">
          <cell r="B940" t="str">
            <v>91282CDX6</v>
          </cell>
          <cell r="C940" t="str">
            <v>USD-TIPS</v>
          </cell>
          <cell r="D940" t="str">
            <v>USD</v>
          </cell>
          <cell r="E940" t="str">
            <v>US TREASURY INFLATION INDEXED NOTES 1/8% 1/15/2032</v>
          </cell>
        </row>
        <row r="941">
          <cell r="B941" t="str">
            <v>91282CDX6</v>
          </cell>
          <cell r="C941" t="str">
            <v>USD-TIPS</v>
          </cell>
          <cell r="D941" t="str">
            <v>USD</v>
          </cell>
          <cell r="E941" t="str">
            <v>US TREASURY INFLATION INDEXED NOTES 1/8% 1/15/2032</v>
          </cell>
        </row>
        <row r="942">
          <cell r="B942" t="str">
            <v>91282CDX6</v>
          </cell>
          <cell r="C942" t="str">
            <v>USD-TIPS</v>
          </cell>
          <cell r="D942" t="str">
            <v>USD</v>
          </cell>
          <cell r="E942" t="str">
            <v>US TREASURY INFLATION INDEXED NOTES 1/8% 1/15/2032</v>
          </cell>
        </row>
        <row r="943">
          <cell r="B943" t="str">
            <v>68333ZAA5</v>
          </cell>
          <cell r="C943" t="str">
            <v>PROV-ON</v>
          </cell>
          <cell r="D943" t="str">
            <v>CAD</v>
          </cell>
          <cell r="E943" t="str">
            <v>PROV OF ON - MTN 2.90% SERIES DMTN236 BONDS 02-JUN-2049</v>
          </cell>
        </row>
        <row r="944">
          <cell r="B944" t="str">
            <v>912797MX2</v>
          </cell>
          <cell r="C944" t="str">
            <v>USD-TIPS</v>
          </cell>
          <cell r="D944" t="str">
            <v>USD</v>
          </cell>
          <cell r="E944" t="str">
            <v>UNITED STS TREAS BILLS 0.0 14JAN25</v>
          </cell>
        </row>
        <row r="945">
          <cell r="B945" t="str">
            <v>68333ZAG2</v>
          </cell>
          <cell r="C945" t="str">
            <v>PROV-ON</v>
          </cell>
          <cell r="D945" t="str">
            <v>CAD</v>
          </cell>
          <cell r="E945" t="str">
            <v>PROV OF ON-MTN 2.65% SERIES DMTN242 BONDS 02-DEC-2050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E27F-AE06-4C74-8BBD-3CA6E250BEDB}">
  <sheetPr codeName="Sheet8">
    <tabColor rgb="FFFFC000"/>
    <pageSetUpPr fitToPage="1"/>
  </sheetPr>
  <dimension ref="A1:L133"/>
  <sheetViews>
    <sheetView showGridLines="0" tabSelected="1" topLeftCell="A82" zoomScale="77" zoomScaleNormal="77" workbookViewId="0">
      <selection activeCell="A6" sqref="A6:L129"/>
    </sheetView>
  </sheetViews>
  <sheetFormatPr defaultColWidth="27.140625" defaultRowHeight="15" x14ac:dyDescent="0.25"/>
  <cols>
    <col min="1" max="1" width="23.140625" customWidth="1"/>
    <col min="2" max="2" width="37.140625" bestFit="1" customWidth="1"/>
    <col min="3" max="3" width="36.85546875" bestFit="1" customWidth="1"/>
    <col min="4" max="4" width="11.7109375" bestFit="1" customWidth="1"/>
    <col min="5" max="5" width="11.5703125" bestFit="1" customWidth="1"/>
    <col min="6" max="6" width="56.140625" bestFit="1" customWidth="1"/>
    <col min="7" max="7" width="11.42578125" bestFit="1" customWidth="1"/>
    <col min="8" max="8" width="8.28515625" bestFit="1" customWidth="1"/>
    <col min="9" max="10" width="7.85546875" bestFit="1" customWidth="1"/>
    <col min="11" max="11" width="19.5703125" bestFit="1" customWidth="1"/>
    <col min="12" max="12" width="11" bestFit="1" customWidth="1"/>
  </cols>
  <sheetData>
    <row r="1" spans="1:12" ht="15.75" customHeight="1" x14ac:dyDescent="0.25">
      <c r="D1" s="14" t="s">
        <v>0</v>
      </c>
      <c r="E1" s="14"/>
      <c r="F1" s="14"/>
      <c r="L1" s="1" t="s">
        <v>1</v>
      </c>
    </row>
    <row r="2" spans="1:12" x14ac:dyDescent="0.25">
      <c r="D2" s="14"/>
      <c r="E2" s="14"/>
      <c r="F2" s="14"/>
      <c r="L2" s="2">
        <f ca="1">TODAY()</f>
        <v>45616</v>
      </c>
    </row>
    <row r="3" spans="1:12" ht="15" customHeight="1" x14ac:dyDescent="0.25">
      <c r="A3" s="3" t="s">
        <v>2</v>
      </c>
      <c r="B3" s="3"/>
      <c r="C3" s="3"/>
      <c r="D3" s="14"/>
      <c r="E3" s="14"/>
      <c r="F3" s="14"/>
      <c r="G3" s="3"/>
      <c r="H3" s="3"/>
      <c r="I3" s="3"/>
      <c r="J3" s="3"/>
      <c r="K3" s="3"/>
    </row>
    <row r="4" spans="1:12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s="7" customFormat="1" ht="31.5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</row>
    <row r="6" spans="1:12" x14ac:dyDescent="0.25">
      <c r="A6" s="8" t="s">
        <v>15</v>
      </c>
      <c r="B6" s="8" t="s">
        <v>16</v>
      </c>
      <c r="C6" s="8" t="s">
        <v>17</v>
      </c>
      <c r="D6" s="8" t="s">
        <v>18</v>
      </c>
      <c r="E6" s="9">
        <v>293000</v>
      </c>
      <c r="F6" s="10" t="s">
        <v>19</v>
      </c>
      <c r="G6" s="8" t="s">
        <v>20</v>
      </c>
      <c r="H6" s="11">
        <v>84.76171875</v>
      </c>
      <c r="I6" s="11">
        <v>1.3613</v>
      </c>
      <c r="J6" s="12">
        <v>1</v>
      </c>
      <c r="K6" s="13">
        <v>338081.35426171875</v>
      </c>
      <c r="L6" s="8" t="s">
        <v>21</v>
      </c>
    </row>
    <row r="7" spans="1:12" x14ac:dyDescent="0.25">
      <c r="A7" s="8" t="s">
        <v>22</v>
      </c>
      <c r="B7" s="8" t="s">
        <v>16</v>
      </c>
      <c r="C7" s="8" t="s">
        <v>23</v>
      </c>
      <c r="D7" s="8" t="s">
        <v>24</v>
      </c>
      <c r="E7" s="9">
        <v>460400</v>
      </c>
      <c r="F7" s="10" t="s">
        <v>25</v>
      </c>
      <c r="G7" s="8" t="s">
        <v>20</v>
      </c>
      <c r="H7" s="11">
        <v>115.39</v>
      </c>
      <c r="I7" s="11">
        <v>1.3613</v>
      </c>
      <c r="J7" s="12">
        <v>0.93</v>
      </c>
      <c r="K7" s="13">
        <v>672574.32026004</v>
      </c>
      <c r="L7" s="8" t="s">
        <v>21</v>
      </c>
    </row>
    <row r="8" spans="1:12" x14ac:dyDescent="0.25">
      <c r="A8" s="8" t="s">
        <v>26</v>
      </c>
      <c r="B8" s="8" t="s">
        <v>16</v>
      </c>
      <c r="C8" s="8" t="s">
        <v>27</v>
      </c>
      <c r="D8" s="8" t="s">
        <v>28</v>
      </c>
      <c r="E8" s="9">
        <v>1251000</v>
      </c>
      <c r="F8" s="10" t="s">
        <v>29</v>
      </c>
      <c r="G8" s="8" t="s">
        <v>30</v>
      </c>
      <c r="H8" s="11">
        <v>82.17</v>
      </c>
      <c r="I8" s="11">
        <v>1</v>
      </c>
      <c r="J8" s="12">
        <v>0.94</v>
      </c>
      <c r="K8" s="13">
        <v>966269.89799999993</v>
      </c>
      <c r="L8" s="8" t="s">
        <v>21</v>
      </c>
    </row>
    <row r="9" spans="1:12" x14ac:dyDescent="0.25">
      <c r="A9" s="8" t="s">
        <v>31</v>
      </c>
      <c r="B9" s="8" t="s">
        <v>16</v>
      </c>
      <c r="C9" s="8" t="s">
        <v>32</v>
      </c>
      <c r="D9" s="8" t="s">
        <v>33</v>
      </c>
      <c r="E9" s="9">
        <v>616000</v>
      </c>
      <c r="F9" s="10" t="s">
        <v>34</v>
      </c>
      <c r="G9" s="8" t="s">
        <v>30</v>
      </c>
      <c r="H9" s="11">
        <v>76.686000000000007</v>
      </c>
      <c r="I9" s="11">
        <v>1</v>
      </c>
      <c r="J9" s="12">
        <v>1</v>
      </c>
      <c r="K9" s="13">
        <v>472385.76000000007</v>
      </c>
      <c r="L9" s="8" t="s">
        <v>21</v>
      </c>
    </row>
    <row r="10" spans="1:12" x14ac:dyDescent="0.25">
      <c r="A10" s="8" t="s">
        <v>35</v>
      </c>
      <c r="B10" s="8" t="s">
        <v>36</v>
      </c>
      <c r="C10" s="8" t="s">
        <v>37</v>
      </c>
      <c r="D10" s="8" t="s">
        <v>38</v>
      </c>
      <c r="E10" s="9">
        <v>-27841000</v>
      </c>
      <c r="F10" s="10" t="s">
        <v>39</v>
      </c>
      <c r="G10" s="8" t="s">
        <v>30</v>
      </c>
      <c r="H10" s="11">
        <v>99.61</v>
      </c>
      <c r="I10" s="11">
        <v>1</v>
      </c>
      <c r="J10" s="12">
        <v>0.94</v>
      </c>
      <c r="K10" s="13">
        <v>-26068474.893999998</v>
      </c>
      <c r="L10" s="8" t="s">
        <v>40</v>
      </c>
    </row>
    <row r="11" spans="1:12" x14ac:dyDescent="0.25">
      <c r="A11" s="8" t="s">
        <v>41</v>
      </c>
      <c r="B11" s="8" t="s">
        <v>36</v>
      </c>
      <c r="C11" s="8" t="s">
        <v>42</v>
      </c>
      <c r="D11" s="8" t="s">
        <v>38</v>
      </c>
      <c r="E11" s="9">
        <v>-2289000</v>
      </c>
      <c r="F11" s="10" t="s">
        <v>39</v>
      </c>
      <c r="G11" s="8" t="s">
        <v>30</v>
      </c>
      <c r="H11" s="11">
        <v>99.61</v>
      </c>
      <c r="I11" s="11">
        <v>1</v>
      </c>
      <c r="J11" s="12">
        <v>0.94</v>
      </c>
      <c r="K11" s="13">
        <v>-2143268.5260000001</v>
      </c>
      <c r="L11" s="8" t="s">
        <v>40</v>
      </c>
    </row>
    <row r="12" spans="1:12" x14ac:dyDescent="0.25">
      <c r="A12" s="8" t="s">
        <v>41</v>
      </c>
      <c r="B12" s="8" t="s">
        <v>36</v>
      </c>
      <c r="C12" s="8" t="s">
        <v>42</v>
      </c>
      <c r="D12" s="8" t="s">
        <v>43</v>
      </c>
      <c r="E12" s="9">
        <v>-1220000</v>
      </c>
      <c r="F12" s="10" t="s">
        <v>44</v>
      </c>
      <c r="G12" s="8" t="s">
        <v>30</v>
      </c>
      <c r="H12" s="11">
        <v>103.46</v>
      </c>
      <c r="I12" s="11">
        <v>1</v>
      </c>
      <c r="J12" s="12">
        <v>0.94</v>
      </c>
      <c r="K12" s="13">
        <v>-1186479.2799999998</v>
      </c>
      <c r="L12" s="8" t="s">
        <v>40</v>
      </c>
    </row>
    <row r="13" spans="1:12" x14ac:dyDescent="0.25">
      <c r="A13" s="8" t="s">
        <v>45</v>
      </c>
      <c r="B13" s="8" t="s">
        <v>36</v>
      </c>
      <c r="C13" s="8" t="s">
        <v>23</v>
      </c>
      <c r="D13" s="8" t="s">
        <v>46</v>
      </c>
      <c r="E13" s="9">
        <v>48000</v>
      </c>
      <c r="F13" s="10" t="s">
        <v>47</v>
      </c>
      <c r="G13" s="8" t="s">
        <v>20</v>
      </c>
      <c r="H13" s="11">
        <v>102.77</v>
      </c>
      <c r="I13" s="11">
        <v>1.3613</v>
      </c>
      <c r="J13" s="12">
        <v>0.94</v>
      </c>
      <c r="K13" s="13">
        <v>63123.241411199997</v>
      </c>
      <c r="L13" s="8" t="s">
        <v>48</v>
      </c>
    </row>
    <row r="14" spans="1:12" x14ac:dyDescent="0.25">
      <c r="A14" s="8" t="s">
        <v>49</v>
      </c>
      <c r="B14" s="8" t="s">
        <v>36</v>
      </c>
      <c r="C14" s="8" t="s">
        <v>27</v>
      </c>
      <c r="D14" s="8" t="s">
        <v>50</v>
      </c>
      <c r="E14" s="9">
        <v>-42193000</v>
      </c>
      <c r="F14" s="10" t="s">
        <v>51</v>
      </c>
      <c r="G14" s="8" t="s">
        <v>30</v>
      </c>
      <c r="H14" s="11">
        <v>63.5</v>
      </c>
      <c r="I14" s="11">
        <v>1</v>
      </c>
      <c r="J14" s="12">
        <v>0.94</v>
      </c>
      <c r="K14" s="13">
        <v>-25185001.699999999</v>
      </c>
      <c r="L14" s="8" t="s">
        <v>40</v>
      </c>
    </row>
    <row r="15" spans="1:12" x14ac:dyDescent="0.25">
      <c r="A15" s="8" t="s">
        <v>52</v>
      </c>
      <c r="B15" s="8" t="s">
        <v>53</v>
      </c>
      <c r="C15" s="8" t="s">
        <v>54</v>
      </c>
      <c r="D15" s="8" t="s">
        <v>55</v>
      </c>
      <c r="E15" s="9">
        <v>-7260000</v>
      </c>
      <c r="F15" s="10" t="s">
        <v>56</v>
      </c>
      <c r="G15" s="8" t="s">
        <v>20</v>
      </c>
      <c r="H15" s="11">
        <v>99.68</v>
      </c>
      <c r="I15" s="11">
        <v>1.3613</v>
      </c>
      <c r="J15" s="12">
        <v>0.99</v>
      </c>
      <c r="K15" s="13">
        <v>-9752898.1556159984</v>
      </c>
      <c r="L15" s="8" t="s">
        <v>57</v>
      </c>
    </row>
    <row r="16" spans="1:12" x14ac:dyDescent="0.25">
      <c r="A16" s="8" t="s">
        <v>58</v>
      </c>
      <c r="B16" s="8" t="s">
        <v>59</v>
      </c>
      <c r="C16" s="8" t="s">
        <v>54</v>
      </c>
      <c r="D16" s="8" t="s">
        <v>60</v>
      </c>
      <c r="E16" s="9">
        <v>-5150000</v>
      </c>
      <c r="F16" s="10" t="s">
        <v>61</v>
      </c>
      <c r="G16" s="8" t="s">
        <v>20</v>
      </c>
      <c r="H16" s="11">
        <v>99.27</v>
      </c>
      <c r="I16" s="11">
        <v>1.3613</v>
      </c>
      <c r="J16" s="12">
        <v>0.99</v>
      </c>
      <c r="K16" s="13">
        <v>-6889921.7572349999</v>
      </c>
      <c r="L16" s="8" t="s">
        <v>62</v>
      </c>
    </row>
    <row r="17" spans="1:12" x14ac:dyDescent="0.25">
      <c r="A17" s="8" t="s">
        <v>63</v>
      </c>
      <c r="B17" s="8" t="s">
        <v>64</v>
      </c>
      <c r="C17" s="8" t="s">
        <v>54</v>
      </c>
      <c r="D17" s="8" t="s">
        <v>65</v>
      </c>
      <c r="E17" s="9">
        <v>-12780000</v>
      </c>
      <c r="F17" s="10" t="s">
        <v>66</v>
      </c>
      <c r="G17" s="8" t="s">
        <v>20</v>
      </c>
      <c r="H17" s="11">
        <v>99.82</v>
      </c>
      <c r="I17" s="11">
        <v>1.3613</v>
      </c>
      <c r="J17" s="12">
        <v>0.99</v>
      </c>
      <c r="K17" s="13">
        <v>-17192437.668252002</v>
      </c>
      <c r="L17" s="8" t="s">
        <v>67</v>
      </c>
    </row>
    <row r="18" spans="1:12" x14ac:dyDescent="0.25">
      <c r="A18" s="8" t="s">
        <v>63</v>
      </c>
      <c r="B18" s="8" t="s">
        <v>64</v>
      </c>
      <c r="C18" s="8" t="s">
        <v>54</v>
      </c>
      <c r="D18" s="8" t="s">
        <v>60</v>
      </c>
      <c r="E18" s="9">
        <v>-4810000</v>
      </c>
      <c r="F18" s="10" t="s">
        <v>61</v>
      </c>
      <c r="G18" s="8" t="s">
        <v>20</v>
      </c>
      <c r="H18" s="11">
        <v>99.27</v>
      </c>
      <c r="I18" s="11">
        <v>1.3613</v>
      </c>
      <c r="J18" s="12">
        <v>0.99</v>
      </c>
      <c r="K18" s="13">
        <v>-6435053.1363689993</v>
      </c>
      <c r="L18" s="8" t="s">
        <v>67</v>
      </c>
    </row>
    <row r="19" spans="1:12" x14ac:dyDescent="0.25">
      <c r="A19" s="8" t="s">
        <v>68</v>
      </c>
      <c r="B19" s="8" t="s">
        <v>16</v>
      </c>
      <c r="C19" s="8" t="s">
        <v>54</v>
      </c>
      <c r="D19" s="8" t="s">
        <v>69</v>
      </c>
      <c r="E19" s="9">
        <v>-37380000</v>
      </c>
      <c r="F19" s="10" t="s">
        <v>70</v>
      </c>
      <c r="G19" s="8" t="s">
        <v>20</v>
      </c>
      <c r="H19" s="11">
        <v>99.86</v>
      </c>
      <c r="I19" s="11">
        <v>1.3613</v>
      </c>
      <c r="J19" s="12">
        <v>0.99</v>
      </c>
      <c r="K19" s="13">
        <v>-50306012.903915994</v>
      </c>
      <c r="L19" s="8" t="s">
        <v>21</v>
      </c>
    </row>
    <row r="20" spans="1:12" x14ac:dyDescent="0.25">
      <c r="A20" s="8" t="s">
        <v>71</v>
      </c>
      <c r="B20" s="8" t="s">
        <v>72</v>
      </c>
      <c r="C20" s="8" t="s">
        <v>54</v>
      </c>
      <c r="D20" s="8" t="s">
        <v>55</v>
      </c>
      <c r="E20" s="9">
        <v>-370000</v>
      </c>
      <c r="F20" s="10" t="s">
        <v>56</v>
      </c>
      <c r="G20" s="8" t="s">
        <v>20</v>
      </c>
      <c r="H20" s="11">
        <v>99.68</v>
      </c>
      <c r="I20" s="11">
        <v>1.3613</v>
      </c>
      <c r="J20" s="12">
        <v>0.99</v>
      </c>
      <c r="K20" s="13">
        <v>-497048.52859200002</v>
      </c>
      <c r="L20" s="8" t="s">
        <v>73</v>
      </c>
    </row>
    <row r="21" spans="1:12" x14ac:dyDescent="0.25">
      <c r="A21" s="8" t="s">
        <v>74</v>
      </c>
      <c r="B21" s="8" t="s">
        <v>75</v>
      </c>
      <c r="C21" s="8" t="s">
        <v>54</v>
      </c>
      <c r="D21" s="8" t="s">
        <v>76</v>
      </c>
      <c r="E21" s="9">
        <v>-770000</v>
      </c>
      <c r="F21" s="10" t="s">
        <v>77</v>
      </c>
      <c r="G21" s="8" t="s">
        <v>20</v>
      </c>
      <c r="H21" s="11">
        <v>99.24</v>
      </c>
      <c r="I21" s="11">
        <v>1.3613</v>
      </c>
      <c r="J21" s="12">
        <v>0.96</v>
      </c>
      <c r="K21" s="13">
        <v>-998625.28550399991</v>
      </c>
      <c r="L21" s="8" t="s">
        <v>78</v>
      </c>
    </row>
    <row r="22" spans="1:12" x14ac:dyDescent="0.25">
      <c r="A22" s="8" t="s">
        <v>74</v>
      </c>
      <c r="B22" s="8" t="s">
        <v>75</v>
      </c>
      <c r="C22" s="8" t="s">
        <v>54</v>
      </c>
      <c r="D22" s="8" t="s">
        <v>79</v>
      </c>
      <c r="E22" s="9">
        <v>-120000</v>
      </c>
      <c r="F22" s="10" t="s">
        <v>80</v>
      </c>
      <c r="G22" s="8" t="s">
        <v>20</v>
      </c>
      <c r="H22" s="11">
        <v>102.55</v>
      </c>
      <c r="I22" s="11">
        <v>1.3613</v>
      </c>
      <c r="J22" s="12">
        <v>0.96</v>
      </c>
      <c r="K22" s="13">
        <v>-160820.71487999998</v>
      </c>
      <c r="L22" s="8" t="s">
        <v>78</v>
      </c>
    </row>
    <row r="23" spans="1:12" x14ac:dyDescent="0.25">
      <c r="A23" s="8" t="s">
        <v>81</v>
      </c>
      <c r="B23" s="8" t="s">
        <v>82</v>
      </c>
      <c r="C23" s="8" t="s">
        <v>54</v>
      </c>
      <c r="D23" s="8" t="s">
        <v>83</v>
      </c>
      <c r="E23" s="9">
        <v>-40000</v>
      </c>
      <c r="F23" s="10" t="s">
        <v>84</v>
      </c>
      <c r="G23" s="8" t="s">
        <v>20</v>
      </c>
      <c r="H23" s="11">
        <v>104.08</v>
      </c>
      <c r="I23" s="11">
        <v>1.3613</v>
      </c>
      <c r="J23" s="12">
        <v>0.96</v>
      </c>
      <c r="K23" s="13">
        <v>-54406.695936000004</v>
      </c>
      <c r="L23" s="8" t="s">
        <v>85</v>
      </c>
    </row>
    <row r="24" spans="1:12" x14ac:dyDescent="0.25">
      <c r="A24" s="8" t="s">
        <v>86</v>
      </c>
      <c r="B24" s="8" t="s">
        <v>36</v>
      </c>
      <c r="C24" s="8" t="s">
        <v>54</v>
      </c>
      <c r="D24" s="8" t="s">
        <v>87</v>
      </c>
      <c r="E24" s="9">
        <v>-9710000</v>
      </c>
      <c r="F24" s="10" t="s">
        <v>88</v>
      </c>
      <c r="G24" s="8" t="s">
        <v>20</v>
      </c>
      <c r="H24" s="11">
        <v>97.26</v>
      </c>
      <c r="I24" s="11">
        <v>1.3613</v>
      </c>
      <c r="J24" s="12">
        <v>0.94</v>
      </c>
      <c r="K24" s="13">
        <v>-12084681.068411998</v>
      </c>
      <c r="L24" s="8" t="s">
        <v>48</v>
      </c>
    </row>
    <row r="25" spans="1:12" x14ac:dyDescent="0.25">
      <c r="A25" s="8" t="s">
        <v>89</v>
      </c>
      <c r="B25" s="8" t="s">
        <v>90</v>
      </c>
      <c r="C25" s="8" t="s">
        <v>54</v>
      </c>
      <c r="D25" s="8" t="s">
        <v>24</v>
      </c>
      <c r="E25" s="9">
        <v>-690000</v>
      </c>
      <c r="F25" s="10" t="s">
        <v>25</v>
      </c>
      <c r="G25" s="8" t="s">
        <v>20</v>
      </c>
      <c r="H25" s="11">
        <v>115.39</v>
      </c>
      <c r="I25" s="11">
        <v>1.3613</v>
      </c>
      <c r="J25" s="12">
        <v>0.95</v>
      </c>
      <c r="K25" s="13">
        <v>-1029662.0678849999</v>
      </c>
      <c r="L25" s="8" t="s">
        <v>48</v>
      </c>
    </row>
    <row r="26" spans="1:12" x14ac:dyDescent="0.25">
      <c r="A26" s="8" t="s">
        <v>89</v>
      </c>
      <c r="B26" s="8" t="s">
        <v>90</v>
      </c>
      <c r="C26" s="8" t="s">
        <v>54</v>
      </c>
      <c r="D26" s="8" t="s">
        <v>79</v>
      </c>
      <c r="E26" s="9">
        <v>-160000</v>
      </c>
      <c r="F26" s="10" t="s">
        <v>80</v>
      </c>
      <c r="G26" s="8" t="s">
        <v>20</v>
      </c>
      <c r="H26" s="11">
        <v>102.55</v>
      </c>
      <c r="I26" s="11">
        <v>1.3613</v>
      </c>
      <c r="J26" s="12">
        <v>0.96</v>
      </c>
      <c r="K26" s="13">
        <v>-214427.61983999997</v>
      </c>
      <c r="L26" s="8" t="s">
        <v>48</v>
      </c>
    </row>
    <row r="27" spans="1:12" x14ac:dyDescent="0.25">
      <c r="A27" s="8" t="s">
        <v>91</v>
      </c>
      <c r="B27" s="8" t="s">
        <v>36</v>
      </c>
      <c r="C27" s="8" t="s">
        <v>17</v>
      </c>
      <c r="D27" s="8" t="s">
        <v>76</v>
      </c>
      <c r="E27" s="9">
        <v>-1020000</v>
      </c>
      <c r="F27" s="10" t="s">
        <v>77</v>
      </c>
      <c r="G27" s="8" t="s">
        <v>20</v>
      </c>
      <c r="H27" s="11">
        <v>99.24</v>
      </c>
      <c r="I27" s="11">
        <v>1.3613</v>
      </c>
      <c r="J27" s="12">
        <v>0.98</v>
      </c>
      <c r="K27" s="13">
        <v>-1350413.738352</v>
      </c>
      <c r="L27" s="8" t="s">
        <v>48</v>
      </c>
    </row>
    <row r="28" spans="1:12" x14ac:dyDescent="0.25">
      <c r="A28" s="8" t="s">
        <v>91</v>
      </c>
      <c r="B28" s="8" t="s">
        <v>36</v>
      </c>
      <c r="C28" s="8" t="s">
        <v>17</v>
      </c>
      <c r="D28" s="8" t="s">
        <v>92</v>
      </c>
      <c r="E28" s="9">
        <v>-70900</v>
      </c>
      <c r="F28" s="10" t="s">
        <v>93</v>
      </c>
      <c r="G28" s="8" t="s">
        <v>20</v>
      </c>
      <c r="H28" s="11">
        <v>105.9</v>
      </c>
      <c r="I28" s="11">
        <v>1.3613</v>
      </c>
      <c r="J28" s="12">
        <v>0.98</v>
      </c>
      <c r="K28" s="13">
        <v>-100166.41154939999</v>
      </c>
      <c r="L28" s="8" t="s">
        <v>48</v>
      </c>
    </row>
    <row r="29" spans="1:12" x14ac:dyDescent="0.25">
      <c r="A29" s="8" t="s">
        <v>94</v>
      </c>
      <c r="B29" s="8" t="s">
        <v>36</v>
      </c>
      <c r="C29" s="8" t="s">
        <v>37</v>
      </c>
      <c r="D29" s="8" t="s">
        <v>95</v>
      </c>
      <c r="E29" s="9">
        <v>-4458000</v>
      </c>
      <c r="F29" s="10" t="s">
        <v>96</v>
      </c>
      <c r="G29" s="8" t="s">
        <v>30</v>
      </c>
      <c r="H29" s="11">
        <v>79.91</v>
      </c>
      <c r="I29" s="11">
        <v>1</v>
      </c>
      <c r="J29" s="12">
        <v>0.96</v>
      </c>
      <c r="K29" s="13">
        <v>-3419892.2880000002</v>
      </c>
      <c r="L29" s="8" t="s">
        <v>40</v>
      </c>
    </row>
    <row r="30" spans="1:12" x14ac:dyDescent="0.25">
      <c r="A30" s="8" t="s">
        <v>97</v>
      </c>
      <c r="B30" s="8" t="s">
        <v>36</v>
      </c>
      <c r="C30" s="8" t="s">
        <v>37</v>
      </c>
      <c r="D30" s="8" t="s">
        <v>76</v>
      </c>
      <c r="E30" s="9">
        <v>-310000</v>
      </c>
      <c r="F30" s="10" t="s">
        <v>77</v>
      </c>
      <c r="G30" s="8" t="s">
        <v>20</v>
      </c>
      <c r="H30" s="11">
        <v>99.24</v>
      </c>
      <c r="I30" s="11">
        <v>1.3613</v>
      </c>
      <c r="J30" s="12">
        <v>0.98</v>
      </c>
      <c r="K30" s="13">
        <v>-410419.86165600002</v>
      </c>
      <c r="L30" s="8" t="s">
        <v>48</v>
      </c>
    </row>
    <row r="31" spans="1:12" x14ac:dyDescent="0.25">
      <c r="A31" s="8" t="s">
        <v>97</v>
      </c>
      <c r="B31" s="8" t="s">
        <v>36</v>
      </c>
      <c r="C31" s="8" t="s">
        <v>37</v>
      </c>
      <c r="D31" s="8" t="s">
        <v>92</v>
      </c>
      <c r="E31" s="9">
        <v>-560000</v>
      </c>
      <c r="F31" s="10" t="s">
        <v>93</v>
      </c>
      <c r="G31" s="8" t="s">
        <v>20</v>
      </c>
      <c r="H31" s="11">
        <v>105.9</v>
      </c>
      <c r="I31" s="11">
        <v>1.3613</v>
      </c>
      <c r="J31" s="12">
        <v>0.98</v>
      </c>
      <c r="K31" s="13">
        <v>-791159.24496000004</v>
      </c>
      <c r="L31" s="8" t="s">
        <v>48</v>
      </c>
    </row>
    <row r="32" spans="1:12" x14ac:dyDescent="0.25">
      <c r="A32" s="8" t="s">
        <v>97</v>
      </c>
      <c r="B32" s="8" t="s">
        <v>36</v>
      </c>
      <c r="C32" s="8" t="s">
        <v>37</v>
      </c>
      <c r="D32" s="8" t="s">
        <v>98</v>
      </c>
      <c r="E32" s="9">
        <v>-1030000</v>
      </c>
      <c r="F32" s="10" t="s">
        <v>99</v>
      </c>
      <c r="G32" s="8" t="s">
        <v>20</v>
      </c>
      <c r="H32" s="11">
        <v>98.18</v>
      </c>
      <c r="I32" s="11">
        <v>1.3613</v>
      </c>
      <c r="J32" s="12">
        <v>0.96</v>
      </c>
      <c r="K32" s="13">
        <v>-1321555.2673919997</v>
      </c>
      <c r="L32" s="8" t="s">
        <v>48</v>
      </c>
    </row>
    <row r="33" spans="1:12" x14ac:dyDescent="0.25">
      <c r="A33" s="8" t="s">
        <v>100</v>
      </c>
      <c r="B33" s="8" t="s">
        <v>36</v>
      </c>
      <c r="C33" s="8" t="s">
        <v>101</v>
      </c>
      <c r="D33" s="8" t="s">
        <v>95</v>
      </c>
      <c r="E33" s="9">
        <v>-1570000</v>
      </c>
      <c r="F33" s="10" t="s">
        <v>96</v>
      </c>
      <c r="G33" s="8" t="s">
        <v>30</v>
      </c>
      <c r="H33" s="11">
        <v>79.91</v>
      </c>
      <c r="I33" s="11">
        <v>1</v>
      </c>
      <c r="J33" s="12">
        <v>0.98</v>
      </c>
      <c r="K33" s="13">
        <v>-1229495.26</v>
      </c>
      <c r="L33" s="8" t="s">
        <v>40</v>
      </c>
    </row>
    <row r="34" spans="1:12" x14ac:dyDescent="0.25">
      <c r="A34" s="8" t="s">
        <v>100</v>
      </c>
      <c r="B34" s="8" t="s">
        <v>36</v>
      </c>
      <c r="C34" s="8" t="s">
        <v>101</v>
      </c>
      <c r="D34" s="8" t="s">
        <v>102</v>
      </c>
      <c r="E34" s="9">
        <v>-1353000</v>
      </c>
      <c r="F34" s="10" t="s">
        <v>103</v>
      </c>
      <c r="G34" s="8" t="s">
        <v>30</v>
      </c>
      <c r="H34" s="11">
        <v>93.04</v>
      </c>
      <c r="I34" s="11">
        <v>1</v>
      </c>
      <c r="J34" s="12">
        <v>0.96</v>
      </c>
      <c r="K34" s="13">
        <v>-1208477.952</v>
      </c>
      <c r="L34" s="8" t="s">
        <v>40</v>
      </c>
    </row>
    <row r="35" spans="1:12" x14ac:dyDescent="0.25">
      <c r="A35" s="8" t="s">
        <v>104</v>
      </c>
      <c r="B35" s="8" t="s">
        <v>36</v>
      </c>
      <c r="C35" s="8" t="s">
        <v>42</v>
      </c>
      <c r="D35" s="8" t="s">
        <v>95</v>
      </c>
      <c r="E35" s="9">
        <v>-2080000</v>
      </c>
      <c r="F35" s="10" t="s">
        <v>96</v>
      </c>
      <c r="G35" s="8" t="s">
        <v>30</v>
      </c>
      <c r="H35" s="11">
        <v>79.91</v>
      </c>
      <c r="I35" s="11">
        <v>1</v>
      </c>
      <c r="J35" s="12">
        <v>0.98</v>
      </c>
      <c r="K35" s="13">
        <v>-1628885.44</v>
      </c>
      <c r="L35" s="8" t="s">
        <v>40</v>
      </c>
    </row>
    <row r="36" spans="1:12" x14ac:dyDescent="0.25">
      <c r="A36" s="8" t="s">
        <v>104</v>
      </c>
      <c r="B36" s="8" t="s">
        <v>36</v>
      </c>
      <c r="C36" s="8" t="s">
        <v>42</v>
      </c>
      <c r="D36" s="8" t="s">
        <v>102</v>
      </c>
      <c r="E36" s="9">
        <v>-2105000</v>
      </c>
      <c r="F36" s="10" t="s">
        <v>103</v>
      </c>
      <c r="G36" s="8" t="s">
        <v>30</v>
      </c>
      <c r="H36" s="11">
        <v>93.04</v>
      </c>
      <c r="I36" s="11">
        <v>1</v>
      </c>
      <c r="J36" s="12">
        <v>0.94</v>
      </c>
      <c r="K36" s="13">
        <v>-1840982.48</v>
      </c>
      <c r="L36" s="8" t="s">
        <v>40</v>
      </c>
    </row>
    <row r="37" spans="1:12" x14ac:dyDescent="0.25">
      <c r="A37" s="8" t="s">
        <v>105</v>
      </c>
      <c r="B37" s="8" t="s">
        <v>36</v>
      </c>
      <c r="C37" s="8" t="s">
        <v>42</v>
      </c>
      <c r="D37" s="8" t="s">
        <v>76</v>
      </c>
      <c r="E37" s="9">
        <v>-4889000</v>
      </c>
      <c r="F37" s="10" t="s">
        <v>77</v>
      </c>
      <c r="G37" s="8" t="s">
        <v>20</v>
      </c>
      <c r="H37" s="11">
        <v>99.24</v>
      </c>
      <c r="I37" s="11">
        <v>1.3613</v>
      </c>
      <c r="J37" s="12">
        <v>0.98</v>
      </c>
      <c r="K37" s="13">
        <v>-6472718.3988263998</v>
      </c>
      <c r="L37" s="8" t="s">
        <v>48</v>
      </c>
    </row>
    <row r="38" spans="1:12" x14ac:dyDescent="0.25">
      <c r="A38" s="8" t="s">
        <v>105</v>
      </c>
      <c r="B38" s="8" t="s">
        <v>36</v>
      </c>
      <c r="C38" s="8" t="s">
        <v>42</v>
      </c>
      <c r="D38" s="8" t="s">
        <v>92</v>
      </c>
      <c r="E38" s="9">
        <v>-2460000</v>
      </c>
      <c r="F38" s="10" t="s">
        <v>93</v>
      </c>
      <c r="G38" s="8" t="s">
        <v>20</v>
      </c>
      <c r="H38" s="11">
        <v>105.9</v>
      </c>
      <c r="I38" s="11">
        <v>1.3613</v>
      </c>
      <c r="J38" s="12">
        <v>0.98</v>
      </c>
      <c r="K38" s="13">
        <v>-3475449.5403599995</v>
      </c>
      <c r="L38" s="8" t="s">
        <v>48</v>
      </c>
    </row>
    <row r="39" spans="1:12" x14ac:dyDescent="0.25">
      <c r="A39" s="8" t="s">
        <v>105</v>
      </c>
      <c r="B39" s="8" t="s">
        <v>36</v>
      </c>
      <c r="C39" s="8" t="s">
        <v>42</v>
      </c>
      <c r="D39" s="8" t="s">
        <v>98</v>
      </c>
      <c r="E39" s="9">
        <v>-3970000</v>
      </c>
      <c r="F39" s="10" t="s">
        <v>99</v>
      </c>
      <c r="G39" s="8" t="s">
        <v>20</v>
      </c>
      <c r="H39" s="11">
        <v>98.18</v>
      </c>
      <c r="I39" s="11">
        <v>1.3613</v>
      </c>
      <c r="J39" s="12">
        <v>0.96</v>
      </c>
      <c r="K39" s="13">
        <v>-5093761.5646079993</v>
      </c>
      <c r="L39" s="8" t="s">
        <v>48</v>
      </c>
    </row>
    <row r="40" spans="1:12" x14ac:dyDescent="0.25">
      <c r="A40" s="8" t="s">
        <v>106</v>
      </c>
      <c r="B40" s="8" t="s">
        <v>36</v>
      </c>
      <c r="C40" s="8" t="s">
        <v>107</v>
      </c>
      <c r="D40" s="8" t="s">
        <v>108</v>
      </c>
      <c r="E40" s="9">
        <v>-213000</v>
      </c>
      <c r="F40" s="10" t="s">
        <v>109</v>
      </c>
      <c r="G40" s="8" t="s">
        <v>20</v>
      </c>
      <c r="H40" s="11">
        <v>111.71</v>
      </c>
      <c r="I40" s="11">
        <v>1.3613</v>
      </c>
      <c r="J40" s="12">
        <v>0.96</v>
      </c>
      <c r="K40" s="13">
        <v>-310954.41887039994</v>
      </c>
      <c r="L40" s="8" t="s">
        <v>48</v>
      </c>
    </row>
    <row r="41" spans="1:12" x14ac:dyDescent="0.25">
      <c r="A41" s="8" t="s">
        <v>106</v>
      </c>
      <c r="B41" s="8" t="s">
        <v>36</v>
      </c>
      <c r="C41" s="8" t="s">
        <v>107</v>
      </c>
      <c r="D41" s="8" t="s">
        <v>76</v>
      </c>
      <c r="E41" s="9">
        <v>-1270000</v>
      </c>
      <c r="F41" s="10" t="s">
        <v>77</v>
      </c>
      <c r="G41" s="8" t="s">
        <v>20</v>
      </c>
      <c r="H41" s="11">
        <v>99.24</v>
      </c>
      <c r="I41" s="11">
        <v>1.3613</v>
      </c>
      <c r="J41" s="12">
        <v>0.98</v>
      </c>
      <c r="K41" s="13">
        <v>-1681397.4977519999</v>
      </c>
      <c r="L41" s="8" t="s">
        <v>48</v>
      </c>
    </row>
    <row r="42" spans="1:12" x14ac:dyDescent="0.25">
      <c r="A42" s="8" t="s">
        <v>106</v>
      </c>
      <c r="B42" s="8" t="s">
        <v>36</v>
      </c>
      <c r="C42" s="8" t="s">
        <v>107</v>
      </c>
      <c r="D42" s="8" t="s">
        <v>92</v>
      </c>
      <c r="E42" s="9">
        <v>-614000</v>
      </c>
      <c r="F42" s="10" t="s">
        <v>93</v>
      </c>
      <c r="G42" s="8" t="s">
        <v>20</v>
      </c>
      <c r="H42" s="11">
        <v>105.9</v>
      </c>
      <c r="I42" s="11">
        <v>1.3613</v>
      </c>
      <c r="J42" s="12">
        <v>0.98</v>
      </c>
      <c r="K42" s="13">
        <v>-867449.6007239999</v>
      </c>
      <c r="L42" s="8" t="s">
        <v>48</v>
      </c>
    </row>
    <row r="43" spans="1:12" x14ac:dyDescent="0.25">
      <c r="A43" s="8" t="s">
        <v>110</v>
      </c>
      <c r="B43" s="8" t="s">
        <v>36</v>
      </c>
      <c r="C43" s="8" t="s">
        <v>27</v>
      </c>
      <c r="D43" s="8" t="s">
        <v>95</v>
      </c>
      <c r="E43" s="9">
        <v>-4550000</v>
      </c>
      <c r="F43" s="10" t="s">
        <v>96</v>
      </c>
      <c r="G43" s="8" t="s">
        <v>30</v>
      </c>
      <c r="H43" s="11">
        <v>79.91</v>
      </c>
      <c r="I43" s="11">
        <v>1</v>
      </c>
      <c r="J43" s="12">
        <v>0.94</v>
      </c>
      <c r="K43" s="13">
        <v>-3417750.7</v>
      </c>
      <c r="L43" s="8" t="s">
        <v>40</v>
      </c>
    </row>
    <row r="44" spans="1:12" x14ac:dyDescent="0.25">
      <c r="A44" s="8" t="s">
        <v>110</v>
      </c>
      <c r="B44" s="8" t="s">
        <v>36</v>
      </c>
      <c r="C44" s="8" t="s">
        <v>27</v>
      </c>
      <c r="D44" s="8" t="s">
        <v>102</v>
      </c>
      <c r="E44" s="9">
        <v>-1994000</v>
      </c>
      <c r="F44" s="10" t="s">
        <v>103</v>
      </c>
      <c r="G44" s="8" t="s">
        <v>30</v>
      </c>
      <c r="H44" s="11">
        <v>93.04</v>
      </c>
      <c r="I44" s="11">
        <v>1</v>
      </c>
      <c r="J44" s="12">
        <v>0.94</v>
      </c>
      <c r="K44" s="13">
        <v>-1743904.5439999998</v>
      </c>
      <c r="L44" s="8" t="s">
        <v>40</v>
      </c>
    </row>
    <row r="45" spans="1:12" x14ac:dyDescent="0.25">
      <c r="A45" s="8" t="s">
        <v>111</v>
      </c>
      <c r="B45" s="8" t="s">
        <v>36</v>
      </c>
      <c r="C45" s="8" t="s">
        <v>32</v>
      </c>
      <c r="D45" s="8" t="s">
        <v>95</v>
      </c>
      <c r="E45" s="9">
        <v>-420000</v>
      </c>
      <c r="F45" s="10" t="s">
        <v>96</v>
      </c>
      <c r="G45" s="8" t="s">
        <v>30</v>
      </c>
      <c r="H45" s="11">
        <v>79.91</v>
      </c>
      <c r="I45" s="11">
        <v>1</v>
      </c>
      <c r="J45" s="12">
        <v>0.96</v>
      </c>
      <c r="K45" s="13">
        <v>-322197.12</v>
      </c>
      <c r="L45" s="8" t="s">
        <v>40</v>
      </c>
    </row>
    <row r="46" spans="1:12" x14ac:dyDescent="0.25">
      <c r="A46" s="8" t="s">
        <v>112</v>
      </c>
      <c r="B46" s="8" t="s">
        <v>113</v>
      </c>
      <c r="C46" s="8" t="s">
        <v>37</v>
      </c>
      <c r="D46" s="8" t="s">
        <v>102</v>
      </c>
      <c r="E46" s="9">
        <v>-2220000</v>
      </c>
      <c r="F46" s="10" t="s">
        <v>103</v>
      </c>
      <c r="G46" s="8" t="s">
        <v>30</v>
      </c>
      <c r="H46" s="11">
        <v>93.04</v>
      </c>
      <c r="I46" s="11">
        <v>1</v>
      </c>
      <c r="J46" s="12">
        <v>0.96</v>
      </c>
      <c r="K46" s="13">
        <v>-1982868.48</v>
      </c>
      <c r="L46" s="8" t="s">
        <v>114</v>
      </c>
    </row>
    <row r="47" spans="1:12" x14ac:dyDescent="0.25">
      <c r="A47" s="8" t="s">
        <v>115</v>
      </c>
      <c r="B47" s="8" t="s">
        <v>113</v>
      </c>
      <c r="C47" s="8" t="s">
        <v>37</v>
      </c>
      <c r="D47" s="8" t="s">
        <v>98</v>
      </c>
      <c r="E47" s="9">
        <v>-700000</v>
      </c>
      <c r="F47" s="10" t="s">
        <v>99</v>
      </c>
      <c r="G47" s="8" t="s">
        <v>20</v>
      </c>
      <c r="H47" s="11">
        <v>98.18</v>
      </c>
      <c r="I47" s="11">
        <v>1.3613</v>
      </c>
      <c r="J47" s="12">
        <v>0.96</v>
      </c>
      <c r="K47" s="13">
        <v>-898144.35647999984</v>
      </c>
      <c r="L47" s="8" t="s">
        <v>78</v>
      </c>
    </row>
    <row r="48" spans="1:12" x14ac:dyDescent="0.25">
      <c r="A48" s="8" t="s">
        <v>116</v>
      </c>
      <c r="B48" s="8" t="s">
        <v>113</v>
      </c>
      <c r="C48" s="8" t="s">
        <v>101</v>
      </c>
      <c r="D48" s="8" t="s">
        <v>102</v>
      </c>
      <c r="E48" s="9">
        <v>-2931000</v>
      </c>
      <c r="F48" s="10" t="s">
        <v>103</v>
      </c>
      <c r="G48" s="8" t="s">
        <v>30</v>
      </c>
      <c r="H48" s="11">
        <v>93.04</v>
      </c>
      <c r="I48" s="11">
        <v>1</v>
      </c>
      <c r="J48" s="12">
        <v>0.96</v>
      </c>
      <c r="K48" s="13">
        <v>-2617922.3039999995</v>
      </c>
      <c r="L48" s="8" t="s">
        <v>114</v>
      </c>
    </row>
    <row r="49" spans="1:12" x14ac:dyDescent="0.25">
      <c r="A49" s="8" t="s">
        <v>117</v>
      </c>
      <c r="B49" s="8" t="s">
        <v>113</v>
      </c>
      <c r="C49" s="8" t="s">
        <v>42</v>
      </c>
      <c r="D49" s="8" t="s">
        <v>102</v>
      </c>
      <c r="E49" s="9">
        <v>-3670000</v>
      </c>
      <c r="F49" s="10" t="s">
        <v>103</v>
      </c>
      <c r="G49" s="8" t="s">
        <v>30</v>
      </c>
      <c r="H49" s="11">
        <v>93.04</v>
      </c>
      <c r="I49" s="11">
        <v>1</v>
      </c>
      <c r="J49" s="12">
        <v>0.94</v>
      </c>
      <c r="K49" s="13">
        <v>-3209693.92</v>
      </c>
      <c r="L49" s="8" t="s">
        <v>114</v>
      </c>
    </row>
    <row r="50" spans="1:12" x14ac:dyDescent="0.25">
      <c r="A50" s="8" t="s">
        <v>118</v>
      </c>
      <c r="B50" s="8" t="s">
        <v>113</v>
      </c>
      <c r="C50" s="8" t="s">
        <v>42</v>
      </c>
      <c r="D50" s="8" t="s">
        <v>98</v>
      </c>
      <c r="E50" s="9">
        <v>-4260000</v>
      </c>
      <c r="F50" s="10" t="s">
        <v>99</v>
      </c>
      <c r="G50" s="8" t="s">
        <v>20</v>
      </c>
      <c r="H50" s="11">
        <v>98.18</v>
      </c>
      <c r="I50" s="11">
        <v>1.3613</v>
      </c>
      <c r="J50" s="12">
        <v>0.96</v>
      </c>
      <c r="K50" s="13">
        <v>-5465849.9408640005</v>
      </c>
      <c r="L50" s="8" t="s">
        <v>78</v>
      </c>
    </row>
    <row r="51" spans="1:12" x14ac:dyDescent="0.25">
      <c r="A51" s="8" t="s">
        <v>119</v>
      </c>
      <c r="B51" s="8" t="s">
        <v>113</v>
      </c>
      <c r="C51" s="8" t="s">
        <v>107</v>
      </c>
      <c r="D51" s="8" t="s">
        <v>98</v>
      </c>
      <c r="E51" s="9">
        <v>-175000</v>
      </c>
      <c r="F51" s="10" t="s">
        <v>99</v>
      </c>
      <c r="G51" s="8" t="s">
        <v>20</v>
      </c>
      <c r="H51" s="11">
        <v>98.18</v>
      </c>
      <c r="I51" s="11">
        <v>1.3613</v>
      </c>
      <c r="J51" s="12">
        <v>0.98</v>
      </c>
      <c r="K51" s="13">
        <v>-229213.92430999997</v>
      </c>
      <c r="L51" s="8" t="s">
        <v>78</v>
      </c>
    </row>
    <row r="52" spans="1:12" x14ac:dyDescent="0.25">
      <c r="A52" s="8" t="s">
        <v>120</v>
      </c>
      <c r="B52" s="8" t="s">
        <v>113</v>
      </c>
      <c r="C52" s="8" t="s">
        <v>27</v>
      </c>
      <c r="D52" s="8" t="s">
        <v>102</v>
      </c>
      <c r="E52" s="9">
        <v>-9849000</v>
      </c>
      <c r="F52" s="10" t="s">
        <v>103</v>
      </c>
      <c r="G52" s="8" t="s">
        <v>30</v>
      </c>
      <c r="H52" s="11">
        <v>93.04</v>
      </c>
      <c r="I52" s="11">
        <v>1</v>
      </c>
      <c r="J52" s="12">
        <v>0.94</v>
      </c>
      <c r="K52" s="13">
        <v>-8613699.0240000002</v>
      </c>
      <c r="L52" s="8" t="s">
        <v>114</v>
      </c>
    </row>
    <row r="53" spans="1:12" x14ac:dyDescent="0.25">
      <c r="A53" s="8" t="s">
        <v>121</v>
      </c>
      <c r="B53" s="8" t="s">
        <v>113</v>
      </c>
      <c r="C53" s="8" t="s">
        <v>32</v>
      </c>
      <c r="D53" s="8" t="s">
        <v>122</v>
      </c>
      <c r="E53" s="9">
        <v>-1890000</v>
      </c>
      <c r="F53" s="10" t="s">
        <v>123</v>
      </c>
      <c r="G53" s="8" t="s">
        <v>30</v>
      </c>
      <c r="H53" s="11">
        <v>77.599999999999994</v>
      </c>
      <c r="I53" s="11">
        <v>1</v>
      </c>
      <c r="J53" s="12">
        <v>0.96</v>
      </c>
      <c r="K53" s="13">
        <v>-1407974.3999999999</v>
      </c>
      <c r="L53" s="8" t="s">
        <v>114</v>
      </c>
    </row>
    <row r="54" spans="1:12" x14ac:dyDescent="0.25">
      <c r="A54" s="8" t="s">
        <v>124</v>
      </c>
      <c r="B54" s="8" t="s">
        <v>125</v>
      </c>
      <c r="C54" s="8" t="s">
        <v>42</v>
      </c>
      <c r="D54" s="8" t="s">
        <v>126</v>
      </c>
      <c r="E54" s="9">
        <v>270000</v>
      </c>
      <c r="F54" s="10" t="s">
        <v>127</v>
      </c>
      <c r="G54" s="8" t="s">
        <v>30</v>
      </c>
      <c r="H54" s="11">
        <v>110.821</v>
      </c>
      <c r="I54" s="11">
        <v>1</v>
      </c>
      <c r="J54" s="12">
        <v>0.96</v>
      </c>
      <c r="K54" s="13">
        <v>287248.03200000001</v>
      </c>
      <c r="L54" s="8" t="s">
        <v>128</v>
      </c>
    </row>
    <row r="55" spans="1:12" x14ac:dyDescent="0.25">
      <c r="A55" s="8" t="s">
        <v>129</v>
      </c>
      <c r="B55" s="8" t="s">
        <v>130</v>
      </c>
      <c r="C55" s="8" t="s">
        <v>42</v>
      </c>
      <c r="D55" s="8" t="s">
        <v>131</v>
      </c>
      <c r="E55" s="9">
        <v>-660000</v>
      </c>
      <c r="F55" s="10" t="s">
        <v>132</v>
      </c>
      <c r="G55" s="8" t="s">
        <v>20</v>
      </c>
      <c r="H55" s="11">
        <v>116.87</v>
      </c>
      <c r="I55" s="11">
        <v>1.3613</v>
      </c>
      <c r="J55" s="12">
        <v>0.98</v>
      </c>
      <c r="K55" s="13">
        <v>-1029027.3073079999</v>
      </c>
      <c r="L55" s="8" t="s">
        <v>133</v>
      </c>
    </row>
    <row r="56" spans="1:12" x14ac:dyDescent="0.25">
      <c r="A56" s="8" t="s">
        <v>134</v>
      </c>
      <c r="B56" s="8" t="s">
        <v>130</v>
      </c>
      <c r="C56" s="8" t="s">
        <v>27</v>
      </c>
      <c r="D56" s="8" t="s">
        <v>135</v>
      </c>
      <c r="E56" s="9">
        <v>292700</v>
      </c>
      <c r="F56" s="10" t="s">
        <v>136</v>
      </c>
      <c r="G56" s="8" t="s">
        <v>20</v>
      </c>
      <c r="H56" s="11">
        <v>63.09375</v>
      </c>
      <c r="I56" s="11">
        <v>1.3613</v>
      </c>
      <c r="J56" s="12">
        <v>0.96</v>
      </c>
      <c r="K56" s="13">
        <v>241342.68530699998</v>
      </c>
      <c r="L56" s="8" t="s">
        <v>133</v>
      </c>
    </row>
    <row r="57" spans="1:12" x14ac:dyDescent="0.25">
      <c r="A57" s="8" t="s">
        <v>137</v>
      </c>
      <c r="B57" s="8" t="s">
        <v>130</v>
      </c>
      <c r="C57" s="8" t="s">
        <v>138</v>
      </c>
      <c r="D57" s="8" t="s">
        <v>139</v>
      </c>
      <c r="E57" s="9">
        <v>-1485000</v>
      </c>
      <c r="F57" s="10" t="s">
        <v>140</v>
      </c>
      <c r="G57" s="8" t="s">
        <v>20</v>
      </c>
      <c r="H57" s="11">
        <v>98.78</v>
      </c>
      <c r="I57" s="11">
        <v>1.3613</v>
      </c>
      <c r="J57" s="12">
        <v>0.98</v>
      </c>
      <c r="K57" s="13">
        <v>-1956930.4713419997</v>
      </c>
      <c r="L57" s="8" t="s">
        <v>133</v>
      </c>
    </row>
    <row r="58" spans="1:12" x14ac:dyDescent="0.25">
      <c r="A58" s="8" t="s">
        <v>141</v>
      </c>
      <c r="B58" s="8" t="s">
        <v>141</v>
      </c>
      <c r="C58" s="8" t="s">
        <v>141</v>
      </c>
      <c r="D58" s="8" t="s">
        <v>141</v>
      </c>
      <c r="E58" s="9" t="s">
        <v>141</v>
      </c>
      <c r="F58" s="10" t="s">
        <v>141</v>
      </c>
      <c r="G58" s="8" t="s">
        <v>141</v>
      </c>
      <c r="H58" s="11" t="s">
        <v>141</v>
      </c>
      <c r="I58" s="11" t="s">
        <v>141</v>
      </c>
      <c r="J58" s="12">
        <v>0</v>
      </c>
      <c r="K58" s="13" t="s">
        <v>141</v>
      </c>
      <c r="L58" s="8" t="s">
        <v>141</v>
      </c>
    </row>
    <row r="59" spans="1:12" x14ac:dyDescent="0.25">
      <c r="A59" s="8" t="s">
        <v>141</v>
      </c>
      <c r="B59" s="8" t="s">
        <v>141</v>
      </c>
      <c r="C59" s="8" t="s">
        <v>141</v>
      </c>
      <c r="D59" s="8" t="s">
        <v>141</v>
      </c>
      <c r="E59" s="9" t="s">
        <v>141</v>
      </c>
      <c r="F59" s="10" t="s">
        <v>141</v>
      </c>
      <c r="G59" s="8" t="s">
        <v>141</v>
      </c>
      <c r="H59" s="11" t="s">
        <v>141</v>
      </c>
      <c r="I59" s="11" t="s">
        <v>141</v>
      </c>
      <c r="J59" s="12">
        <v>0</v>
      </c>
      <c r="K59" s="13" t="s">
        <v>141</v>
      </c>
      <c r="L59" s="8" t="s">
        <v>141</v>
      </c>
    </row>
    <row r="60" spans="1:12" x14ac:dyDescent="0.25">
      <c r="A60" s="8" t="s">
        <v>141</v>
      </c>
      <c r="B60" s="8" t="s">
        <v>141</v>
      </c>
      <c r="C60" s="8" t="s">
        <v>141</v>
      </c>
      <c r="D60" s="8" t="s">
        <v>141</v>
      </c>
      <c r="E60" s="9" t="s">
        <v>141</v>
      </c>
      <c r="F60" s="10" t="s">
        <v>141</v>
      </c>
      <c r="G60" s="8" t="s">
        <v>141</v>
      </c>
      <c r="H60" s="11" t="s">
        <v>141</v>
      </c>
      <c r="I60" s="11" t="s">
        <v>141</v>
      </c>
      <c r="J60" s="12">
        <v>0</v>
      </c>
      <c r="K60" s="13" t="s">
        <v>141</v>
      </c>
      <c r="L60" s="8" t="s">
        <v>141</v>
      </c>
    </row>
    <row r="61" spans="1:12" x14ac:dyDescent="0.25">
      <c r="A61" s="8" t="s">
        <v>141</v>
      </c>
      <c r="B61" s="8" t="s">
        <v>141</v>
      </c>
      <c r="C61" s="8" t="s">
        <v>141</v>
      </c>
      <c r="D61" s="8" t="s">
        <v>141</v>
      </c>
      <c r="E61" s="9" t="s">
        <v>141</v>
      </c>
      <c r="F61" s="10" t="s">
        <v>141</v>
      </c>
      <c r="G61" s="8" t="s">
        <v>141</v>
      </c>
      <c r="H61" s="11" t="s">
        <v>141</v>
      </c>
      <c r="I61" s="11" t="s">
        <v>141</v>
      </c>
      <c r="J61" s="12">
        <v>0</v>
      </c>
      <c r="K61" s="13" t="s">
        <v>141</v>
      </c>
      <c r="L61" s="8" t="s">
        <v>141</v>
      </c>
    </row>
    <row r="62" spans="1:12" x14ac:dyDescent="0.25">
      <c r="A62" s="8" t="s">
        <v>141</v>
      </c>
      <c r="B62" s="8" t="s">
        <v>141</v>
      </c>
      <c r="C62" s="8" t="s">
        <v>141</v>
      </c>
      <c r="D62" s="8" t="s">
        <v>141</v>
      </c>
      <c r="E62" s="9" t="s">
        <v>141</v>
      </c>
      <c r="F62" s="10" t="s">
        <v>141</v>
      </c>
      <c r="G62" s="8" t="s">
        <v>141</v>
      </c>
      <c r="H62" s="11" t="s">
        <v>141</v>
      </c>
      <c r="I62" s="11" t="s">
        <v>141</v>
      </c>
      <c r="J62" s="12">
        <v>0</v>
      </c>
      <c r="K62" s="13" t="s">
        <v>141</v>
      </c>
      <c r="L62" s="8" t="s">
        <v>141</v>
      </c>
    </row>
    <row r="63" spans="1:12" x14ac:dyDescent="0.25">
      <c r="A63" s="8" t="s">
        <v>141</v>
      </c>
      <c r="B63" s="8" t="s">
        <v>141</v>
      </c>
      <c r="C63" s="8" t="s">
        <v>141</v>
      </c>
      <c r="D63" s="8" t="s">
        <v>141</v>
      </c>
      <c r="E63" s="9" t="s">
        <v>141</v>
      </c>
      <c r="F63" s="10" t="s">
        <v>141</v>
      </c>
      <c r="G63" s="8" t="s">
        <v>141</v>
      </c>
      <c r="H63" s="11" t="s">
        <v>141</v>
      </c>
      <c r="I63" s="11" t="s">
        <v>141</v>
      </c>
      <c r="J63" s="12">
        <v>0</v>
      </c>
      <c r="K63" s="13" t="s">
        <v>141</v>
      </c>
      <c r="L63" s="8" t="s">
        <v>141</v>
      </c>
    </row>
    <row r="64" spans="1:12" x14ac:dyDescent="0.25">
      <c r="A64" s="8" t="s">
        <v>141</v>
      </c>
      <c r="B64" s="8" t="s">
        <v>141</v>
      </c>
      <c r="C64" s="8" t="s">
        <v>141</v>
      </c>
      <c r="D64" s="8" t="s">
        <v>141</v>
      </c>
      <c r="E64" s="9" t="s">
        <v>141</v>
      </c>
      <c r="F64" s="10" t="s">
        <v>141</v>
      </c>
      <c r="G64" s="8" t="s">
        <v>141</v>
      </c>
      <c r="H64" s="11" t="s">
        <v>141</v>
      </c>
      <c r="I64" s="11" t="s">
        <v>141</v>
      </c>
      <c r="J64" s="12">
        <v>0</v>
      </c>
      <c r="K64" s="13" t="s">
        <v>141</v>
      </c>
      <c r="L64" s="8" t="s">
        <v>141</v>
      </c>
    </row>
    <row r="65" spans="1:12" x14ac:dyDescent="0.25">
      <c r="A65" s="8" t="s">
        <v>141</v>
      </c>
      <c r="B65" s="8" t="s">
        <v>141</v>
      </c>
      <c r="C65" s="8" t="s">
        <v>141</v>
      </c>
      <c r="D65" s="8" t="s">
        <v>141</v>
      </c>
      <c r="E65" s="9" t="s">
        <v>141</v>
      </c>
      <c r="F65" s="10" t="s">
        <v>141</v>
      </c>
      <c r="G65" s="8" t="s">
        <v>141</v>
      </c>
      <c r="H65" s="11" t="s">
        <v>141</v>
      </c>
      <c r="I65" s="11" t="s">
        <v>141</v>
      </c>
      <c r="J65" s="12">
        <v>0</v>
      </c>
      <c r="K65" s="13" t="s">
        <v>141</v>
      </c>
      <c r="L65" s="8" t="s">
        <v>141</v>
      </c>
    </row>
    <row r="66" spans="1:12" x14ac:dyDescent="0.25">
      <c r="A66" s="8" t="s">
        <v>141</v>
      </c>
      <c r="B66" s="8" t="s">
        <v>141</v>
      </c>
      <c r="C66" s="8" t="s">
        <v>141</v>
      </c>
      <c r="D66" s="8" t="s">
        <v>141</v>
      </c>
      <c r="E66" s="9" t="s">
        <v>141</v>
      </c>
      <c r="F66" s="10" t="s">
        <v>141</v>
      </c>
      <c r="G66" s="8" t="s">
        <v>141</v>
      </c>
      <c r="H66" s="11" t="s">
        <v>141</v>
      </c>
      <c r="I66" s="11" t="s">
        <v>141</v>
      </c>
      <c r="J66" s="12">
        <v>0</v>
      </c>
      <c r="K66" s="13" t="s">
        <v>141</v>
      </c>
      <c r="L66" s="8" t="s">
        <v>141</v>
      </c>
    </row>
    <row r="67" spans="1:12" x14ac:dyDescent="0.25">
      <c r="A67" s="8" t="s">
        <v>141</v>
      </c>
      <c r="B67" s="8" t="s">
        <v>141</v>
      </c>
      <c r="C67" s="8" t="s">
        <v>141</v>
      </c>
      <c r="D67" s="8" t="s">
        <v>141</v>
      </c>
      <c r="E67" s="9" t="s">
        <v>141</v>
      </c>
      <c r="F67" s="10" t="s">
        <v>141</v>
      </c>
      <c r="G67" s="8" t="s">
        <v>141</v>
      </c>
      <c r="H67" s="11" t="s">
        <v>141</v>
      </c>
      <c r="I67" s="11" t="s">
        <v>141</v>
      </c>
      <c r="J67" s="12">
        <v>0</v>
      </c>
      <c r="K67" s="13" t="s">
        <v>141</v>
      </c>
      <c r="L67" s="8" t="s">
        <v>141</v>
      </c>
    </row>
    <row r="68" spans="1:12" x14ac:dyDescent="0.25">
      <c r="A68" s="8" t="s">
        <v>141</v>
      </c>
      <c r="B68" s="8" t="s">
        <v>141</v>
      </c>
      <c r="C68" s="8" t="s">
        <v>141</v>
      </c>
      <c r="D68" s="8" t="s">
        <v>141</v>
      </c>
      <c r="E68" s="9" t="s">
        <v>141</v>
      </c>
      <c r="F68" s="10" t="s">
        <v>141</v>
      </c>
      <c r="G68" s="8" t="s">
        <v>141</v>
      </c>
      <c r="H68" s="11" t="s">
        <v>141</v>
      </c>
      <c r="I68" s="11" t="s">
        <v>141</v>
      </c>
      <c r="J68" s="12">
        <v>0</v>
      </c>
      <c r="K68" s="13" t="s">
        <v>141</v>
      </c>
      <c r="L68" s="8" t="s">
        <v>141</v>
      </c>
    </row>
    <row r="69" spans="1:12" x14ac:dyDescent="0.25">
      <c r="A69" s="8" t="s">
        <v>141</v>
      </c>
      <c r="B69" s="8" t="s">
        <v>141</v>
      </c>
      <c r="C69" s="8" t="s">
        <v>141</v>
      </c>
      <c r="D69" s="8" t="s">
        <v>141</v>
      </c>
      <c r="E69" s="9" t="s">
        <v>141</v>
      </c>
      <c r="F69" s="10" t="s">
        <v>141</v>
      </c>
      <c r="G69" s="8" t="s">
        <v>141</v>
      </c>
      <c r="H69" s="11" t="s">
        <v>141</v>
      </c>
      <c r="I69" s="11" t="s">
        <v>141</v>
      </c>
      <c r="J69" s="12">
        <v>0</v>
      </c>
      <c r="K69" s="13" t="s">
        <v>141</v>
      </c>
      <c r="L69" s="8" t="s">
        <v>141</v>
      </c>
    </row>
    <row r="70" spans="1:12" x14ac:dyDescent="0.25">
      <c r="A70" s="8" t="s">
        <v>141</v>
      </c>
      <c r="B70" s="8" t="s">
        <v>141</v>
      </c>
      <c r="C70" s="8" t="s">
        <v>141</v>
      </c>
      <c r="D70" s="8" t="s">
        <v>141</v>
      </c>
      <c r="E70" s="9" t="s">
        <v>141</v>
      </c>
      <c r="F70" s="10" t="s">
        <v>141</v>
      </c>
      <c r="G70" s="8" t="s">
        <v>141</v>
      </c>
      <c r="H70" s="11" t="s">
        <v>141</v>
      </c>
      <c r="I70" s="11" t="s">
        <v>141</v>
      </c>
      <c r="J70" s="12">
        <v>0</v>
      </c>
      <c r="K70" s="13" t="s">
        <v>141</v>
      </c>
      <c r="L70" s="8" t="s">
        <v>141</v>
      </c>
    </row>
    <row r="71" spans="1:12" x14ac:dyDescent="0.25">
      <c r="A71" s="8" t="s">
        <v>141</v>
      </c>
      <c r="B71" s="8" t="s">
        <v>141</v>
      </c>
      <c r="C71" s="8" t="s">
        <v>141</v>
      </c>
      <c r="D71" s="8" t="s">
        <v>141</v>
      </c>
      <c r="E71" s="9" t="s">
        <v>141</v>
      </c>
      <c r="F71" s="10" t="s">
        <v>141</v>
      </c>
      <c r="G71" s="8" t="s">
        <v>141</v>
      </c>
      <c r="H71" s="11" t="s">
        <v>141</v>
      </c>
      <c r="I71" s="11" t="s">
        <v>141</v>
      </c>
      <c r="J71" s="12">
        <v>0</v>
      </c>
      <c r="K71" s="13" t="s">
        <v>141</v>
      </c>
      <c r="L71" s="8" t="s">
        <v>141</v>
      </c>
    </row>
    <row r="72" spans="1:12" x14ac:dyDescent="0.25">
      <c r="A72" s="8" t="s">
        <v>141</v>
      </c>
      <c r="B72" s="8" t="s">
        <v>141</v>
      </c>
      <c r="C72" s="8" t="s">
        <v>141</v>
      </c>
      <c r="D72" s="8" t="s">
        <v>141</v>
      </c>
      <c r="E72" s="9" t="s">
        <v>141</v>
      </c>
      <c r="F72" s="10" t="s">
        <v>141</v>
      </c>
      <c r="G72" s="8" t="s">
        <v>141</v>
      </c>
      <c r="H72" s="11" t="s">
        <v>141</v>
      </c>
      <c r="I72" s="11" t="s">
        <v>141</v>
      </c>
      <c r="J72" s="12">
        <v>0</v>
      </c>
      <c r="K72" s="13" t="s">
        <v>141</v>
      </c>
      <c r="L72" s="8" t="s">
        <v>141</v>
      </c>
    </row>
    <row r="73" spans="1:12" x14ac:dyDescent="0.25">
      <c r="A73" s="8" t="s">
        <v>141</v>
      </c>
      <c r="B73" s="8" t="s">
        <v>141</v>
      </c>
      <c r="C73" s="8" t="s">
        <v>141</v>
      </c>
      <c r="D73" s="8" t="s">
        <v>141</v>
      </c>
      <c r="E73" s="9" t="s">
        <v>141</v>
      </c>
      <c r="F73" s="10" t="s">
        <v>141</v>
      </c>
      <c r="G73" s="8" t="s">
        <v>141</v>
      </c>
      <c r="H73" s="11" t="s">
        <v>141</v>
      </c>
      <c r="I73" s="11" t="s">
        <v>141</v>
      </c>
      <c r="J73" s="12">
        <v>0</v>
      </c>
      <c r="K73" s="13" t="s">
        <v>141</v>
      </c>
      <c r="L73" s="8" t="s">
        <v>141</v>
      </c>
    </row>
    <row r="74" spans="1:12" x14ac:dyDescent="0.25">
      <c r="A74" s="8" t="s">
        <v>141</v>
      </c>
      <c r="B74" s="8" t="s">
        <v>141</v>
      </c>
      <c r="C74" s="8" t="s">
        <v>141</v>
      </c>
      <c r="D74" s="8" t="s">
        <v>141</v>
      </c>
      <c r="E74" s="9" t="s">
        <v>141</v>
      </c>
      <c r="F74" s="10" t="s">
        <v>141</v>
      </c>
      <c r="G74" s="8" t="s">
        <v>141</v>
      </c>
      <c r="H74" s="11" t="s">
        <v>141</v>
      </c>
      <c r="I74" s="11" t="s">
        <v>141</v>
      </c>
      <c r="J74" s="12">
        <v>0</v>
      </c>
      <c r="K74" s="13" t="s">
        <v>141</v>
      </c>
      <c r="L74" s="8" t="s">
        <v>141</v>
      </c>
    </row>
    <row r="75" spans="1:12" x14ac:dyDescent="0.25">
      <c r="A75" s="8" t="s">
        <v>141</v>
      </c>
      <c r="B75" s="8" t="s">
        <v>141</v>
      </c>
      <c r="C75" s="8" t="s">
        <v>141</v>
      </c>
      <c r="D75" s="8" t="s">
        <v>141</v>
      </c>
      <c r="E75" s="9" t="s">
        <v>141</v>
      </c>
      <c r="F75" s="10" t="s">
        <v>141</v>
      </c>
      <c r="G75" s="8" t="s">
        <v>141</v>
      </c>
      <c r="H75" s="11" t="s">
        <v>141</v>
      </c>
      <c r="I75" s="11" t="s">
        <v>141</v>
      </c>
      <c r="J75" s="12">
        <v>0</v>
      </c>
      <c r="K75" s="13" t="s">
        <v>141</v>
      </c>
      <c r="L75" s="8" t="s">
        <v>141</v>
      </c>
    </row>
    <row r="76" spans="1:12" x14ac:dyDescent="0.25">
      <c r="A76" s="8" t="s">
        <v>141</v>
      </c>
      <c r="B76" s="8" t="s">
        <v>141</v>
      </c>
      <c r="C76" s="8" t="s">
        <v>141</v>
      </c>
      <c r="D76" s="8" t="s">
        <v>141</v>
      </c>
      <c r="E76" s="9" t="s">
        <v>141</v>
      </c>
      <c r="F76" s="10" t="s">
        <v>141</v>
      </c>
      <c r="G76" s="8" t="s">
        <v>141</v>
      </c>
      <c r="H76" s="11" t="s">
        <v>141</v>
      </c>
      <c r="I76" s="11" t="s">
        <v>141</v>
      </c>
      <c r="J76" s="12">
        <v>0</v>
      </c>
      <c r="K76" s="13" t="s">
        <v>141</v>
      </c>
      <c r="L76" s="8" t="s">
        <v>141</v>
      </c>
    </row>
    <row r="77" spans="1:12" x14ac:dyDescent="0.25">
      <c r="A77" s="8" t="s">
        <v>141</v>
      </c>
      <c r="B77" s="8" t="s">
        <v>141</v>
      </c>
      <c r="C77" s="8" t="s">
        <v>141</v>
      </c>
      <c r="D77" s="8" t="s">
        <v>141</v>
      </c>
      <c r="E77" s="9" t="s">
        <v>141</v>
      </c>
      <c r="F77" s="10" t="s">
        <v>141</v>
      </c>
      <c r="G77" s="8" t="s">
        <v>141</v>
      </c>
      <c r="H77" s="11" t="s">
        <v>141</v>
      </c>
      <c r="I77" s="11" t="s">
        <v>141</v>
      </c>
      <c r="J77" s="12">
        <v>0</v>
      </c>
      <c r="K77" s="13" t="s">
        <v>141</v>
      </c>
      <c r="L77" s="8" t="s">
        <v>141</v>
      </c>
    </row>
    <row r="78" spans="1:12" x14ac:dyDescent="0.25">
      <c r="A78" s="8" t="s">
        <v>141</v>
      </c>
      <c r="B78" s="8" t="s">
        <v>141</v>
      </c>
      <c r="C78" s="8" t="s">
        <v>141</v>
      </c>
      <c r="D78" s="8" t="s">
        <v>141</v>
      </c>
      <c r="E78" s="9" t="s">
        <v>141</v>
      </c>
      <c r="F78" s="10" t="s">
        <v>141</v>
      </c>
      <c r="G78" s="8" t="s">
        <v>141</v>
      </c>
      <c r="H78" s="11" t="s">
        <v>141</v>
      </c>
      <c r="I78" s="11" t="s">
        <v>141</v>
      </c>
      <c r="J78" s="12">
        <v>0</v>
      </c>
      <c r="K78" s="13" t="s">
        <v>141</v>
      </c>
      <c r="L78" s="8" t="s">
        <v>141</v>
      </c>
    </row>
    <row r="79" spans="1:12" x14ac:dyDescent="0.25">
      <c r="A79" s="8" t="s">
        <v>141</v>
      </c>
      <c r="B79" s="8" t="s">
        <v>141</v>
      </c>
      <c r="C79" s="8" t="s">
        <v>141</v>
      </c>
      <c r="D79" s="8" t="s">
        <v>141</v>
      </c>
      <c r="E79" s="9" t="s">
        <v>141</v>
      </c>
      <c r="F79" s="10" t="s">
        <v>141</v>
      </c>
      <c r="G79" s="8" t="s">
        <v>141</v>
      </c>
      <c r="H79" s="11" t="s">
        <v>141</v>
      </c>
      <c r="I79" s="11" t="s">
        <v>141</v>
      </c>
      <c r="J79" s="12">
        <v>0</v>
      </c>
      <c r="K79" s="13" t="s">
        <v>141</v>
      </c>
      <c r="L79" s="8" t="s">
        <v>141</v>
      </c>
    </row>
    <row r="80" spans="1:12" x14ac:dyDescent="0.25">
      <c r="A80" s="8" t="s">
        <v>141</v>
      </c>
      <c r="B80" s="8" t="s">
        <v>141</v>
      </c>
      <c r="C80" s="8" t="s">
        <v>141</v>
      </c>
      <c r="D80" s="8" t="s">
        <v>141</v>
      </c>
      <c r="E80" s="9" t="s">
        <v>141</v>
      </c>
      <c r="F80" s="10" t="s">
        <v>141</v>
      </c>
      <c r="G80" s="8" t="s">
        <v>141</v>
      </c>
      <c r="H80" s="11" t="s">
        <v>141</v>
      </c>
      <c r="I80" s="11" t="s">
        <v>141</v>
      </c>
      <c r="J80" s="12">
        <v>0</v>
      </c>
      <c r="K80" s="13" t="s">
        <v>141</v>
      </c>
      <c r="L80" s="8" t="s">
        <v>141</v>
      </c>
    </row>
    <row r="81" spans="1:12" x14ac:dyDescent="0.25">
      <c r="A81" s="8" t="s">
        <v>141</v>
      </c>
      <c r="B81" s="8" t="s">
        <v>141</v>
      </c>
      <c r="C81" s="8" t="s">
        <v>141</v>
      </c>
      <c r="D81" s="8" t="s">
        <v>141</v>
      </c>
      <c r="E81" s="9" t="s">
        <v>141</v>
      </c>
      <c r="F81" s="10" t="s">
        <v>141</v>
      </c>
      <c r="G81" s="8" t="s">
        <v>141</v>
      </c>
      <c r="H81" s="11" t="s">
        <v>141</v>
      </c>
      <c r="I81" s="11" t="s">
        <v>141</v>
      </c>
      <c r="J81" s="12">
        <v>0</v>
      </c>
      <c r="K81" s="13" t="s">
        <v>141</v>
      </c>
      <c r="L81" s="8" t="s">
        <v>141</v>
      </c>
    </row>
    <row r="82" spans="1:12" x14ac:dyDescent="0.25">
      <c r="A82" s="8" t="s">
        <v>141</v>
      </c>
      <c r="B82" s="8" t="s">
        <v>141</v>
      </c>
      <c r="C82" s="8" t="s">
        <v>141</v>
      </c>
      <c r="D82" s="8" t="s">
        <v>141</v>
      </c>
      <c r="E82" s="9" t="s">
        <v>141</v>
      </c>
      <c r="F82" s="10" t="s">
        <v>141</v>
      </c>
      <c r="G82" s="8" t="s">
        <v>141</v>
      </c>
      <c r="H82" s="11" t="s">
        <v>141</v>
      </c>
      <c r="I82" s="11" t="s">
        <v>141</v>
      </c>
      <c r="J82" s="12">
        <v>0</v>
      </c>
      <c r="K82" s="13" t="s">
        <v>141</v>
      </c>
      <c r="L82" s="8" t="s">
        <v>141</v>
      </c>
    </row>
    <row r="83" spans="1:12" x14ac:dyDescent="0.25">
      <c r="A83" s="8" t="s">
        <v>141</v>
      </c>
      <c r="B83" s="8" t="s">
        <v>141</v>
      </c>
      <c r="C83" s="8" t="s">
        <v>141</v>
      </c>
      <c r="D83" s="8" t="s">
        <v>141</v>
      </c>
      <c r="E83" s="9" t="s">
        <v>141</v>
      </c>
      <c r="F83" s="10" t="s">
        <v>141</v>
      </c>
      <c r="G83" s="8" t="s">
        <v>141</v>
      </c>
      <c r="H83" s="11" t="s">
        <v>141</v>
      </c>
      <c r="I83" s="11" t="s">
        <v>141</v>
      </c>
      <c r="J83" s="12">
        <v>0</v>
      </c>
      <c r="K83" s="13" t="s">
        <v>141</v>
      </c>
      <c r="L83" s="8" t="s">
        <v>141</v>
      </c>
    </row>
    <row r="84" spans="1:12" x14ac:dyDescent="0.25">
      <c r="A84" s="8" t="s">
        <v>141</v>
      </c>
      <c r="B84" s="8" t="s">
        <v>141</v>
      </c>
      <c r="C84" s="8" t="s">
        <v>141</v>
      </c>
      <c r="D84" s="8" t="s">
        <v>141</v>
      </c>
      <c r="E84" s="9" t="s">
        <v>141</v>
      </c>
      <c r="F84" s="10" t="s">
        <v>141</v>
      </c>
      <c r="G84" s="8" t="s">
        <v>141</v>
      </c>
      <c r="H84" s="11" t="s">
        <v>141</v>
      </c>
      <c r="I84" s="11" t="s">
        <v>141</v>
      </c>
      <c r="J84" s="12">
        <v>0</v>
      </c>
      <c r="K84" s="13" t="s">
        <v>141</v>
      </c>
      <c r="L84" s="8" t="s">
        <v>141</v>
      </c>
    </row>
    <row r="85" spans="1:12" x14ac:dyDescent="0.25">
      <c r="A85" s="8" t="s">
        <v>141</v>
      </c>
      <c r="B85" s="8" t="s">
        <v>141</v>
      </c>
      <c r="C85" s="8" t="s">
        <v>141</v>
      </c>
      <c r="D85" s="8" t="s">
        <v>141</v>
      </c>
      <c r="E85" s="9" t="s">
        <v>141</v>
      </c>
      <c r="F85" s="10" t="s">
        <v>141</v>
      </c>
      <c r="G85" s="8" t="s">
        <v>141</v>
      </c>
      <c r="H85" s="11" t="s">
        <v>141</v>
      </c>
      <c r="I85" s="11" t="s">
        <v>141</v>
      </c>
      <c r="J85" s="12">
        <v>0</v>
      </c>
      <c r="K85" s="13" t="s">
        <v>141</v>
      </c>
      <c r="L85" s="8" t="s">
        <v>141</v>
      </c>
    </row>
    <row r="86" spans="1:12" x14ac:dyDescent="0.25">
      <c r="A86" s="8" t="s">
        <v>141</v>
      </c>
      <c r="B86" s="8" t="s">
        <v>141</v>
      </c>
      <c r="C86" s="8" t="s">
        <v>141</v>
      </c>
      <c r="D86" s="8" t="s">
        <v>141</v>
      </c>
      <c r="E86" s="9" t="s">
        <v>141</v>
      </c>
      <c r="F86" s="10" t="s">
        <v>141</v>
      </c>
      <c r="G86" s="8" t="s">
        <v>141</v>
      </c>
      <c r="H86" s="11" t="s">
        <v>141</v>
      </c>
      <c r="I86" s="11" t="s">
        <v>141</v>
      </c>
      <c r="J86" s="12">
        <v>0</v>
      </c>
      <c r="K86" s="13" t="s">
        <v>141</v>
      </c>
      <c r="L86" s="8" t="s">
        <v>141</v>
      </c>
    </row>
    <row r="87" spans="1:12" x14ac:dyDescent="0.25">
      <c r="A87" s="8" t="s">
        <v>141</v>
      </c>
      <c r="B87" s="8" t="s">
        <v>141</v>
      </c>
      <c r="C87" s="8" t="s">
        <v>141</v>
      </c>
      <c r="D87" s="8" t="s">
        <v>141</v>
      </c>
      <c r="E87" s="9" t="s">
        <v>141</v>
      </c>
      <c r="F87" s="10" t="s">
        <v>141</v>
      </c>
      <c r="G87" s="8" t="s">
        <v>141</v>
      </c>
      <c r="H87" s="11" t="s">
        <v>141</v>
      </c>
      <c r="I87" s="11" t="s">
        <v>141</v>
      </c>
      <c r="J87" s="12">
        <v>0</v>
      </c>
      <c r="K87" s="13" t="s">
        <v>141</v>
      </c>
      <c r="L87" s="8" t="s">
        <v>141</v>
      </c>
    </row>
    <row r="88" spans="1:12" x14ac:dyDescent="0.25">
      <c r="A88" s="8" t="s">
        <v>141</v>
      </c>
      <c r="B88" s="8" t="s">
        <v>141</v>
      </c>
      <c r="C88" s="8" t="s">
        <v>141</v>
      </c>
      <c r="D88" s="8" t="s">
        <v>141</v>
      </c>
      <c r="E88" s="9" t="s">
        <v>141</v>
      </c>
      <c r="F88" s="10" t="s">
        <v>141</v>
      </c>
      <c r="G88" s="8" t="s">
        <v>141</v>
      </c>
      <c r="H88" s="11" t="s">
        <v>141</v>
      </c>
      <c r="I88" s="11" t="s">
        <v>141</v>
      </c>
      <c r="J88" s="12">
        <v>0</v>
      </c>
      <c r="K88" s="13" t="s">
        <v>141</v>
      </c>
      <c r="L88" s="8" t="s">
        <v>141</v>
      </c>
    </row>
    <row r="89" spans="1:12" x14ac:dyDescent="0.25">
      <c r="A89" s="8" t="s">
        <v>141</v>
      </c>
      <c r="B89" s="8" t="s">
        <v>141</v>
      </c>
      <c r="C89" s="8" t="s">
        <v>141</v>
      </c>
      <c r="D89" s="8" t="s">
        <v>141</v>
      </c>
      <c r="E89" s="9" t="s">
        <v>141</v>
      </c>
      <c r="F89" s="10" t="s">
        <v>141</v>
      </c>
      <c r="G89" s="8" t="s">
        <v>141</v>
      </c>
      <c r="H89" s="11" t="s">
        <v>141</v>
      </c>
      <c r="I89" s="11" t="s">
        <v>141</v>
      </c>
      <c r="J89" s="12">
        <v>0</v>
      </c>
      <c r="K89" s="13" t="s">
        <v>141</v>
      </c>
      <c r="L89" s="8" t="s">
        <v>141</v>
      </c>
    </row>
    <row r="90" spans="1:12" x14ac:dyDescent="0.25">
      <c r="A90" s="8" t="s">
        <v>141</v>
      </c>
      <c r="B90" s="8" t="s">
        <v>141</v>
      </c>
      <c r="C90" s="8" t="s">
        <v>141</v>
      </c>
      <c r="D90" s="8" t="s">
        <v>141</v>
      </c>
      <c r="E90" s="9" t="s">
        <v>141</v>
      </c>
      <c r="F90" s="10" t="s">
        <v>141</v>
      </c>
      <c r="G90" s="8" t="s">
        <v>141</v>
      </c>
      <c r="H90" s="11" t="s">
        <v>141</v>
      </c>
      <c r="I90" s="11" t="s">
        <v>141</v>
      </c>
      <c r="J90" s="12">
        <v>0</v>
      </c>
      <c r="K90" s="13" t="s">
        <v>141</v>
      </c>
      <c r="L90" s="8" t="s">
        <v>141</v>
      </c>
    </row>
    <row r="91" spans="1:12" x14ac:dyDescent="0.25">
      <c r="A91" s="8" t="s">
        <v>141</v>
      </c>
      <c r="B91" s="8" t="s">
        <v>141</v>
      </c>
      <c r="C91" s="8" t="s">
        <v>141</v>
      </c>
      <c r="D91" s="8" t="s">
        <v>141</v>
      </c>
      <c r="E91" s="9" t="s">
        <v>141</v>
      </c>
      <c r="F91" s="10" t="s">
        <v>141</v>
      </c>
      <c r="G91" s="8" t="s">
        <v>141</v>
      </c>
      <c r="H91" s="11" t="s">
        <v>141</v>
      </c>
      <c r="I91" s="11" t="s">
        <v>141</v>
      </c>
      <c r="J91" s="12">
        <v>0</v>
      </c>
      <c r="K91" s="13" t="s">
        <v>141</v>
      </c>
      <c r="L91" s="8" t="s">
        <v>141</v>
      </c>
    </row>
    <row r="92" spans="1:12" x14ac:dyDescent="0.25">
      <c r="A92" s="8" t="s">
        <v>141</v>
      </c>
      <c r="B92" s="8" t="s">
        <v>141</v>
      </c>
      <c r="C92" s="8" t="s">
        <v>141</v>
      </c>
      <c r="D92" s="8" t="s">
        <v>141</v>
      </c>
      <c r="E92" s="9" t="s">
        <v>141</v>
      </c>
      <c r="F92" s="10" t="s">
        <v>141</v>
      </c>
      <c r="G92" s="8" t="s">
        <v>141</v>
      </c>
      <c r="H92" s="11" t="s">
        <v>141</v>
      </c>
      <c r="I92" s="11" t="s">
        <v>141</v>
      </c>
      <c r="J92" s="12">
        <v>0</v>
      </c>
      <c r="K92" s="13" t="s">
        <v>141</v>
      </c>
      <c r="L92" s="8" t="s">
        <v>141</v>
      </c>
    </row>
    <row r="93" spans="1:12" x14ac:dyDescent="0.25">
      <c r="A93" s="8" t="s">
        <v>141</v>
      </c>
      <c r="B93" s="8" t="s">
        <v>141</v>
      </c>
      <c r="C93" s="8" t="s">
        <v>141</v>
      </c>
      <c r="D93" s="8" t="s">
        <v>141</v>
      </c>
      <c r="E93" s="9" t="s">
        <v>141</v>
      </c>
      <c r="F93" s="10" t="s">
        <v>141</v>
      </c>
      <c r="G93" s="8" t="s">
        <v>141</v>
      </c>
      <c r="H93" s="11" t="s">
        <v>141</v>
      </c>
      <c r="I93" s="11" t="s">
        <v>141</v>
      </c>
      <c r="J93" s="12">
        <v>0</v>
      </c>
      <c r="K93" s="13" t="s">
        <v>141</v>
      </c>
      <c r="L93" s="8" t="s">
        <v>141</v>
      </c>
    </row>
    <row r="94" spans="1:12" x14ac:dyDescent="0.25">
      <c r="A94" s="8" t="s">
        <v>141</v>
      </c>
      <c r="B94" s="8" t="s">
        <v>141</v>
      </c>
      <c r="C94" s="8" t="s">
        <v>141</v>
      </c>
      <c r="D94" s="8" t="s">
        <v>141</v>
      </c>
      <c r="E94" s="9" t="s">
        <v>141</v>
      </c>
      <c r="F94" s="10" t="s">
        <v>141</v>
      </c>
      <c r="G94" s="8" t="s">
        <v>141</v>
      </c>
      <c r="H94" s="11" t="s">
        <v>141</v>
      </c>
      <c r="I94" s="11" t="s">
        <v>141</v>
      </c>
      <c r="J94" s="12">
        <v>0</v>
      </c>
      <c r="K94" s="13" t="s">
        <v>141</v>
      </c>
      <c r="L94" s="8" t="s">
        <v>141</v>
      </c>
    </row>
    <row r="95" spans="1:12" x14ac:dyDescent="0.25">
      <c r="A95" s="8" t="s">
        <v>141</v>
      </c>
      <c r="B95" s="8" t="s">
        <v>141</v>
      </c>
      <c r="C95" s="8" t="s">
        <v>141</v>
      </c>
      <c r="D95" s="8" t="s">
        <v>141</v>
      </c>
      <c r="E95" s="9" t="s">
        <v>141</v>
      </c>
      <c r="F95" s="10" t="s">
        <v>141</v>
      </c>
      <c r="G95" s="8" t="s">
        <v>141</v>
      </c>
      <c r="H95" s="11" t="s">
        <v>141</v>
      </c>
      <c r="I95" s="11" t="s">
        <v>141</v>
      </c>
      <c r="J95" s="12">
        <v>0</v>
      </c>
      <c r="K95" s="13" t="s">
        <v>141</v>
      </c>
      <c r="L95" s="8" t="s">
        <v>141</v>
      </c>
    </row>
    <row r="96" spans="1:12" x14ac:dyDescent="0.25">
      <c r="A96" s="8" t="s">
        <v>141</v>
      </c>
      <c r="B96" s="8" t="s">
        <v>141</v>
      </c>
      <c r="C96" s="8" t="s">
        <v>141</v>
      </c>
      <c r="D96" s="8" t="s">
        <v>141</v>
      </c>
      <c r="E96" s="9" t="s">
        <v>141</v>
      </c>
      <c r="F96" s="10" t="s">
        <v>141</v>
      </c>
      <c r="G96" s="8" t="s">
        <v>141</v>
      </c>
      <c r="H96" s="11" t="s">
        <v>141</v>
      </c>
      <c r="I96" s="11" t="s">
        <v>141</v>
      </c>
      <c r="J96" s="12">
        <v>0</v>
      </c>
      <c r="K96" s="13" t="s">
        <v>141</v>
      </c>
      <c r="L96" s="8" t="s">
        <v>141</v>
      </c>
    </row>
    <row r="97" spans="1:12" x14ac:dyDescent="0.25">
      <c r="A97" s="8" t="s">
        <v>141</v>
      </c>
      <c r="B97" s="8" t="s">
        <v>141</v>
      </c>
      <c r="C97" s="8" t="s">
        <v>141</v>
      </c>
      <c r="D97" s="8" t="s">
        <v>141</v>
      </c>
      <c r="E97" s="9" t="s">
        <v>141</v>
      </c>
      <c r="F97" s="10" t="s">
        <v>141</v>
      </c>
      <c r="G97" s="8" t="s">
        <v>141</v>
      </c>
      <c r="H97" s="11" t="s">
        <v>141</v>
      </c>
      <c r="I97" s="11" t="s">
        <v>141</v>
      </c>
      <c r="J97" s="12">
        <v>0</v>
      </c>
      <c r="K97" s="13" t="s">
        <v>141</v>
      </c>
      <c r="L97" s="8" t="s">
        <v>141</v>
      </c>
    </row>
    <row r="98" spans="1:12" x14ac:dyDescent="0.25">
      <c r="A98" s="8" t="s">
        <v>141</v>
      </c>
      <c r="B98" s="8" t="s">
        <v>141</v>
      </c>
      <c r="C98" s="8" t="s">
        <v>141</v>
      </c>
      <c r="D98" s="8" t="s">
        <v>141</v>
      </c>
      <c r="E98" s="9" t="s">
        <v>141</v>
      </c>
      <c r="F98" s="10" t="s">
        <v>141</v>
      </c>
      <c r="G98" s="8" t="s">
        <v>141</v>
      </c>
      <c r="H98" s="11" t="s">
        <v>141</v>
      </c>
      <c r="I98" s="11" t="s">
        <v>141</v>
      </c>
      <c r="J98" s="12">
        <v>0</v>
      </c>
      <c r="K98" s="13" t="s">
        <v>141</v>
      </c>
      <c r="L98" s="8" t="s">
        <v>141</v>
      </c>
    </row>
    <row r="99" spans="1:12" x14ac:dyDescent="0.25">
      <c r="A99" s="8" t="s">
        <v>141</v>
      </c>
      <c r="B99" s="8" t="s">
        <v>141</v>
      </c>
      <c r="C99" s="8" t="s">
        <v>141</v>
      </c>
      <c r="D99" s="8" t="s">
        <v>141</v>
      </c>
      <c r="E99" s="9" t="s">
        <v>141</v>
      </c>
      <c r="F99" s="10" t="s">
        <v>141</v>
      </c>
      <c r="G99" s="8" t="s">
        <v>141</v>
      </c>
      <c r="H99" s="11" t="s">
        <v>141</v>
      </c>
      <c r="I99" s="11" t="s">
        <v>141</v>
      </c>
      <c r="J99" s="12">
        <v>0</v>
      </c>
      <c r="K99" s="13" t="s">
        <v>141</v>
      </c>
      <c r="L99" s="8" t="s">
        <v>141</v>
      </c>
    </row>
    <row r="100" spans="1:12" x14ac:dyDescent="0.25">
      <c r="A100" s="8" t="s">
        <v>141</v>
      </c>
      <c r="B100" s="8" t="s">
        <v>141</v>
      </c>
      <c r="C100" s="8" t="s">
        <v>141</v>
      </c>
      <c r="D100" s="8" t="s">
        <v>141</v>
      </c>
      <c r="E100" s="9" t="s">
        <v>141</v>
      </c>
      <c r="F100" s="10" t="s">
        <v>141</v>
      </c>
      <c r="G100" s="8" t="s">
        <v>141</v>
      </c>
      <c r="H100" s="11" t="s">
        <v>141</v>
      </c>
      <c r="I100" s="11" t="s">
        <v>141</v>
      </c>
      <c r="J100" s="12">
        <v>0</v>
      </c>
      <c r="K100" s="13" t="s">
        <v>141</v>
      </c>
      <c r="L100" s="8" t="s">
        <v>141</v>
      </c>
    </row>
    <row r="101" spans="1:12" x14ac:dyDescent="0.25">
      <c r="A101" s="8" t="str">
        <f>IF('[1]Current Balance'!A97="","",'[1]Current Balance'!A97)</f>
        <v/>
      </c>
      <c r="B101" s="8" t="str">
        <f>IF(A101="","",VLOOKUP(MID(A101,5,3),'[1]CP Mapping'!A:B,2,FALSE))</f>
        <v/>
      </c>
      <c r="C101" s="8" t="str">
        <f>IF(A101="","",VLOOKUP(RIGHT(A101,3),'[1]CP Mapping'!A:B,2,FALSE))</f>
        <v/>
      </c>
      <c r="D101" s="8" t="str">
        <f>IF('[1]Current Balance'!B97="","",'[1]Current Balance'!B97)</f>
        <v/>
      </c>
      <c r="E101" s="9" t="str">
        <f>IF(A101="","",SUMIFS('[1]Current Balance'!C:C,'[1]Current Balance'!A:A,Reporting!A101,'[1]Current Balance'!B:B,Reporting!D101))</f>
        <v/>
      </c>
      <c r="F101" s="10" t="str">
        <f>IF(A101="","",VLOOKUP(D101,'[1]Bond Mapping'!B:E,4,FALSE))</f>
        <v/>
      </c>
      <c r="G101" s="8" t="str">
        <f>IF(A101="","",VLOOKUP(D101,'[1]Bond Mapping'!B:E,3,FALSE))</f>
        <v/>
      </c>
      <c r="H101" s="11" t="str">
        <f>IF(A101="","",VLOOKUP(D101,'[1]Current Balance'!B:G,6,FALSE))</f>
        <v/>
      </c>
      <c r="I101" s="11" t="str">
        <f>IF(A101="","",IF(G101&lt;&gt;"CAD",'[1]Bond Mapping'!$AB$1,1))</f>
        <v/>
      </c>
      <c r="J101" s="12">
        <f>IFERROR('[1]Current Balance'!I97,"")</f>
        <v>0</v>
      </c>
      <c r="K101" s="13" t="str">
        <f>IF(A101="","",SUMIFS('[1]Current Balance'!J:J,'[1]Current Balance'!A:A,Reporting!A101,'[1]Current Balance'!B:B,Reporting!D101))</f>
        <v/>
      </c>
      <c r="L101" s="8" t="str">
        <f>IF(A101="","",IF(E101&gt;0,VLOOKUP(A101,'[1]CP Mapping'!J:L,3,FALSE),IF(OR(LEFT(A101,7)&amp;LEFT(D101,3)="FUT_INS135",LEFT(A101,7)&amp;LEFT(D101,3)="FUT_LRI135",LEFT(A101,7)&amp;LEFT(D101,3)="FUT_PEN135"),VLOOKUP(A101,'[1]CP Mapping'!T:U,2,FALSE),VLOOKUP(A101,'[1]CP Mapping'!J:K,2,FALSE))))</f>
        <v/>
      </c>
    </row>
    <row r="102" spans="1:12" x14ac:dyDescent="0.25">
      <c r="A102" s="8" t="str">
        <f>IF('[1]Current Balance'!A98="","",'[1]Current Balance'!A98)</f>
        <v/>
      </c>
      <c r="B102" s="8" t="str">
        <f>IF(A102="","",VLOOKUP(MID(A102,5,3),'[1]CP Mapping'!A:B,2,FALSE))</f>
        <v/>
      </c>
      <c r="C102" s="8" t="str">
        <f>IF(A102="","",VLOOKUP(RIGHT(A102,3),'[1]CP Mapping'!A:B,2,FALSE))</f>
        <v/>
      </c>
      <c r="D102" s="8" t="str">
        <f>IF('[1]Current Balance'!B98="","",'[1]Current Balance'!B98)</f>
        <v/>
      </c>
      <c r="E102" s="9" t="str">
        <f>IF(A102="","",SUMIFS('[1]Current Balance'!C:C,'[1]Current Balance'!A:A,Reporting!A102,'[1]Current Balance'!B:B,Reporting!D102))</f>
        <v/>
      </c>
      <c r="F102" s="10" t="str">
        <f>IF(A102="","",VLOOKUP(D102,'[1]Bond Mapping'!B:E,4,FALSE))</f>
        <v/>
      </c>
      <c r="G102" s="8" t="str">
        <f>IF(A102="","",VLOOKUP(D102,'[1]Bond Mapping'!B:E,3,FALSE))</f>
        <v/>
      </c>
      <c r="H102" s="11" t="str">
        <f>IF(A102="","",VLOOKUP(D102,'[1]Current Balance'!B:G,6,FALSE))</f>
        <v/>
      </c>
      <c r="I102" s="11" t="str">
        <f>IF(A102="","",IF(G102&lt;&gt;"CAD",'[1]Bond Mapping'!$AB$1,1))</f>
        <v/>
      </c>
      <c r="J102" s="12">
        <f>IFERROR('[1]Current Balance'!I98,"")</f>
        <v>0</v>
      </c>
      <c r="K102" s="13" t="str">
        <f>IF(A102="","",SUMIFS('[1]Current Balance'!J:J,'[1]Current Balance'!A:A,Reporting!A102,'[1]Current Balance'!B:B,Reporting!D102))</f>
        <v/>
      </c>
      <c r="L102" s="8" t="str">
        <f>IF(A102="","",IF(E102&gt;0,VLOOKUP(A102,'[1]CP Mapping'!J:L,3,FALSE),IF(OR(LEFT(A102,7)&amp;LEFT(D102,3)="FUT_INS135",LEFT(A102,7)&amp;LEFT(D102,3)="FUT_LRI135",LEFT(A102,7)&amp;LEFT(D102,3)="FUT_PEN135"),VLOOKUP(A102,'[1]CP Mapping'!T:U,2,FALSE),VLOOKUP(A102,'[1]CP Mapping'!J:K,2,FALSE))))</f>
        <v/>
      </c>
    </row>
    <row r="103" spans="1:12" x14ac:dyDescent="0.25">
      <c r="A103" s="8" t="str">
        <f>IF('[1]Current Balance'!A99="","",'[1]Current Balance'!A99)</f>
        <v/>
      </c>
      <c r="B103" s="8" t="str">
        <f>IF(A103="","",VLOOKUP(MID(A103,5,3),'[1]CP Mapping'!A:B,2,FALSE))</f>
        <v/>
      </c>
      <c r="C103" s="8" t="str">
        <f>IF(A103="","",VLOOKUP(RIGHT(A103,3),'[1]CP Mapping'!A:B,2,FALSE))</f>
        <v/>
      </c>
      <c r="D103" s="8" t="str">
        <f>IF('[1]Current Balance'!B99="","",'[1]Current Balance'!B99)</f>
        <v/>
      </c>
      <c r="E103" s="9" t="str">
        <f>IF(A103="","",SUMIFS('[1]Current Balance'!C:C,'[1]Current Balance'!A:A,Reporting!A103,'[1]Current Balance'!B:B,Reporting!D103))</f>
        <v/>
      </c>
      <c r="F103" s="10" t="str">
        <f>IF(A103="","",VLOOKUP(D103,'[1]Bond Mapping'!B:E,4,FALSE))</f>
        <v/>
      </c>
      <c r="G103" s="8" t="str">
        <f>IF(A103="","",VLOOKUP(D103,'[1]Bond Mapping'!B:E,3,FALSE))</f>
        <v/>
      </c>
      <c r="H103" s="11" t="str">
        <f>IF(A103="","",VLOOKUP(D103,'[1]Current Balance'!B:G,6,FALSE))</f>
        <v/>
      </c>
      <c r="I103" s="11" t="str">
        <f>IF(A103="","",IF(G103&lt;&gt;"CAD",'[1]Bond Mapping'!$AB$1,1))</f>
        <v/>
      </c>
      <c r="J103" s="12">
        <f>IFERROR('[1]Current Balance'!I99,"")</f>
        <v>0</v>
      </c>
      <c r="K103" s="13" t="str">
        <f>IF(A103="","",SUMIFS('[1]Current Balance'!J:J,'[1]Current Balance'!A:A,Reporting!A103,'[1]Current Balance'!B:B,Reporting!D103))</f>
        <v/>
      </c>
      <c r="L103" s="8" t="str">
        <f>IF(A103="","",IF(E103&gt;0,VLOOKUP(A103,'[1]CP Mapping'!J:L,3,FALSE),IF(OR(LEFT(A103,7)&amp;LEFT(D103,3)="FUT_INS135",LEFT(A103,7)&amp;LEFT(D103,3)="FUT_LRI135",LEFT(A103,7)&amp;LEFT(D103,3)="FUT_PEN135"),VLOOKUP(A103,'[1]CP Mapping'!T:U,2,FALSE),VLOOKUP(A103,'[1]CP Mapping'!J:K,2,FALSE))))</f>
        <v/>
      </c>
    </row>
    <row r="104" spans="1:12" x14ac:dyDescent="0.25">
      <c r="A104" s="8" t="str">
        <f>IF('[1]Current Balance'!A100="","",'[1]Current Balance'!A100)</f>
        <v/>
      </c>
      <c r="B104" s="8" t="str">
        <f>IF(A104="","",VLOOKUP(MID(A104,5,3),'[1]CP Mapping'!A:B,2,FALSE))</f>
        <v/>
      </c>
      <c r="C104" s="8" t="str">
        <f>IF(A104="","",VLOOKUP(RIGHT(A104,3),'[1]CP Mapping'!A:B,2,FALSE))</f>
        <v/>
      </c>
      <c r="D104" s="8" t="str">
        <f>IF('[1]Current Balance'!B100="","",'[1]Current Balance'!B100)</f>
        <v/>
      </c>
      <c r="E104" s="9" t="str">
        <f>IF(A104="","",SUMIFS('[1]Current Balance'!C:C,'[1]Current Balance'!A:A,Reporting!A104,'[1]Current Balance'!B:B,Reporting!D104))</f>
        <v/>
      </c>
      <c r="F104" s="10" t="str">
        <f>IF(A104="","",VLOOKUP(D104,'[1]Bond Mapping'!B:E,4,FALSE))</f>
        <v/>
      </c>
      <c r="G104" s="8" t="str">
        <f>IF(A104="","",VLOOKUP(D104,'[1]Bond Mapping'!B:E,3,FALSE))</f>
        <v/>
      </c>
      <c r="H104" s="11" t="str">
        <f>IF(A104="","",VLOOKUP(D104,'[1]Current Balance'!B:G,6,FALSE))</f>
        <v/>
      </c>
      <c r="I104" s="11" t="str">
        <f>IF(A104="","",IF(G104&lt;&gt;"CAD",'[1]Bond Mapping'!$AB$1,1))</f>
        <v/>
      </c>
      <c r="J104" s="12">
        <f>IFERROR('[1]Current Balance'!I100,"")</f>
        <v>0</v>
      </c>
      <c r="K104" s="13" t="str">
        <f>IF(A104="","",SUMIFS('[1]Current Balance'!J:J,'[1]Current Balance'!A:A,Reporting!A104,'[1]Current Balance'!B:B,Reporting!D104))</f>
        <v/>
      </c>
      <c r="L104" s="8" t="str">
        <f>IF(A104="","",IF(E104&gt;0,VLOOKUP(A104,'[1]CP Mapping'!J:L,3,FALSE),IF(OR(LEFT(A104,7)&amp;LEFT(D104,3)="FUT_INS135",LEFT(A104,7)&amp;LEFT(D104,3)="FUT_LRI135",LEFT(A104,7)&amp;LEFT(D104,3)="FUT_PEN135"),VLOOKUP(A104,'[1]CP Mapping'!T:U,2,FALSE),VLOOKUP(A104,'[1]CP Mapping'!J:K,2,FALSE))))</f>
        <v/>
      </c>
    </row>
    <row r="105" spans="1:12" x14ac:dyDescent="0.25">
      <c r="A105" s="8" t="str">
        <f>IF('[1]Current Balance'!A101="","",'[1]Current Balance'!A101)</f>
        <v/>
      </c>
      <c r="B105" s="8" t="str">
        <f>IF(A105="","",VLOOKUP(MID(A105,5,3),'[1]CP Mapping'!A:B,2,FALSE))</f>
        <v/>
      </c>
      <c r="C105" s="8" t="str">
        <f>IF(A105="","",VLOOKUP(RIGHT(A105,3),'[1]CP Mapping'!A:B,2,FALSE))</f>
        <v/>
      </c>
      <c r="D105" s="8" t="str">
        <f>IF('[1]Current Balance'!B101="","",'[1]Current Balance'!B101)</f>
        <v/>
      </c>
      <c r="E105" s="9" t="str">
        <f>IF(A105="","",SUMIFS('[1]Current Balance'!C:C,'[1]Current Balance'!A:A,Reporting!A105,'[1]Current Balance'!B:B,Reporting!D105))</f>
        <v/>
      </c>
      <c r="F105" s="10" t="str">
        <f>IF(A105="","",VLOOKUP(D105,'[1]Bond Mapping'!B:E,4,FALSE))</f>
        <v/>
      </c>
      <c r="G105" s="8" t="str">
        <f>IF(A105="","",VLOOKUP(D105,'[1]Bond Mapping'!B:E,3,FALSE))</f>
        <v/>
      </c>
      <c r="H105" s="11" t="str">
        <f>IF(A105="","",VLOOKUP(D105,'[1]Current Balance'!B:G,6,FALSE))</f>
        <v/>
      </c>
      <c r="I105" s="11" t="str">
        <f>IF(A105="","",IF(G105&lt;&gt;"CAD",'[1]Bond Mapping'!$AB$1,1))</f>
        <v/>
      </c>
      <c r="J105" s="12">
        <f>IFERROR('[1]Current Balance'!I101,"")</f>
        <v>0</v>
      </c>
      <c r="K105" s="13" t="str">
        <f>IF(A105="","",SUMIFS('[1]Current Balance'!J:J,'[1]Current Balance'!A:A,Reporting!A105,'[1]Current Balance'!B:B,Reporting!D105))</f>
        <v/>
      </c>
      <c r="L105" s="8" t="str">
        <f>IF(A105="","",IF(E105&gt;0,VLOOKUP(A105,'[1]CP Mapping'!J:L,3,FALSE),IF(OR(LEFT(A105,7)&amp;LEFT(D105,3)="FUT_INS135",LEFT(A105,7)&amp;LEFT(D105,3)="FUT_LRI135",LEFT(A105,7)&amp;LEFT(D105,3)="FUT_PEN135"),VLOOKUP(A105,'[1]CP Mapping'!T:U,2,FALSE),VLOOKUP(A105,'[1]CP Mapping'!J:K,2,FALSE))))</f>
        <v/>
      </c>
    </row>
    <row r="106" spans="1:12" x14ac:dyDescent="0.25">
      <c r="A106" s="8" t="str">
        <f>IF('[1]Current Balance'!A102="","",'[1]Current Balance'!A102)</f>
        <v/>
      </c>
      <c r="B106" s="8" t="str">
        <f>IF(A106="","",VLOOKUP(MID(A106,5,3),'[1]CP Mapping'!A:B,2,FALSE))</f>
        <v/>
      </c>
      <c r="C106" s="8" t="str">
        <f>IF(A106="","",VLOOKUP(RIGHT(A106,3),'[1]CP Mapping'!A:B,2,FALSE))</f>
        <v/>
      </c>
      <c r="D106" s="8" t="str">
        <f>IF('[1]Current Balance'!B102="","",'[1]Current Balance'!B102)</f>
        <v/>
      </c>
      <c r="E106" s="9" t="str">
        <f>IF(A106="","",SUMIFS('[1]Current Balance'!C:C,'[1]Current Balance'!A:A,Reporting!A106,'[1]Current Balance'!B:B,Reporting!D106))</f>
        <v/>
      </c>
      <c r="F106" s="10" t="str">
        <f>IF(A106="","",VLOOKUP(D106,'[1]Bond Mapping'!B:E,4,FALSE))</f>
        <v/>
      </c>
      <c r="G106" s="8" t="str">
        <f>IF(A106="","",VLOOKUP(D106,'[1]Bond Mapping'!B:E,3,FALSE))</f>
        <v/>
      </c>
      <c r="H106" s="11" t="str">
        <f>IF(A106="","",VLOOKUP(D106,'[1]Current Balance'!B:G,6,FALSE))</f>
        <v/>
      </c>
      <c r="I106" s="11" t="str">
        <f>IF(A106="","",IF(G106&lt;&gt;"CAD",'[1]Bond Mapping'!$AB$1,1))</f>
        <v/>
      </c>
      <c r="J106" s="12">
        <f>IFERROR('[1]Current Balance'!I102,"")</f>
        <v>0</v>
      </c>
      <c r="K106" s="13" t="str">
        <f>IF(A106="","",SUMIFS('[1]Current Balance'!J:J,'[1]Current Balance'!A:A,Reporting!A106,'[1]Current Balance'!B:B,Reporting!D106))</f>
        <v/>
      </c>
      <c r="L106" s="8" t="str">
        <f>IF(A106="","",IF(E106&gt;0,VLOOKUP(A106,'[1]CP Mapping'!J:L,3,FALSE),IF(OR(LEFT(A106,7)&amp;LEFT(D106,3)="FUT_INS135",LEFT(A106,7)&amp;LEFT(D106,3)="FUT_LRI135",LEFT(A106,7)&amp;LEFT(D106,3)="FUT_PEN135"),VLOOKUP(A106,'[1]CP Mapping'!T:U,2,FALSE),VLOOKUP(A106,'[1]CP Mapping'!J:K,2,FALSE))))</f>
        <v/>
      </c>
    </row>
    <row r="107" spans="1:12" x14ac:dyDescent="0.25">
      <c r="A107" s="8" t="str">
        <f>IF('[1]Current Balance'!A103="","",'[1]Current Balance'!A103)</f>
        <v/>
      </c>
      <c r="B107" s="8" t="str">
        <f>IF(A107="","",VLOOKUP(MID(A107,5,3),'[1]CP Mapping'!A:B,2,FALSE))</f>
        <v/>
      </c>
      <c r="C107" s="8" t="str">
        <f>IF(A107="","",VLOOKUP(RIGHT(A107,3),'[1]CP Mapping'!A:B,2,FALSE))</f>
        <v/>
      </c>
      <c r="D107" s="8" t="str">
        <f>IF('[1]Current Balance'!B103="","",'[1]Current Balance'!B103)</f>
        <v/>
      </c>
      <c r="E107" s="9" t="str">
        <f>IF(A107="","",SUMIFS('[1]Current Balance'!C:C,'[1]Current Balance'!A:A,Reporting!A107,'[1]Current Balance'!B:B,Reporting!D107))</f>
        <v/>
      </c>
      <c r="F107" s="10" t="str">
        <f>IF(A107="","",VLOOKUP(D107,'[1]Bond Mapping'!B:E,4,FALSE))</f>
        <v/>
      </c>
      <c r="G107" s="8" t="str">
        <f>IF(A107="","",VLOOKUP(D107,'[1]Bond Mapping'!B:E,3,FALSE))</f>
        <v/>
      </c>
      <c r="H107" s="11" t="str">
        <f>IF(A107="","",VLOOKUP(D107,'[1]Current Balance'!B:G,6,FALSE))</f>
        <v/>
      </c>
      <c r="I107" s="11" t="str">
        <f>IF(A107="","",IF(G107&lt;&gt;"CAD",'[1]Bond Mapping'!$AB$1,1))</f>
        <v/>
      </c>
      <c r="J107" s="12">
        <f>IFERROR('[1]Current Balance'!I103,"")</f>
        <v>0</v>
      </c>
      <c r="K107" s="13" t="str">
        <f>IF(A107="","",SUMIFS('[1]Current Balance'!J:J,'[1]Current Balance'!A:A,Reporting!A107,'[1]Current Balance'!B:B,Reporting!D107))</f>
        <v/>
      </c>
      <c r="L107" s="8" t="str">
        <f>IF(A107="","",IF(E107&gt;0,VLOOKUP(A107,'[1]CP Mapping'!J:L,3,FALSE),IF(OR(LEFT(A107,7)&amp;LEFT(D107,3)="FUT_INS135",LEFT(A107,7)&amp;LEFT(D107,3)="FUT_LRI135",LEFT(A107,7)&amp;LEFT(D107,3)="FUT_PEN135"),VLOOKUP(A107,'[1]CP Mapping'!T:U,2,FALSE),VLOOKUP(A107,'[1]CP Mapping'!J:K,2,FALSE))))</f>
        <v/>
      </c>
    </row>
    <row r="108" spans="1:12" x14ac:dyDescent="0.25">
      <c r="A108" s="8" t="str">
        <f>IF('[1]Current Balance'!A104="","",'[1]Current Balance'!A104)</f>
        <v/>
      </c>
      <c r="B108" s="8" t="str">
        <f>IF(A108="","",VLOOKUP(MID(A108,5,3),'[1]CP Mapping'!A:B,2,FALSE))</f>
        <v/>
      </c>
      <c r="C108" s="8" t="str">
        <f>IF(A108="","",VLOOKUP(RIGHT(A108,3),'[1]CP Mapping'!A:B,2,FALSE))</f>
        <v/>
      </c>
      <c r="D108" s="8" t="str">
        <f>IF('[1]Current Balance'!B104="","",'[1]Current Balance'!B104)</f>
        <v/>
      </c>
      <c r="E108" s="9" t="str">
        <f>IF(A108="","",SUMIFS('[1]Current Balance'!C:C,'[1]Current Balance'!A:A,Reporting!A108,'[1]Current Balance'!B:B,Reporting!D108))</f>
        <v/>
      </c>
      <c r="F108" s="10" t="str">
        <f>IF(A108="","",VLOOKUP(D108,'[1]Bond Mapping'!B:E,4,FALSE))</f>
        <v/>
      </c>
      <c r="G108" s="8" t="str">
        <f>IF(A108="","",VLOOKUP(D108,'[1]Bond Mapping'!B:E,3,FALSE))</f>
        <v/>
      </c>
      <c r="H108" s="11" t="str">
        <f>IF(A108="","",VLOOKUP(D108,'[1]Current Balance'!B:G,6,FALSE))</f>
        <v/>
      </c>
      <c r="I108" s="11" t="str">
        <f>IF(A108="","",IF(G108&lt;&gt;"CAD",'[1]Bond Mapping'!$AB$1,1))</f>
        <v/>
      </c>
      <c r="J108" s="12">
        <f>IFERROR('[1]Current Balance'!I104,"")</f>
        <v>0</v>
      </c>
      <c r="K108" s="13" t="str">
        <f>IF(A108="","",SUMIFS('[1]Current Balance'!J:J,'[1]Current Balance'!A:A,Reporting!A108,'[1]Current Balance'!B:B,Reporting!D108))</f>
        <v/>
      </c>
      <c r="L108" s="8" t="str">
        <f>IF(A108="","",IF(E108&gt;0,VLOOKUP(A108,'[1]CP Mapping'!J:L,3,FALSE),IF(OR(LEFT(A108,7)&amp;LEFT(D108,3)="FUT_INS135",LEFT(A108,7)&amp;LEFT(D108,3)="FUT_LRI135",LEFT(A108,7)&amp;LEFT(D108,3)="FUT_PEN135"),VLOOKUP(A108,'[1]CP Mapping'!T:U,2,FALSE),VLOOKUP(A108,'[1]CP Mapping'!J:K,2,FALSE))))</f>
        <v/>
      </c>
    </row>
    <row r="109" spans="1:12" x14ac:dyDescent="0.25">
      <c r="A109" s="8" t="str">
        <f>IF('[1]Current Balance'!A105="","",'[1]Current Balance'!A105)</f>
        <v/>
      </c>
      <c r="B109" s="8" t="str">
        <f>IF(A109="","",VLOOKUP(MID(A109,5,3),'[1]CP Mapping'!A:B,2,FALSE))</f>
        <v/>
      </c>
      <c r="C109" s="8" t="str">
        <f>IF(A109="","",VLOOKUP(RIGHT(A109,3),'[1]CP Mapping'!A:B,2,FALSE))</f>
        <v/>
      </c>
      <c r="D109" s="8" t="str">
        <f>IF('[1]Current Balance'!B105="","",'[1]Current Balance'!B105)</f>
        <v/>
      </c>
      <c r="E109" s="9" t="str">
        <f>IF(A109="","",SUMIFS('[1]Current Balance'!C:C,'[1]Current Balance'!A:A,Reporting!A109,'[1]Current Balance'!B:B,Reporting!D109))</f>
        <v/>
      </c>
      <c r="F109" s="10" t="str">
        <f>IF(A109="","",VLOOKUP(D109,'[1]Bond Mapping'!B:E,4,FALSE))</f>
        <v/>
      </c>
      <c r="G109" s="8" t="str">
        <f>IF(A109="","",VLOOKUP(D109,'[1]Bond Mapping'!B:E,3,FALSE))</f>
        <v/>
      </c>
      <c r="H109" s="11" t="str">
        <f>IF(A109="","",VLOOKUP(D109,'[1]Current Balance'!B:G,6,FALSE))</f>
        <v/>
      </c>
      <c r="I109" s="11" t="str">
        <f>IF(A109="","",IF(G109&lt;&gt;"CAD",'[1]Bond Mapping'!$AB$1,1))</f>
        <v/>
      </c>
      <c r="J109" s="12">
        <f>IFERROR('[1]Current Balance'!I105,"")</f>
        <v>0</v>
      </c>
      <c r="K109" s="13" t="str">
        <f>IF(A109="","",SUMIFS('[1]Current Balance'!J:J,'[1]Current Balance'!A:A,Reporting!A109,'[1]Current Balance'!B:B,Reporting!D109))</f>
        <v/>
      </c>
      <c r="L109" s="8" t="str">
        <f>IF(A109="","",IF(E109&gt;0,VLOOKUP(A109,'[1]CP Mapping'!J:L,3,FALSE),IF(OR(LEFT(A109,7)&amp;LEFT(D109,3)="FUT_INS135",LEFT(A109,7)&amp;LEFT(D109,3)="FUT_LRI135",LEFT(A109,7)&amp;LEFT(D109,3)="FUT_PEN135"),VLOOKUP(A109,'[1]CP Mapping'!T:U,2,FALSE),VLOOKUP(A109,'[1]CP Mapping'!J:K,2,FALSE))))</f>
        <v/>
      </c>
    </row>
    <row r="110" spans="1:12" x14ac:dyDescent="0.25">
      <c r="A110" s="8" t="str">
        <f>IF('[1]Current Balance'!A106="","",'[1]Current Balance'!A106)</f>
        <v/>
      </c>
      <c r="B110" s="8" t="str">
        <f>IF(A110="","",VLOOKUP(MID(A110,5,3),'[1]CP Mapping'!A:B,2,FALSE))</f>
        <v/>
      </c>
      <c r="C110" s="8" t="str">
        <f>IF(A110="","",VLOOKUP(RIGHT(A110,3),'[1]CP Mapping'!A:B,2,FALSE))</f>
        <v/>
      </c>
      <c r="D110" s="8" t="str">
        <f>IF('[1]Current Balance'!B106="","",'[1]Current Balance'!B106)</f>
        <v/>
      </c>
      <c r="E110" s="9" t="str">
        <f>IF(A110="","",SUMIFS('[1]Current Balance'!C:C,'[1]Current Balance'!A:A,Reporting!A110,'[1]Current Balance'!B:B,Reporting!D110))</f>
        <v/>
      </c>
      <c r="F110" s="10" t="str">
        <f>IF(A110="","",VLOOKUP(D110,'[1]Bond Mapping'!B:E,4,FALSE))</f>
        <v/>
      </c>
      <c r="G110" s="8" t="str">
        <f>IF(A110="","",VLOOKUP(D110,'[1]Bond Mapping'!B:E,3,FALSE))</f>
        <v/>
      </c>
      <c r="H110" s="11" t="str">
        <f>IF(A110="","",VLOOKUP(D110,'[1]Current Balance'!B:G,6,FALSE))</f>
        <v/>
      </c>
      <c r="I110" s="11" t="str">
        <f>IF(A110="","",IF(G110&lt;&gt;"CAD",'[1]Bond Mapping'!$AB$1,1))</f>
        <v/>
      </c>
      <c r="J110" s="12">
        <f>IFERROR('[1]Current Balance'!I106,"")</f>
        <v>0</v>
      </c>
      <c r="K110" s="13" t="str">
        <f>IF(A110="","",SUMIFS('[1]Current Balance'!J:J,'[1]Current Balance'!A:A,Reporting!A110,'[1]Current Balance'!B:B,Reporting!D110))</f>
        <v/>
      </c>
      <c r="L110" s="8" t="str">
        <f>IF(A110="","",IF(E110&gt;0,VLOOKUP(A110,'[1]CP Mapping'!J:L,3,FALSE),IF(OR(LEFT(A110,7)&amp;LEFT(D110,3)="FUT_INS135",LEFT(A110,7)&amp;LEFT(D110,3)="FUT_LRI135",LEFT(A110,7)&amp;LEFT(D110,3)="FUT_PEN135"),VLOOKUP(A110,'[1]CP Mapping'!T:U,2,FALSE),VLOOKUP(A110,'[1]CP Mapping'!J:K,2,FALSE))))</f>
        <v/>
      </c>
    </row>
    <row r="111" spans="1:12" x14ac:dyDescent="0.25">
      <c r="A111" s="8" t="str">
        <f>IF('[1]Current Balance'!A107="","",'[1]Current Balance'!A107)</f>
        <v/>
      </c>
      <c r="B111" s="8" t="str">
        <f>IF(A111="","",VLOOKUP(MID(A111,5,3),'[1]CP Mapping'!A:B,2,FALSE))</f>
        <v/>
      </c>
      <c r="C111" s="8" t="str">
        <f>IF(A111="","",VLOOKUP(RIGHT(A111,3),'[1]CP Mapping'!A:B,2,FALSE))</f>
        <v/>
      </c>
      <c r="D111" s="8" t="str">
        <f>IF('[1]Current Balance'!B107="","",'[1]Current Balance'!B107)</f>
        <v/>
      </c>
      <c r="E111" s="9" t="str">
        <f>IF(A111="","",SUMIFS('[1]Current Balance'!C:C,'[1]Current Balance'!A:A,Reporting!A111,'[1]Current Balance'!B:B,Reporting!D111))</f>
        <v/>
      </c>
      <c r="F111" s="10" t="str">
        <f>IF(A111="","",VLOOKUP(D111,'[1]Bond Mapping'!B:E,4,FALSE))</f>
        <v/>
      </c>
      <c r="G111" s="8" t="str">
        <f>IF(A111="","",VLOOKUP(D111,'[1]Bond Mapping'!B:E,3,FALSE))</f>
        <v/>
      </c>
      <c r="H111" s="11" t="str">
        <f>IF(A111="","",VLOOKUP(D111,'[1]Current Balance'!B:G,6,FALSE))</f>
        <v/>
      </c>
      <c r="I111" s="11" t="str">
        <f>IF(A111="","",IF(G111&lt;&gt;"CAD",'[1]Bond Mapping'!$AB$1,1))</f>
        <v/>
      </c>
      <c r="J111" s="12">
        <f>IFERROR('[1]Current Balance'!I107,"")</f>
        <v>0</v>
      </c>
      <c r="K111" s="13" t="str">
        <f>IF(A111="","",SUMIFS('[1]Current Balance'!J:J,'[1]Current Balance'!A:A,Reporting!A111,'[1]Current Balance'!B:B,Reporting!D111))</f>
        <v/>
      </c>
      <c r="L111" s="8" t="str">
        <f>IF(A111="","",IF(E111&gt;0,VLOOKUP(A111,'[1]CP Mapping'!J:L,3,FALSE),IF(OR(LEFT(A111,7)&amp;LEFT(D111,3)="FUT_INS135",LEFT(A111,7)&amp;LEFT(D111,3)="FUT_LRI135",LEFT(A111,7)&amp;LEFT(D111,3)="FUT_PEN135"),VLOOKUP(A111,'[1]CP Mapping'!T:U,2,FALSE),VLOOKUP(A111,'[1]CP Mapping'!J:K,2,FALSE))))</f>
        <v/>
      </c>
    </row>
    <row r="112" spans="1:12" x14ac:dyDescent="0.25">
      <c r="A112" s="8" t="str">
        <f>IF('[1]Current Balance'!A108="","",'[1]Current Balance'!A108)</f>
        <v/>
      </c>
      <c r="B112" s="8" t="str">
        <f>IF(A112="","",VLOOKUP(MID(A112,5,3),'[1]CP Mapping'!A:B,2,FALSE))</f>
        <v/>
      </c>
      <c r="C112" s="8" t="str">
        <f>IF(A112="","",VLOOKUP(RIGHT(A112,3),'[1]CP Mapping'!A:B,2,FALSE))</f>
        <v/>
      </c>
      <c r="D112" s="8" t="str">
        <f>IF('[1]Current Balance'!B108="","",'[1]Current Balance'!B108)</f>
        <v/>
      </c>
      <c r="E112" s="9" t="str">
        <f>IF(A112="","",SUMIFS('[1]Current Balance'!C:C,'[1]Current Balance'!A:A,Reporting!A112,'[1]Current Balance'!B:B,Reporting!D112))</f>
        <v/>
      </c>
      <c r="F112" s="10" t="str">
        <f>IF(A112="","",VLOOKUP(D112,'[1]Bond Mapping'!B:E,4,FALSE))</f>
        <v/>
      </c>
      <c r="G112" s="8" t="str">
        <f>IF(A112="","",VLOOKUP(D112,'[1]Bond Mapping'!B:E,3,FALSE))</f>
        <v/>
      </c>
      <c r="H112" s="11" t="str">
        <f>IF(A112="","",VLOOKUP(D112,'[1]Current Balance'!B:G,6,FALSE))</f>
        <v/>
      </c>
      <c r="I112" s="11" t="str">
        <f>IF(A112="","",IF(G112&lt;&gt;"CAD",'[1]Bond Mapping'!$AB$1,1))</f>
        <v/>
      </c>
      <c r="J112" s="12">
        <f>IFERROR('[1]Current Balance'!I108,"")</f>
        <v>0</v>
      </c>
      <c r="K112" s="13" t="str">
        <f>IF(A112="","",SUMIFS('[1]Current Balance'!J:J,'[1]Current Balance'!A:A,Reporting!A112,'[1]Current Balance'!B:B,Reporting!D112))</f>
        <v/>
      </c>
      <c r="L112" s="8" t="str">
        <f>IF(A112="","",IF(E112&gt;0,VLOOKUP(A112,'[1]CP Mapping'!J:L,3,FALSE),IF(OR(LEFT(A112,7)&amp;LEFT(D112,3)="FUT_INS135",LEFT(A112,7)&amp;LEFT(D112,3)="FUT_LRI135",LEFT(A112,7)&amp;LEFT(D112,3)="FUT_PEN135"),VLOOKUP(A112,'[1]CP Mapping'!T:U,2,FALSE),VLOOKUP(A112,'[1]CP Mapping'!J:K,2,FALSE))))</f>
        <v/>
      </c>
    </row>
    <row r="113" spans="1:12" x14ac:dyDescent="0.25">
      <c r="A113" s="8" t="str">
        <f>IF('[1]Current Balance'!A109="","",'[1]Current Balance'!A109)</f>
        <v/>
      </c>
      <c r="B113" s="8" t="str">
        <f>IF(A113="","",VLOOKUP(MID(A113,5,3),'[1]CP Mapping'!A:B,2,FALSE))</f>
        <v/>
      </c>
      <c r="C113" s="8" t="str">
        <f>IF(A113="","",VLOOKUP(RIGHT(A113,3),'[1]CP Mapping'!A:B,2,FALSE))</f>
        <v/>
      </c>
      <c r="D113" s="8" t="str">
        <f>IF('[1]Current Balance'!B109="","",'[1]Current Balance'!B109)</f>
        <v/>
      </c>
      <c r="E113" s="9" t="str">
        <f>IF(A113="","",SUMIFS('[1]Current Balance'!C:C,'[1]Current Balance'!A:A,Reporting!A113,'[1]Current Balance'!B:B,Reporting!D113))</f>
        <v/>
      </c>
      <c r="F113" s="10" t="str">
        <f>IF(A113="","",VLOOKUP(D113,'[1]Bond Mapping'!B:E,4,FALSE))</f>
        <v/>
      </c>
      <c r="G113" s="8" t="str">
        <f>IF(A113="","",VLOOKUP(D113,'[1]Bond Mapping'!B:E,3,FALSE))</f>
        <v/>
      </c>
      <c r="H113" s="11" t="str">
        <f>IF(A113="","",VLOOKUP(D113,'[1]Current Balance'!B:G,6,FALSE))</f>
        <v/>
      </c>
      <c r="I113" s="11" t="str">
        <f>IF(A113="","",IF(G113&lt;&gt;"CAD",'[1]Bond Mapping'!$AB$1,1))</f>
        <v/>
      </c>
      <c r="J113" s="12">
        <f>IFERROR('[1]Current Balance'!I109,"")</f>
        <v>0</v>
      </c>
      <c r="K113" s="13" t="str">
        <f>IF(A113="","",SUMIFS('[1]Current Balance'!J:J,'[1]Current Balance'!A:A,Reporting!A113,'[1]Current Balance'!B:B,Reporting!D113))</f>
        <v/>
      </c>
      <c r="L113" s="8" t="str">
        <f>IF(A113="","",IF(E113&gt;0,VLOOKUP(A113,'[1]CP Mapping'!J:L,3,FALSE),IF(OR(LEFT(A113,7)&amp;LEFT(D113,3)="FUT_INS135",LEFT(A113,7)&amp;LEFT(D113,3)="FUT_LRI135",LEFT(A113,7)&amp;LEFT(D113,3)="FUT_PEN135"),VLOOKUP(A113,'[1]CP Mapping'!T:U,2,FALSE),VLOOKUP(A113,'[1]CP Mapping'!J:K,2,FALSE))))</f>
        <v/>
      </c>
    </row>
    <row r="114" spans="1:12" x14ac:dyDescent="0.25">
      <c r="A114" s="8" t="str">
        <f>IF('[1]Current Balance'!A110="","",'[1]Current Balance'!A110)</f>
        <v/>
      </c>
      <c r="B114" s="8" t="str">
        <f>IF(A114="","",VLOOKUP(MID(A114,5,3),'[1]CP Mapping'!A:B,2,FALSE))</f>
        <v/>
      </c>
      <c r="C114" s="8" t="str">
        <f>IF(A114="","",VLOOKUP(RIGHT(A114,3),'[1]CP Mapping'!A:B,2,FALSE))</f>
        <v/>
      </c>
      <c r="D114" s="8" t="str">
        <f>IF('[1]Current Balance'!B110="","",'[1]Current Balance'!B110)</f>
        <v/>
      </c>
      <c r="E114" s="9" t="str">
        <f>IF(A114="","",SUMIFS('[1]Current Balance'!C:C,'[1]Current Balance'!A:A,Reporting!A114,'[1]Current Balance'!B:B,Reporting!D114))</f>
        <v/>
      </c>
      <c r="F114" s="10" t="str">
        <f>IF(A114="","",VLOOKUP(D114,'[1]Bond Mapping'!B:E,4,FALSE))</f>
        <v/>
      </c>
      <c r="G114" s="8" t="str">
        <f>IF(A114="","",VLOOKUP(D114,'[1]Bond Mapping'!B:E,3,FALSE))</f>
        <v/>
      </c>
      <c r="H114" s="11" t="str">
        <f>IF(A114="","",VLOOKUP(D114,'[1]Current Balance'!B:G,6,FALSE))</f>
        <v/>
      </c>
      <c r="I114" s="11" t="str">
        <f>IF(A114="","",IF(G114&lt;&gt;"CAD",'[1]Bond Mapping'!$AB$1,1))</f>
        <v/>
      </c>
      <c r="J114" s="12">
        <f>IFERROR('[1]Current Balance'!I110,"")</f>
        <v>0</v>
      </c>
      <c r="K114" s="13" t="str">
        <f>IF(A114="","",SUMIFS('[1]Current Balance'!J:J,'[1]Current Balance'!A:A,Reporting!A114,'[1]Current Balance'!B:B,Reporting!D114))</f>
        <v/>
      </c>
      <c r="L114" s="8" t="str">
        <f>IF(A114="","",IF(E114&gt;0,VLOOKUP(A114,'[1]CP Mapping'!J:L,3,FALSE),IF(OR(LEFT(A114,7)&amp;LEFT(D114,3)="FUT_INS135",LEFT(A114,7)&amp;LEFT(D114,3)="FUT_LRI135",LEFT(A114,7)&amp;LEFT(D114,3)="FUT_PEN135"),VLOOKUP(A114,'[1]CP Mapping'!T:U,2,FALSE),VLOOKUP(A114,'[1]CP Mapping'!J:K,2,FALSE))))</f>
        <v/>
      </c>
    </row>
    <row r="115" spans="1:12" x14ac:dyDescent="0.25">
      <c r="A115" s="8" t="str">
        <f>IF('[1]Current Balance'!A111="","",'[1]Current Balance'!A111)</f>
        <v/>
      </c>
      <c r="B115" s="8" t="str">
        <f>IF(A115="","",VLOOKUP(MID(A115,5,3),'[1]CP Mapping'!A:B,2,FALSE))</f>
        <v/>
      </c>
      <c r="C115" s="8" t="str">
        <f>IF(A115="","",VLOOKUP(RIGHT(A115,3),'[1]CP Mapping'!A:B,2,FALSE))</f>
        <v/>
      </c>
      <c r="D115" s="8" t="str">
        <f>IF('[1]Current Balance'!B111="","",'[1]Current Balance'!B111)</f>
        <v/>
      </c>
      <c r="E115" s="9" t="str">
        <f>IF(A115="","",SUMIFS('[1]Current Balance'!C:C,'[1]Current Balance'!A:A,Reporting!A115,'[1]Current Balance'!B:B,Reporting!D115))</f>
        <v/>
      </c>
      <c r="F115" s="10" t="str">
        <f>IF(A115="","",VLOOKUP(D115,'[1]Bond Mapping'!B:E,4,FALSE))</f>
        <v/>
      </c>
      <c r="G115" s="8" t="str">
        <f>IF(A115="","",VLOOKUP(D115,'[1]Bond Mapping'!B:E,3,FALSE))</f>
        <v/>
      </c>
      <c r="H115" s="11" t="str">
        <f>IF(A115="","",VLOOKUP(D115,'[1]Current Balance'!B:G,6,FALSE))</f>
        <v/>
      </c>
      <c r="I115" s="11" t="str">
        <f>IF(A115="","",IF(G115&lt;&gt;"CAD",'[1]Bond Mapping'!$AB$1,1))</f>
        <v/>
      </c>
      <c r="J115" s="12">
        <f>IFERROR('[1]Current Balance'!I111,"")</f>
        <v>0</v>
      </c>
      <c r="K115" s="13" t="str">
        <f>IF(A115="","",SUMIFS('[1]Current Balance'!J:J,'[1]Current Balance'!A:A,Reporting!A115,'[1]Current Balance'!B:B,Reporting!D115))</f>
        <v/>
      </c>
      <c r="L115" s="8" t="str">
        <f>IF(A115="","",IF(E115&gt;0,VLOOKUP(A115,'[1]CP Mapping'!J:L,3,FALSE),IF(OR(LEFT(A115,7)&amp;LEFT(D115,3)="FUT_INS135",LEFT(A115,7)&amp;LEFT(D115,3)="FUT_LRI135",LEFT(A115,7)&amp;LEFT(D115,3)="FUT_PEN135"),VLOOKUP(A115,'[1]CP Mapping'!T:U,2,FALSE),VLOOKUP(A115,'[1]CP Mapping'!J:K,2,FALSE))))</f>
        <v/>
      </c>
    </row>
    <row r="116" spans="1:12" x14ac:dyDescent="0.25">
      <c r="A116" s="8" t="str">
        <f>IF('[1]Current Balance'!A112="","",'[1]Current Balance'!A112)</f>
        <v/>
      </c>
      <c r="B116" s="8" t="str">
        <f>IF(A116="","",VLOOKUP(MID(A116,5,3),'[1]CP Mapping'!A:B,2,FALSE))</f>
        <v/>
      </c>
      <c r="C116" s="8" t="str">
        <f>IF(A116="","",VLOOKUP(RIGHT(A116,3),'[1]CP Mapping'!A:B,2,FALSE))</f>
        <v/>
      </c>
      <c r="D116" s="8" t="str">
        <f>IF('[1]Current Balance'!B112="","",'[1]Current Balance'!B112)</f>
        <v/>
      </c>
      <c r="E116" s="9" t="str">
        <f>IF(A116="","",SUMIFS('[1]Current Balance'!C:C,'[1]Current Balance'!A:A,Reporting!A116,'[1]Current Balance'!B:B,Reporting!D116))</f>
        <v/>
      </c>
      <c r="F116" s="10" t="str">
        <f>IF(A116="","",VLOOKUP(D116,'[1]Bond Mapping'!B:E,4,FALSE))</f>
        <v/>
      </c>
      <c r="G116" s="8" t="str">
        <f>IF(A116="","",VLOOKUP(D116,'[1]Bond Mapping'!B:E,3,FALSE))</f>
        <v/>
      </c>
      <c r="H116" s="11" t="str">
        <f>IF(A116="","",VLOOKUP(D116,'[1]Current Balance'!B:G,6,FALSE))</f>
        <v/>
      </c>
      <c r="I116" s="11" t="str">
        <f>IF(A116="","",IF(G116&lt;&gt;"CAD",'[1]Bond Mapping'!$AB$1,1))</f>
        <v/>
      </c>
      <c r="J116" s="12">
        <f>IFERROR('[1]Current Balance'!I112,"")</f>
        <v>0</v>
      </c>
      <c r="K116" s="13" t="str">
        <f>IF(A116="","",SUMIFS('[1]Current Balance'!J:J,'[1]Current Balance'!A:A,Reporting!A116,'[1]Current Balance'!B:B,Reporting!D116))</f>
        <v/>
      </c>
      <c r="L116" s="8" t="str">
        <f>IF(A116="","",IF(E116&gt;0,VLOOKUP(A116,'[1]CP Mapping'!J:L,3,FALSE),IF(OR(LEFT(A116,7)&amp;LEFT(D116,3)="FUT_INS135",LEFT(A116,7)&amp;LEFT(D116,3)="FUT_LRI135",LEFT(A116,7)&amp;LEFT(D116,3)="FUT_PEN135"),VLOOKUP(A116,'[1]CP Mapping'!T:U,2,FALSE),VLOOKUP(A116,'[1]CP Mapping'!J:K,2,FALSE))))</f>
        <v/>
      </c>
    </row>
    <row r="117" spans="1:12" x14ac:dyDescent="0.25">
      <c r="A117" s="8" t="str">
        <f>IF('[1]Current Balance'!A113="","",'[1]Current Balance'!A113)</f>
        <v/>
      </c>
      <c r="B117" s="8" t="str">
        <f>IF(A117="","",VLOOKUP(MID(A117,5,3),'[1]CP Mapping'!A:B,2,FALSE))</f>
        <v/>
      </c>
      <c r="C117" s="8" t="str">
        <f>IF(A117="","",VLOOKUP(RIGHT(A117,3),'[1]CP Mapping'!A:B,2,FALSE))</f>
        <v/>
      </c>
      <c r="D117" s="8" t="str">
        <f>IF('[1]Current Balance'!B113="","",'[1]Current Balance'!B113)</f>
        <v/>
      </c>
      <c r="E117" s="9" t="str">
        <f>IF(A117="","",SUMIFS('[1]Current Balance'!C:C,'[1]Current Balance'!A:A,Reporting!A117,'[1]Current Balance'!B:B,Reporting!D117))</f>
        <v/>
      </c>
      <c r="F117" s="10" t="str">
        <f>IF(A117="","",VLOOKUP(D117,'[1]Bond Mapping'!B:E,4,FALSE))</f>
        <v/>
      </c>
      <c r="G117" s="8" t="str">
        <f>IF(A117="","",VLOOKUP(D117,'[1]Bond Mapping'!B:E,3,FALSE))</f>
        <v/>
      </c>
      <c r="H117" s="11" t="str">
        <f>IF(A117="","",VLOOKUP(D117,'[1]Current Balance'!B:G,6,FALSE))</f>
        <v/>
      </c>
      <c r="I117" s="11" t="str">
        <f>IF(A117="","",IF(G117&lt;&gt;"CAD",'[1]Bond Mapping'!$AB$1,1))</f>
        <v/>
      </c>
      <c r="J117" s="12">
        <f>IFERROR('[1]Current Balance'!I113,"")</f>
        <v>0</v>
      </c>
      <c r="K117" s="13" t="str">
        <f>IF(A117="","",SUMIFS('[1]Current Balance'!J:J,'[1]Current Balance'!A:A,Reporting!A117,'[1]Current Balance'!B:B,Reporting!D117))</f>
        <v/>
      </c>
      <c r="L117" s="8" t="str">
        <f>IF(A117="","",IF(E117&gt;0,VLOOKUP(A117,'[1]CP Mapping'!J:L,3,FALSE),IF(OR(LEFT(A117,7)&amp;LEFT(D117,3)="FUT_INS135",LEFT(A117,7)&amp;LEFT(D117,3)="FUT_LRI135",LEFT(A117,7)&amp;LEFT(D117,3)="FUT_PEN135"),VLOOKUP(A117,'[1]CP Mapping'!T:U,2,FALSE),VLOOKUP(A117,'[1]CP Mapping'!J:K,2,FALSE))))</f>
        <v/>
      </c>
    </row>
    <row r="118" spans="1:12" x14ac:dyDescent="0.25">
      <c r="A118" s="8" t="str">
        <f>IF('[1]Current Balance'!A114="","",'[1]Current Balance'!A114)</f>
        <v/>
      </c>
      <c r="B118" s="8" t="str">
        <f>IF(A118="","",VLOOKUP(MID(A118,5,3),'[1]CP Mapping'!A:B,2,FALSE))</f>
        <v/>
      </c>
      <c r="C118" s="8" t="str">
        <f>IF(A118="","",VLOOKUP(RIGHT(A118,3),'[1]CP Mapping'!A:B,2,FALSE))</f>
        <v/>
      </c>
      <c r="D118" s="8" t="str">
        <f>IF('[1]Current Balance'!B114="","",'[1]Current Balance'!B114)</f>
        <v/>
      </c>
      <c r="E118" s="9" t="str">
        <f>IF(A118="","",SUMIFS('[1]Current Balance'!C:C,'[1]Current Balance'!A:A,Reporting!A118,'[1]Current Balance'!B:B,Reporting!D118))</f>
        <v/>
      </c>
      <c r="F118" s="10" t="str">
        <f>IF(A118="","",VLOOKUP(D118,'[1]Bond Mapping'!B:E,4,FALSE))</f>
        <v/>
      </c>
      <c r="G118" s="8" t="str">
        <f>IF(A118="","",VLOOKUP(D118,'[1]Bond Mapping'!B:E,3,FALSE))</f>
        <v/>
      </c>
      <c r="H118" s="11" t="str">
        <f>IF(A118="","",VLOOKUP(D118,'[1]Current Balance'!B:G,6,FALSE))</f>
        <v/>
      </c>
      <c r="I118" s="11" t="str">
        <f>IF(A118="","",IF(G118&lt;&gt;"CAD",'[1]Bond Mapping'!$AB$1,1))</f>
        <v/>
      </c>
      <c r="J118" s="12">
        <f>IFERROR('[1]Current Balance'!I114,"")</f>
        <v>0</v>
      </c>
      <c r="K118" s="13" t="str">
        <f>IF(A118="","",SUMIFS('[1]Current Balance'!J:J,'[1]Current Balance'!A:A,Reporting!A118,'[1]Current Balance'!B:B,Reporting!D118))</f>
        <v/>
      </c>
      <c r="L118" s="8" t="str">
        <f>IF(A118="","",IF(E118&gt;0,VLOOKUP(A118,'[1]CP Mapping'!J:L,3,FALSE),IF(OR(LEFT(A118,7)&amp;LEFT(D118,3)="FUT_INS135",LEFT(A118,7)&amp;LEFT(D118,3)="FUT_LRI135",LEFT(A118,7)&amp;LEFT(D118,3)="FUT_PEN135"),VLOOKUP(A118,'[1]CP Mapping'!T:U,2,FALSE),VLOOKUP(A118,'[1]CP Mapping'!J:K,2,FALSE))))</f>
        <v/>
      </c>
    </row>
    <row r="119" spans="1:12" x14ac:dyDescent="0.25">
      <c r="A119" s="8" t="str">
        <f>IF('[1]Current Balance'!A115="","",'[1]Current Balance'!A115)</f>
        <v/>
      </c>
      <c r="B119" s="8" t="str">
        <f>IF(A119="","",VLOOKUP(MID(A119,5,3),'[1]CP Mapping'!A:B,2,FALSE))</f>
        <v/>
      </c>
      <c r="C119" s="8" t="str">
        <f>IF(A119="","",VLOOKUP(RIGHT(A119,3),'[1]CP Mapping'!A:B,2,FALSE))</f>
        <v/>
      </c>
      <c r="D119" s="8" t="str">
        <f>IF('[1]Current Balance'!B115="","",'[1]Current Balance'!B115)</f>
        <v/>
      </c>
      <c r="E119" s="9" t="str">
        <f>IF(A119="","",SUMIFS('[1]Current Balance'!C:C,'[1]Current Balance'!A:A,Reporting!A119,'[1]Current Balance'!B:B,Reporting!D119))</f>
        <v/>
      </c>
      <c r="F119" s="10" t="str">
        <f>IF(A119="","",VLOOKUP(D119,'[1]Bond Mapping'!B:E,4,FALSE))</f>
        <v/>
      </c>
      <c r="G119" s="8" t="str">
        <f>IF(A119="","",VLOOKUP(D119,'[1]Bond Mapping'!B:E,3,FALSE))</f>
        <v/>
      </c>
      <c r="H119" s="11" t="str">
        <f>IF(A119="","",VLOOKUP(D119,'[1]Current Balance'!B:G,6,FALSE))</f>
        <v/>
      </c>
      <c r="I119" s="11" t="str">
        <f>IF(A119="","",IF(G119&lt;&gt;"CAD",'[1]Bond Mapping'!$AB$1,1))</f>
        <v/>
      </c>
      <c r="J119" s="12">
        <f>IFERROR('[1]Current Balance'!I115,"")</f>
        <v>0</v>
      </c>
      <c r="K119" s="13" t="str">
        <f>IF(A119="","",SUMIFS('[1]Current Balance'!J:J,'[1]Current Balance'!A:A,Reporting!A119,'[1]Current Balance'!B:B,Reporting!D119))</f>
        <v/>
      </c>
      <c r="L119" s="8" t="str">
        <f>IF(A119="","",IF(E119&gt;0,VLOOKUP(A119,'[1]CP Mapping'!J:L,3,FALSE),IF(OR(LEFT(A119,7)&amp;LEFT(D119,3)="FUT_INS135",LEFT(A119,7)&amp;LEFT(D119,3)="FUT_LRI135",LEFT(A119,7)&amp;LEFT(D119,3)="FUT_PEN135"),VLOOKUP(A119,'[1]CP Mapping'!T:U,2,FALSE),VLOOKUP(A119,'[1]CP Mapping'!J:K,2,FALSE))))</f>
        <v/>
      </c>
    </row>
    <row r="120" spans="1:12" x14ac:dyDescent="0.25">
      <c r="A120" s="8" t="str">
        <f>IF('[1]Current Balance'!A116="","",'[1]Current Balance'!A116)</f>
        <v/>
      </c>
      <c r="B120" s="8" t="str">
        <f>IF(A120="","",VLOOKUP(MID(A120,5,3),'[1]CP Mapping'!A:B,2,FALSE))</f>
        <v/>
      </c>
      <c r="C120" s="8" t="str">
        <f>IF(A120="","",VLOOKUP(RIGHT(A120,3),'[1]CP Mapping'!A:B,2,FALSE))</f>
        <v/>
      </c>
      <c r="D120" s="8" t="str">
        <f>IF('[1]Current Balance'!B116="","",'[1]Current Balance'!B116)</f>
        <v/>
      </c>
      <c r="E120" s="9" t="str">
        <f>IF(A120="","",SUMIFS('[1]Current Balance'!C:C,'[1]Current Balance'!A:A,Reporting!A120,'[1]Current Balance'!B:B,Reporting!D120))</f>
        <v/>
      </c>
      <c r="F120" s="10" t="str">
        <f>IF(A120="","",VLOOKUP(D120,'[1]Bond Mapping'!B:E,4,FALSE))</f>
        <v/>
      </c>
      <c r="G120" s="8" t="str">
        <f>IF(A120="","",VLOOKUP(D120,'[1]Bond Mapping'!B:E,3,FALSE))</f>
        <v/>
      </c>
      <c r="H120" s="11" t="str">
        <f>IF(A120="","",VLOOKUP(D120,'[1]Current Balance'!B:G,6,FALSE))</f>
        <v/>
      </c>
      <c r="I120" s="11" t="str">
        <f>IF(A120="","",IF(G120&lt;&gt;"CAD",'[1]Bond Mapping'!$AB$1,1))</f>
        <v/>
      </c>
      <c r="J120" s="12">
        <f>IFERROR('[1]Current Balance'!I116,"")</f>
        <v>0</v>
      </c>
      <c r="K120" s="13" t="str">
        <f>IF(A120="","",SUMIFS('[1]Current Balance'!J:J,'[1]Current Balance'!A:A,Reporting!A120,'[1]Current Balance'!B:B,Reporting!D120))</f>
        <v/>
      </c>
      <c r="L120" s="8" t="str">
        <f>IF(A120="","",IF(E120&gt;0,VLOOKUP(A120,'[1]CP Mapping'!J:L,3,FALSE),IF(OR(LEFT(A120,7)&amp;LEFT(D120,3)="FUT_INS135",LEFT(A120,7)&amp;LEFT(D120,3)="FUT_LRI135",LEFT(A120,7)&amp;LEFT(D120,3)="FUT_PEN135"),VLOOKUP(A120,'[1]CP Mapping'!T:U,2,FALSE),VLOOKUP(A120,'[1]CP Mapping'!J:K,2,FALSE))))</f>
        <v/>
      </c>
    </row>
    <row r="121" spans="1:12" x14ac:dyDescent="0.25">
      <c r="A121" s="8" t="str">
        <f>IF('[1]Current Balance'!A117="","",'[1]Current Balance'!A117)</f>
        <v/>
      </c>
      <c r="B121" s="8" t="str">
        <f>IF(A121="","",VLOOKUP(MID(A121,5,3),'[1]CP Mapping'!A:B,2,FALSE))</f>
        <v/>
      </c>
      <c r="C121" s="8" t="str">
        <f>IF(A121="","",VLOOKUP(RIGHT(A121,3),'[1]CP Mapping'!A:B,2,FALSE))</f>
        <v/>
      </c>
      <c r="D121" s="8" t="str">
        <f>IF('[1]Current Balance'!B117="","",'[1]Current Balance'!B117)</f>
        <v/>
      </c>
      <c r="E121" s="9" t="str">
        <f>IF(A121="","",SUMIFS('[1]Current Balance'!C:C,'[1]Current Balance'!A:A,Reporting!A121,'[1]Current Balance'!B:B,Reporting!D121))</f>
        <v/>
      </c>
      <c r="F121" s="10" t="str">
        <f>IF(A121="","",VLOOKUP(D121,'[1]Bond Mapping'!B:E,4,FALSE))</f>
        <v/>
      </c>
      <c r="G121" s="8" t="str">
        <f>IF(A121="","",VLOOKUP(D121,'[1]Bond Mapping'!B:E,3,FALSE))</f>
        <v/>
      </c>
      <c r="H121" s="11" t="str">
        <f>IF(A121="","",VLOOKUP(D121,'[1]Current Balance'!B:G,6,FALSE))</f>
        <v/>
      </c>
      <c r="I121" s="11" t="str">
        <f>IF(A121="","",IF(G121&lt;&gt;"CAD",'[1]Bond Mapping'!$AB$1,1))</f>
        <v/>
      </c>
      <c r="J121" s="12">
        <f>IFERROR('[1]Current Balance'!I117,"")</f>
        <v>0</v>
      </c>
      <c r="K121" s="13" t="str">
        <f>IF(A121="","",SUMIFS('[1]Current Balance'!J:J,'[1]Current Balance'!A:A,Reporting!A121,'[1]Current Balance'!B:B,Reporting!D121))</f>
        <v/>
      </c>
      <c r="L121" s="8" t="str">
        <f>IF(A121="","",IF(E121&gt;0,VLOOKUP(A121,'[1]CP Mapping'!J:L,3,FALSE),IF(OR(LEFT(A121,7)&amp;LEFT(D121,3)="FUT_INS135",LEFT(A121,7)&amp;LEFT(D121,3)="FUT_LRI135",LEFT(A121,7)&amp;LEFT(D121,3)="FUT_PEN135"),VLOOKUP(A121,'[1]CP Mapping'!T:U,2,FALSE),VLOOKUP(A121,'[1]CP Mapping'!J:K,2,FALSE))))</f>
        <v/>
      </c>
    </row>
    <row r="122" spans="1:12" x14ac:dyDescent="0.25">
      <c r="A122" s="8" t="str">
        <f>IF('[1]Current Balance'!A118="","",'[1]Current Balance'!A118)</f>
        <v/>
      </c>
      <c r="B122" s="8" t="str">
        <f>IF(A122="","",VLOOKUP(MID(A122,5,3),'[1]CP Mapping'!A:B,2,FALSE))</f>
        <v/>
      </c>
      <c r="C122" s="8" t="str">
        <f>IF(A122="","",VLOOKUP(RIGHT(A122,3),'[1]CP Mapping'!A:B,2,FALSE))</f>
        <v/>
      </c>
      <c r="D122" s="8" t="str">
        <f>IF('[1]Current Balance'!B118="","",'[1]Current Balance'!B118)</f>
        <v/>
      </c>
      <c r="E122" s="9" t="str">
        <f>IF(A122="","",SUMIFS('[1]Current Balance'!C:C,'[1]Current Balance'!A:A,Reporting!A122,'[1]Current Balance'!B:B,Reporting!D122))</f>
        <v/>
      </c>
      <c r="F122" s="10" t="str">
        <f>IF(A122="","",VLOOKUP(D122,'[1]Bond Mapping'!B:E,4,FALSE))</f>
        <v/>
      </c>
      <c r="G122" s="8" t="str">
        <f>IF(A122="","",VLOOKUP(D122,'[1]Bond Mapping'!B:E,3,FALSE))</f>
        <v/>
      </c>
      <c r="H122" s="11" t="str">
        <f>IF(A122="","",VLOOKUP(D122,'[1]Current Balance'!B:G,6,FALSE))</f>
        <v/>
      </c>
      <c r="I122" s="11" t="str">
        <f>IF(A122="","",IF(G122&lt;&gt;"CAD",'[1]Bond Mapping'!$AB$1,1))</f>
        <v/>
      </c>
      <c r="J122" s="12">
        <f>IFERROR('[1]Current Balance'!I118,"")</f>
        <v>0</v>
      </c>
      <c r="K122" s="13" t="str">
        <f>IF(A122="","",SUMIFS('[1]Current Balance'!J:J,'[1]Current Balance'!A:A,Reporting!A122,'[1]Current Balance'!B:B,Reporting!D122))</f>
        <v/>
      </c>
      <c r="L122" s="8" t="str">
        <f>IF(A122="","",IF(E122&gt;0,VLOOKUP(A122,'[1]CP Mapping'!J:L,3,FALSE),IF(OR(LEFT(A122,7)&amp;LEFT(D122,3)="FUT_INS135",LEFT(A122,7)&amp;LEFT(D122,3)="FUT_LRI135",LEFT(A122,7)&amp;LEFT(D122,3)="FUT_PEN135"),VLOOKUP(A122,'[1]CP Mapping'!T:U,2,FALSE),VLOOKUP(A122,'[1]CP Mapping'!J:K,2,FALSE))))</f>
        <v/>
      </c>
    </row>
    <row r="123" spans="1:12" x14ac:dyDescent="0.25">
      <c r="A123" s="8" t="str">
        <f>IF('[1]Current Balance'!A119="","",'[1]Current Balance'!A119)</f>
        <v/>
      </c>
      <c r="B123" s="8" t="str">
        <f>IF(A123="","",VLOOKUP(MID(A123,5,3),'[1]CP Mapping'!A:B,2,FALSE))</f>
        <v/>
      </c>
      <c r="C123" s="8" t="str">
        <f>IF(A123="","",VLOOKUP(RIGHT(A123,3),'[1]CP Mapping'!A:B,2,FALSE))</f>
        <v/>
      </c>
      <c r="D123" s="8" t="str">
        <f>IF('[1]Current Balance'!B119="","",'[1]Current Balance'!B119)</f>
        <v/>
      </c>
      <c r="E123" s="9" t="str">
        <f>IF(A123="","",SUMIFS('[1]Current Balance'!C:C,'[1]Current Balance'!A:A,Reporting!A123,'[1]Current Balance'!B:B,Reporting!D123))</f>
        <v/>
      </c>
      <c r="F123" s="10" t="str">
        <f>IF(A123="","",VLOOKUP(D123,'[1]Bond Mapping'!B:E,4,FALSE))</f>
        <v/>
      </c>
      <c r="G123" s="8" t="str">
        <f>IF(A123="","",VLOOKUP(D123,'[1]Bond Mapping'!B:E,3,FALSE))</f>
        <v/>
      </c>
      <c r="H123" s="11" t="str">
        <f>IF(A123="","",VLOOKUP(D123,'[1]Current Balance'!B:G,6,FALSE))</f>
        <v/>
      </c>
      <c r="I123" s="11" t="str">
        <f>IF(A123="","",IF(G123&lt;&gt;"CAD",'[1]Bond Mapping'!$AB$1,1))</f>
        <v/>
      </c>
      <c r="J123" s="12">
        <f>IFERROR('[1]Current Balance'!I119,"")</f>
        <v>0</v>
      </c>
      <c r="K123" s="13" t="str">
        <f>IF(A123="","",SUMIFS('[1]Current Balance'!J:J,'[1]Current Balance'!A:A,Reporting!A123,'[1]Current Balance'!B:B,Reporting!D123))</f>
        <v/>
      </c>
      <c r="L123" s="8" t="str">
        <f>IF(A123="","",IF(E123&gt;0,VLOOKUP(A123,'[1]CP Mapping'!J:L,3,FALSE),IF(OR(LEFT(A123,7)&amp;LEFT(D123,3)="FUT_INS135",LEFT(A123,7)&amp;LEFT(D123,3)="FUT_LRI135",LEFT(A123,7)&amp;LEFT(D123,3)="FUT_PEN135"),VLOOKUP(A123,'[1]CP Mapping'!T:U,2,FALSE),VLOOKUP(A123,'[1]CP Mapping'!J:K,2,FALSE))))</f>
        <v/>
      </c>
    </row>
    <row r="124" spans="1:12" x14ac:dyDescent="0.25">
      <c r="A124" s="8" t="str">
        <f>IF('[1]Current Balance'!A120="","",'[1]Current Balance'!A120)</f>
        <v/>
      </c>
      <c r="B124" s="8" t="str">
        <f>IF(A124="","",VLOOKUP(MID(A124,5,3),'[1]CP Mapping'!A:B,2,FALSE))</f>
        <v/>
      </c>
      <c r="C124" s="8" t="str">
        <f>IF(A124="","",VLOOKUP(RIGHT(A124,3),'[1]CP Mapping'!A:B,2,FALSE))</f>
        <v/>
      </c>
      <c r="D124" s="8" t="str">
        <f>IF('[1]Current Balance'!B120="","",'[1]Current Balance'!B120)</f>
        <v/>
      </c>
      <c r="E124" s="9" t="str">
        <f>IF(A124="","",SUMIFS('[1]Current Balance'!C:C,'[1]Current Balance'!A:A,Reporting!A124,'[1]Current Balance'!B:B,Reporting!D124))</f>
        <v/>
      </c>
      <c r="F124" s="10" t="str">
        <f>IF(A124="","",VLOOKUP(D124,'[1]Bond Mapping'!B:E,4,FALSE))</f>
        <v/>
      </c>
      <c r="G124" s="8" t="str">
        <f>IF(A124="","",VLOOKUP(D124,'[1]Bond Mapping'!B:E,3,FALSE))</f>
        <v/>
      </c>
      <c r="H124" s="11" t="str">
        <f>IF(A124="","",VLOOKUP(D124,'[1]Current Balance'!B:G,6,FALSE))</f>
        <v/>
      </c>
      <c r="I124" s="11" t="str">
        <f>IF(A124="","",IF(G124&lt;&gt;"CAD",'[1]Bond Mapping'!$AB$1,1))</f>
        <v/>
      </c>
      <c r="J124" s="12">
        <f>IFERROR('[1]Current Balance'!I120,"")</f>
        <v>0</v>
      </c>
      <c r="K124" s="13" t="str">
        <f>IF(A124="","",SUMIFS('[1]Current Balance'!J:J,'[1]Current Balance'!A:A,Reporting!A124,'[1]Current Balance'!B:B,Reporting!D124))</f>
        <v/>
      </c>
      <c r="L124" s="8" t="str">
        <f>IF(A124="","",IF(E124&gt;0,VLOOKUP(A124,'[1]CP Mapping'!J:L,3,FALSE),IF(OR(LEFT(A124,7)&amp;LEFT(D124,3)="FUT_INS135",LEFT(A124,7)&amp;LEFT(D124,3)="FUT_LRI135",LEFT(A124,7)&amp;LEFT(D124,3)="FUT_PEN135"),VLOOKUP(A124,'[1]CP Mapping'!T:U,2,FALSE),VLOOKUP(A124,'[1]CP Mapping'!J:K,2,FALSE))))</f>
        <v/>
      </c>
    </row>
    <row r="125" spans="1:12" x14ac:dyDescent="0.25">
      <c r="A125" s="8" t="str">
        <f>IF('[1]Current Balance'!A121="","",'[1]Current Balance'!A121)</f>
        <v/>
      </c>
      <c r="B125" s="8" t="str">
        <f>IF(A125="","",VLOOKUP(MID(A125,5,3),'[1]CP Mapping'!A:B,2,FALSE))</f>
        <v/>
      </c>
      <c r="C125" s="8" t="str">
        <f>IF(A125="","",VLOOKUP(RIGHT(A125,3),'[1]CP Mapping'!A:B,2,FALSE))</f>
        <v/>
      </c>
      <c r="D125" s="8" t="str">
        <f>IF('[1]Current Balance'!B121="","",'[1]Current Balance'!B121)</f>
        <v/>
      </c>
      <c r="E125" s="9" t="str">
        <f>IF(A125="","",SUMIFS('[1]Current Balance'!C:C,'[1]Current Balance'!A:A,Reporting!A125,'[1]Current Balance'!B:B,Reporting!D125))</f>
        <v/>
      </c>
      <c r="F125" s="10" t="str">
        <f>IF(A125="","",VLOOKUP(D125,'[1]Bond Mapping'!B:E,4,FALSE))</f>
        <v/>
      </c>
      <c r="G125" s="8" t="str">
        <f>IF(A125="","",VLOOKUP(D125,'[1]Bond Mapping'!B:E,3,FALSE))</f>
        <v/>
      </c>
      <c r="H125" s="11" t="str">
        <f>IF(A125="","",VLOOKUP(D125,'[1]Current Balance'!B:G,6,FALSE))</f>
        <v/>
      </c>
      <c r="I125" s="11" t="str">
        <f>IF(A125="","",IF(G125&lt;&gt;"CAD",'[1]Bond Mapping'!$AB$1,1))</f>
        <v/>
      </c>
      <c r="J125" s="12">
        <f>IFERROR('[1]Current Balance'!I121,"")</f>
        <v>0</v>
      </c>
      <c r="K125" s="13" t="str">
        <f>IF(A125="","",SUMIFS('[1]Current Balance'!J:J,'[1]Current Balance'!A:A,Reporting!A125,'[1]Current Balance'!B:B,Reporting!D125))</f>
        <v/>
      </c>
      <c r="L125" s="8" t="str">
        <f>IF(A125="","",IF(E125&gt;0,VLOOKUP(A125,'[1]CP Mapping'!J:L,3,FALSE),IF(OR(LEFT(A125,7)&amp;LEFT(D125,3)="FUT_INS135",LEFT(A125,7)&amp;LEFT(D125,3)="FUT_LRI135",LEFT(A125,7)&amp;LEFT(D125,3)="FUT_PEN135"),VLOOKUP(A125,'[1]CP Mapping'!T:U,2,FALSE),VLOOKUP(A125,'[1]CP Mapping'!J:K,2,FALSE))))</f>
        <v/>
      </c>
    </row>
    <row r="126" spans="1:12" x14ac:dyDescent="0.25">
      <c r="A126" s="8" t="str">
        <f>IF('[1]Current Balance'!A122="","",'[1]Current Balance'!A122)</f>
        <v/>
      </c>
      <c r="B126" s="8" t="str">
        <f>IF(A126="","",VLOOKUP(MID(A126,5,3),'[1]CP Mapping'!A:B,2,FALSE))</f>
        <v/>
      </c>
      <c r="C126" s="8" t="str">
        <f>IF(A126="","",VLOOKUP(RIGHT(A126,3),'[1]CP Mapping'!A:B,2,FALSE))</f>
        <v/>
      </c>
      <c r="D126" s="8" t="str">
        <f>IF('[1]Current Balance'!B122="","",'[1]Current Balance'!B122)</f>
        <v/>
      </c>
      <c r="E126" s="9" t="str">
        <f>IF(A126="","",SUMIFS('[1]Current Balance'!C:C,'[1]Current Balance'!A:A,Reporting!A126,'[1]Current Balance'!B:B,Reporting!D126))</f>
        <v/>
      </c>
      <c r="F126" s="10" t="str">
        <f>IF(A126="","",VLOOKUP(D126,'[1]Bond Mapping'!B:E,4,FALSE))</f>
        <v/>
      </c>
      <c r="G126" s="8" t="str">
        <f>IF(A126="","",VLOOKUP(D126,'[1]Bond Mapping'!B:E,3,FALSE))</f>
        <v/>
      </c>
      <c r="H126" s="11" t="str">
        <f>IF(A126="","",VLOOKUP(D126,'[1]Current Balance'!B:G,6,FALSE))</f>
        <v/>
      </c>
      <c r="I126" s="11" t="str">
        <f>IF(A126="","",IF(G126&lt;&gt;"CAD",'[1]Bond Mapping'!$AB$1,1))</f>
        <v/>
      </c>
      <c r="J126" s="12">
        <f>IFERROR('[1]Current Balance'!I122,"")</f>
        <v>0</v>
      </c>
      <c r="K126" s="13" t="str">
        <f>IF(A126="","",SUMIFS('[1]Current Balance'!J:J,'[1]Current Balance'!A:A,Reporting!A126,'[1]Current Balance'!B:B,Reporting!D126))</f>
        <v/>
      </c>
      <c r="L126" s="8" t="str">
        <f>IF(A126="","",IF(E126&gt;0,VLOOKUP(A126,'[1]CP Mapping'!J:L,3,FALSE),IF(OR(LEFT(A126,7)&amp;LEFT(D126,3)="FUT_INS135",LEFT(A126,7)&amp;LEFT(D126,3)="FUT_LRI135",LEFT(A126,7)&amp;LEFT(D126,3)="FUT_PEN135"),VLOOKUP(A126,'[1]CP Mapping'!T:U,2,FALSE),VLOOKUP(A126,'[1]CP Mapping'!J:K,2,FALSE))))</f>
        <v/>
      </c>
    </row>
    <row r="127" spans="1:12" x14ac:dyDescent="0.25">
      <c r="A127" s="8" t="str">
        <f>IF('[1]Current Balance'!A123="","",'[1]Current Balance'!A123)</f>
        <v/>
      </c>
      <c r="B127" s="8" t="str">
        <f>IF(A127="","",VLOOKUP(MID(A127,5,3),'[1]CP Mapping'!A:B,2,FALSE))</f>
        <v/>
      </c>
      <c r="C127" s="8" t="str">
        <f>IF(A127="","",VLOOKUP(RIGHT(A127,3),'[1]CP Mapping'!A:B,2,FALSE))</f>
        <v/>
      </c>
      <c r="D127" s="8" t="str">
        <f>IF('[1]Current Balance'!B123="","",'[1]Current Balance'!B123)</f>
        <v/>
      </c>
      <c r="E127" s="9" t="str">
        <f>IF(A127="","",SUMIFS('[1]Current Balance'!C:C,'[1]Current Balance'!A:A,Reporting!A127,'[1]Current Balance'!B:B,Reporting!D127))</f>
        <v/>
      </c>
      <c r="F127" s="10" t="str">
        <f>IF(A127="","",VLOOKUP(D127,'[1]Bond Mapping'!B:E,4,FALSE))</f>
        <v/>
      </c>
      <c r="G127" s="8" t="str">
        <f>IF(A127="","",VLOOKUP(D127,'[1]Bond Mapping'!B:E,3,FALSE))</f>
        <v/>
      </c>
      <c r="H127" s="11" t="str">
        <f>IF(A127="","",VLOOKUP(D127,'[1]Current Balance'!B:G,6,FALSE))</f>
        <v/>
      </c>
      <c r="I127" s="11" t="str">
        <f>IF(A127="","",IF(G127&lt;&gt;"CAD",'[1]Bond Mapping'!$AB$1,1))</f>
        <v/>
      </c>
      <c r="J127" s="12">
        <f>IFERROR('[1]Current Balance'!I123,"")</f>
        <v>0</v>
      </c>
      <c r="K127" s="13" t="str">
        <f>IF(A127="","",SUMIFS('[1]Current Balance'!J:J,'[1]Current Balance'!A:A,Reporting!A127,'[1]Current Balance'!B:B,Reporting!D127))</f>
        <v/>
      </c>
      <c r="L127" s="8" t="str">
        <f>IF(A127="","",IF(E127&gt;0,VLOOKUP(A127,'[1]CP Mapping'!J:L,3,FALSE),IF(OR(LEFT(A127,7)&amp;LEFT(D127,3)="FUT_INS135",LEFT(A127,7)&amp;LEFT(D127,3)="FUT_LRI135",LEFT(A127,7)&amp;LEFT(D127,3)="FUT_PEN135"),VLOOKUP(A127,'[1]CP Mapping'!T:U,2,FALSE),VLOOKUP(A127,'[1]CP Mapping'!J:K,2,FALSE))))</f>
        <v/>
      </c>
    </row>
    <row r="128" spans="1:12" x14ac:dyDescent="0.25">
      <c r="A128" s="8" t="str">
        <f>IF('[1]Current Balance'!A124="","",'[1]Current Balance'!A124)</f>
        <v/>
      </c>
      <c r="B128" s="8" t="str">
        <f>IF(A128="","",VLOOKUP(MID(A128,5,3),'[1]CP Mapping'!A:B,2,FALSE))</f>
        <v/>
      </c>
      <c r="C128" s="8" t="str">
        <f>IF(A128="","",VLOOKUP(RIGHT(A128,3),'[1]CP Mapping'!A:B,2,FALSE))</f>
        <v/>
      </c>
      <c r="D128" s="8" t="str">
        <f>IF('[1]Current Balance'!B124="","",'[1]Current Balance'!B124)</f>
        <v/>
      </c>
      <c r="E128" s="9" t="str">
        <f>IF(A128="","",SUMIFS('[1]Current Balance'!C:C,'[1]Current Balance'!A:A,Reporting!A128,'[1]Current Balance'!B:B,Reporting!D128))</f>
        <v/>
      </c>
      <c r="F128" s="10" t="str">
        <f>IF(A128="","",VLOOKUP(D128,'[1]Bond Mapping'!B:E,4,FALSE))</f>
        <v/>
      </c>
      <c r="G128" s="8" t="str">
        <f>IF(A128="","",VLOOKUP(D128,'[1]Bond Mapping'!B:E,3,FALSE))</f>
        <v/>
      </c>
      <c r="H128" s="11" t="str">
        <f>IF(A128="","",VLOOKUP(D128,'[1]Current Balance'!B:G,6,FALSE))</f>
        <v/>
      </c>
      <c r="I128" s="11" t="str">
        <f>IF(A128="","",IF(G128&lt;&gt;"CAD",'[1]Bond Mapping'!$AB$1,1))</f>
        <v/>
      </c>
      <c r="J128" s="12">
        <f>IFERROR('[1]Current Balance'!I124,"")</f>
        <v>0</v>
      </c>
      <c r="K128" s="13" t="str">
        <f>IF(A128="","",SUMIFS('[1]Current Balance'!J:J,'[1]Current Balance'!A:A,Reporting!A128,'[1]Current Balance'!B:B,Reporting!D128))</f>
        <v/>
      </c>
      <c r="L128" s="8" t="str">
        <f>IF(A128="","",IF(E128&gt;0,VLOOKUP(A128,'[1]CP Mapping'!J:L,3,FALSE),IF(OR(LEFT(A128,7)&amp;LEFT(D128,3)="FUT_INS135",LEFT(A128,7)&amp;LEFT(D128,3)="FUT_LRI135",LEFT(A128,7)&amp;LEFT(D128,3)="FUT_PEN135"),VLOOKUP(A128,'[1]CP Mapping'!T:U,2,FALSE),VLOOKUP(A128,'[1]CP Mapping'!J:K,2,FALSE))))</f>
        <v/>
      </c>
    </row>
    <row r="129" spans="1:12" x14ac:dyDescent="0.25">
      <c r="A129" s="8" t="str">
        <f>IF('[1]Current Balance'!A125="","",'[1]Current Balance'!A125)</f>
        <v/>
      </c>
      <c r="B129" s="8" t="str">
        <f>IF(A129="","",VLOOKUP(MID(A129,5,3),'[1]CP Mapping'!A:B,2,FALSE))</f>
        <v/>
      </c>
      <c r="C129" s="8" t="str">
        <f>IF(A129="","",VLOOKUP(RIGHT(A129,3),'[1]CP Mapping'!A:B,2,FALSE))</f>
        <v/>
      </c>
      <c r="D129" s="8" t="str">
        <f>IF('[1]Current Balance'!B125="","",'[1]Current Balance'!B125)</f>
        <v/>
      </c>
      <c r="E129" s="9" t="str">
        <f>IF(A129="","",SUMIFS('[1]Current Balance'!C:C,'[1]Current Balance'!A:A,Reporting!A129,'[1]Current Balance'!B:B,Reporting!D129))</f>
        <v/>
      </c>
      <c r="F129" s="10" t="str">
        <f>IF(A129="","",VLOOKUP(D129,'[1]Bond Mapping'!B:E,4,FALSE))</f>
        <v/>
      </c>
      <c r="G129" s="8" t="str">
        <f>IF(A129="","",VLOOKUP(D129,'[1]Bond Mapping'!B:E,3,FALSE))</f>
        <v/>
      </c>
      <c r="H129" s="11" t="str">
        <f>IF(A129="","",VLOOKUP(D129,'[1]Current Balance'!B:G,6,FALSE))</f>
        <v/>
      </c>
      <c r="I129" s="11" t="str">
        <f>IF(A129="","",IF(G129&lt;&gt;"CAD",'[1]Bond Mapping'!$AB$1,1))</f>
        <v/>
      </c>
      <c r="J129" s="12">
        <f>IFERROR('[1]Current Balance'!I125,"")</f>
        <v>0</v>
      </c>
      <c r="K129" s="13" t="str">
        <f>IF(A129="","",SUMIFS('[1]Current Balance'!J:J,'[1]Current Balance'!A:A,Reporting!A129,'[1]Current Balance'!B:B,Reporting!D129))</f>
        <v/>
      </c>
      <c r="L129" s="8" t="str">
        <f>IF(A129="","",IF(E129&gt;0,VLOOKUP(A129,'[1]CP Mapping'!J:L,3,FALSE),IF(OR(LEFT(A129,7)&amp;LEFT(D129,3)="FUT_INS135",LEFT(A129,7)&amp;LEFT(D129,3)="FUT_LRI135",LEFT(A129,7)&amp;LEFT(D129,3)="FUT_PEN135"),VLOOKUP(A129,'[1]CP Mapping'!T:U,2,FALSE),VLOOKUP(A129,'[1]CP Mapping'!J:K,2,FALSE))))</f>
        <v/>
      </c>
    </row>
    <row r="130" spans="1:12" x14ac:dyDescent="0.25">
      <c r="A130" s="8"/>
      <c r="B130" s="8"/>
      <c r="C130" s="8"/>
      <c r="D130" s="8"/>
      <c r="E130" s="9"/>
      <c r="F130" s="10"/>
      <c r="G130" s="8"/>
      <c r="H130" s="11"/>
      <c r="I130" s="11"/>
      <c r="J130" s="12"/>
      <c r="K130" s="13"/>
      <c r="L130" s="8"/>
    </row>
    <row r="131" spans="1:12" x14ac:dyDescent="0.25">
      <c r="A131" s="8"/>
      <c r="B131" s="8"/>
      <c r="C131" s="8"/>
      <c r="D131" s="8"/>
      <c r="E131" s="9"/>
      <c r="F131" s="10"/>
      <c r="G131" s="8"/>
      <c r="H131" s="11"/>
      <c r="I131" s="11"/>
      <c r="J131" s="12"/>
      <c r="K131" s="13"/>
      <c r="L131" s="8"/>
    </row>
    <row r="132" spans="1:12" x14ac:dyDescent="0.25">
      <c r="A132" s="8"/>
      <c r="B132" s="8"/>
      <c r="C132" s="8"/>
      <c r="D132" s="8"/>
      <c r="E132" s="9"/>
      <c r="F132" s="10"/>
      <c r="G132" s="8"/>
      <c r="H132" s="11"/>
      <c r="I132" s="11"/>
      <c r="J132" s="12"/>
      <c r="K132" s="13"/>
      <c r="L132" s="8"/>
    </row>
    <row r="133" spans="1:12" x14ac:dyDescent="0.25">
      <c r="A133" s="8"/>
      <c r="B133" s="8"/>
      <c r="C133" s="8"/>
      <c r="D133" s="8"/>
      <c r="E133" s="9"/>
      <c r="F133" s="10"/>
      <c r="G133" s="8"/>
      <c r="H133" s="11"/>
      <c r="I133" s="11"/>
      <c r="J133" s="12"/>
      <c r="K133" s="13"/>
      <c r="L133" s="8"/>
    </row>
  </sheetData>
  <mergeCells count="1">
    <mergeCell ref="D1:F3"/>
  </mergeCells>
  <pageMargins left="0.70866141732283472" right="0.70866141732283472" top="0.74803149606299213" bottom="0.74803149606299213" header="0.31496062992125984" footer="0.31496062992125984"/>
  <pageSetup scale="4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0F745F8F75B42810A74260285B88D" ma:contentTypeVersion="18" ma:contentTypeDescription="Create a new document." ma:contentTypeScope="" ma:versionID="22f455ce28a30b9c222de1f6e51b6d9d">
  <xsd:schema xmlns:xsd="http://www.w3.org/2001/XMLSchema" xmlns:xs="http://www.w3.org/2001/XMLSchema" xmlns:p="http://schemas.microsoft.com/office/2006/metadata/properties" xmlns:ns2="e5fb52c0-88b9-40ed-ba6f-0357e6608479" xmlns:ns3="7ee174b6-cfb7-446d-9377-301aa771787a" targetNamespace="http://schemas.microsoft.com/office/2006/metadata/properties" ma:root="true" ma:fieldsID="194a730668262d30f9f263f48ae94914" ns2:_="" ns3:_="">
    <xsd:import namespace="e5fb52c0-88b9-40ed-ba6f-0357e6608479"/>
    <xsd:import namespace="7ee174b6-cfb7-446d-9377-301aa77178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b52c0-88b9-40ed-ba6f-0357e6608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a15c144-88b6-4abd-859f-6cd82a478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74b6-cfb7-446d-9377-301aa77178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f57f6e4-9583-4557-92dc-5d28e2f56f07}" ma:internalName="TaxCatchAll" ma:showField="CatchAllData" ma:web="7ee174b6-cfb7-446d-9377-301aa77178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fb52c0-88b9-40ed-ba6f-0357e6608479">
      <Terms xmlns="http://schemas.microsoft.com/office/infopath/2007/PartnerControls"/>
    </lcf76f155ced4ddcb4097134ff3c332f>
    <TaxCatchAll xmlns="7ee174b6-cfb7-446d-9377-301aa77178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C54086-2E80-4EC7-96CE-9465C1650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fb52c0-88b9-40ed-ba6f-0357e6608479"/>
    <ds:schemaRef ds:uri="7ee174b6-cfb7-446d-9377-301aa7717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2B43DD-918C-49AE-B05C-700E68D79097}">
  <ds:schemaRefs>
    <ds:schemaRef ds:uri="http://schemas.microsoft.com/office/2006/metadata/properties"/>
    <ds:schemaRef ds:uri="http://schemas.microsoft.com/office/infopath/2007/PartnerControls"/>
    <ds:schemaRef ds:uri="e5fb52c0-88b9-40ed-ba6f-0357e6608479"/>
    <ds:schemaRef ds:uri="7ee174b6-cfb7-446d-9377-301aa771787a"/>
  </ds:schemaRefs>
</ds:datastoreItem>
</file>

<file path=customXml/itemProps3.xml><?xml version="1.0" encoding="utf-8"?>
<ds:datastoreItem xmlns:ds="http://schemas.openxmlformats.org/officeDocument/2006/customXml" ds:itemID="{A91245B8-242B-4B99-8EFE-738D951284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Reporting</vt:lpstr>
      <vt:lpstr>Reporting!Print_Area</vt:lpstr>
      <vt:lpstr>Reporting!Print_Titles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Sam-Oburu, Golden</dc:creator>
  <cp:lastModifiedBy>Gao, Katherine</cp:lastModifiedBy>
  <dcterms:created xsi:type="dcterms:W3CDTF">2024-11-18T21:46:30Z</dcterms:created>
  <dcterms:modified xsi:type="dcterms:W3CDTF">2024-11-20T14:44:00Z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0x0101002030F745F8F75B42810A74260285B88D</vt:lpwstr>
  </property>
  <property fmtid="{D5CDD505-2E9C-101B-9397-08002B2CF9AE}" pid="3" name="MediaServiceImageTags">
    <vt:lpwstr/>
  </property>
</Properties>
</file>