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800" windowHeight="16080" tabRatio="500"/>
  </bookViews>
  <sheets>
    <sheet name="Blad1" sheetId="1" r:id="rId1"/>
    <sheet name="Blad2" sheetId="2" r:id="rId2"/>
  </sheets>
  <definedNames>
    <definedName name="_xlnm._FilterDatabase" localSheetId="0" hidden="1">Blad1!$A$1:$I$58</definedName>
    <definedName name="_xlnm.Extract" localSheetId="0">Blad1!$H$62:$K$62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85" i="1" l="1"/>
  <c r="I84" i="1"/>
  <c r="I83" i="1"/>
  <c r="I81" i="1"/>
  <c r="I80" i="1"/>
  <c r="I79" i="1"/>
  <c r="I77" i="1"/>
  <c r="I76" i="1"/>
  <c r="I75" i="1"/>
  <c r="I73" i="1"/>
  <c r="I72" i="1"/>
  <c r="I71" i="1"/>
  <c r="I68" i="1"/>
  <c r="I67" i="1"/>
  <c r="I66" i="1"/>
  <c r="I64" i="1"/>
  <c r="I63" i="1"/>
  <c r="I62" i="1"/>
  <c r="I60" i="1"/>
  <c r="I59" i="1"/>
  <c r="I58" i="1"/>
  <c r="I56" i="1"/>
  <c r="I55" i="1"/>
  <c r="I54" i="1"/>
  <c r="I51" i="1"/>
  <c r="I50" i="1"/>
  <c r="I49" i="1"/>
  <c r="I47" i="1"/>
  <c r="I46" i="1"/>
  <c r="I45" i="1"/>
  <c r="I43" i="1"/>
  <c r="I42" i="1"/>
  <c r="I41" i="1"/>
  <c r="I39" i="1"/>
  <c r="I38" i="1"/>
  <c r="I37" i="1"/>
  <c r="I34" i="1"/>
  <c r="I33" i="1"/>
  <c r="I32" i="1"/>
  <c r="I30" i="1"/>
  <c r="I29" i="1"/>
  <c r="I28" i="1"/>
  <c r="I26" i="1"/>
  <c r="I25" i="1"/>
  <c r="I24" i="1"/>
  <c r="I22" i="1"/>
  <c r="I21" i="1"/>
  <c r="I20" i="1"/>
  <c r="I17" i="1"/>
  <c r="I16" i="1"/>
  <c r="I15" i="1"/>
  <c r="I13" i="1"/>
  <c r="I12" i="1"/>
  <c r="I11" i="1"/>
  <c r="I9" i="1"/>
  <c r="I8" i="1"/>
  <c r="I7" i="1"/>
  <c r="I5" i="1"/>
  <c r="I4" i="1"/>
  <c r="I3" i="1"/>
</calcChain>
</file>

<file path=xl/sharedStrings.xml><?xml version="1.0" encoding="utf-8"?>
<sst xmlns="http://schemas.openxmlformats.org/spreadsheetml/2006/main" count="231" uniqueCount="119">
  <si>
    <t xml:space="preserve">Bolag </t>
  </si>
  <si>
    <t>1 dag</t>
  </si>
  <si>
    <t>1  vecka</t>
  </si>
  <si>
    <t>Lista</t>
  </si>
  <si>
    <t>First north</t>
  </si>
  <si>
    <t>Index Pharmaceuticals holding</t>
  </si>
  <si>
    <t>Int. Engelska Skolan AB</t>
  </si>
  <si>
    <t>midcap</t>
  </si>
  <si>
    <t>WilLak AB</t>
  </si>
  <si>
    <t>Nordic MTF</t>
  </si>
  <si>
    <t>Eyeonid AB</t>
  </si>
  <si>
    <t>PEN Concept Group AB</t>
  </si>
  <si>
    <t>Aktietorget</t>
  </si>
  <si>
    <t>Introduktionsdatum</t>
  </si>
  <si>
    <t>Energi Komfort</t>
  </si>
  <si>
    <t>ExpreS2ion Biotechnologies</t>
  </si>
  <si>
    <t>Three Gates AB</t>
  </si>
  <si>
    <t>Maha Energy AB</t>
  </si>
  <si>
    <t>Lauritz.com A/S</t>
  </si>
  <si>
    <t xml:space="preserve">AcadeMedia AB </t>
  </si>
  <si>
    <t>Midcap</t>
  </si>
  <si>
    <t>A Uni-Light LED AB</t>
  </si>
  <si>
    <t>TF Bank AB</t>
  </si>
  <si>
    <t>VideoBurst AB</t>
  </si>
  <si>
    <t>B3IT</t>
  </si>
  <si>
    <t>Dignita Systems AB</t>
  </si>
  <si>
    <t>Nordic Waterproofing Holding A/S</t>
  </si>
  <si>
    <t>Alelion Energy Systems</t>
  </si>
  <si>
    <t>Synact Pharma</t>
  </si>
  <si>
    <t>MaxFast Properties AB</t>
  </si>
  <si>
    <t>Swedencare AB</t>
  </si>
  <si>
    <t>GS Sweden AB</t>
  </si>
  <si>
    <t>Provide IT</t>
  </si>
  <si>
    <t>Shortcut Media</t>
  </si>
  <si>
    <t>The Marketing Group</t>
  </si>
  <si>
    <t>Redwood Pharma AB</t>
  </si>
  <si>
    <t>Paradox Interactive AB</t>
  </si>
  <si>
    <t>PiezoMotor AB</t>
  </si>
  <si>
    <t>Talkpool</t>
  </si>
  <si>
    <t>Cereno Scientific AB</t>
  </si>
  <si>
    <t>Wilson Therapeutics AB</t>
  </si>
  <si>
    <t>Enorama Pharma AB</t>
  </si>
  <si>
    <t xml:space="preserve">CLEAN MOTION AB </t>
  </si>
  <si>
    <t xml:space="preserve">Cyxone AB </t>
  </si>
  <si>
    <t>Litium Affärskommunikation AB</t>
  </si>
  <si>
    <t>RESURS HOLDING AB</t>
  </si>
  <si>
    <t>Largecap</t>
  </si>
  <si>
    <t>Nepa AB</t>
  </si>
  <si>
    <t>VADSBO SWITCHTECH AB</t>
  </si>
  <si>
    <t>SIMRIS ALG</t>
  </si>
  <si>
    <t>HUMANA AB</t>
  </si>
  <si>
    <t>LEOVEGAS AB</t>
  </si>
  <si>
    <t xml:space="preserve">GARO AB </t>
  </si>
  <si>
    <t>PLEJD AB</t>
  </si>
  <si>
    <t>CLEANTECH INVEST OYJ</t>
  </si>
  <si>
    <t>REAL HOLDING I SVERIGE AB</t>
  </si>
  <si>
    <t>XINTELA AB</t>
  </si>
  <si>
    <t>CATENA MEDIA PLC</t>
  </si>
  <si>
    <t>DIVIDEND SWEDEN AB</t>
  </si>
  <si>
    <t>RHOVAC AB</t>
  </si>
  <si>
    <t>SJÖSTRAND COFFEE INT. AB</t>
  </si>
  <si>
    <t>INVENT MEDIC SWEDEN AB</t>
  </si>
  <si>
    <t>XBRANE AB</t>
  </si>
  <si>
    <t xml:space="preserve">FASTOUT AB </t>
  </si>
  <si>
    <t>RAYBASED AB</t>
  </si>
  <si>
    <t xml:space="preserve">SLEEPO AB </t>
  </si>
  <si>
    <t>Median dag 1</t>
  </si>
  <si>
    <t>Median 1 vecka</t>
  </si>
  <si>
    <t>Medeluppgång vecka 1</t>
  </si>
  <si>
    <t>Medeluppgång dag 1</t>
  </si>
  <si>
    <t>Max dag 1</t>
  </si>
  <si>
    <t>Max Vecka 1</t>
  </si>
  <si>
    <t>Min dag 1</t>
  </si>
  <si>
    <t>Min Vecka 1</t>
  </si>
  <si>
    <t>Min fram tills idag</t>
  </si>
  <si>
    <t>Max fram tills idag</t>
  </si>
  <si>
    <t>Median fram tills idag</t>
  </si>
  <si>
    <t>Medeluppgång fram tills idag</t>
  </si>
  <si>
    <t>medeluppgång fram tills idag</t>
  </si>
  <si>
    <t>Alla listor</t>
  </si>
  <si>
    <t>Median vecka 1</t>
  </si>
  <si>
    <t xml:space="preserve">Max dag 1 </t>
  </si>
  <si>
    <t>Max 1 vecka</t>
  </si>
  <si>
    <t>Min 1 vecka</t>
  </si>
  <si>
    <t xml:space="preserve">Medeuppgång 1 vecka </t>
  </si>
  <si>
    <t>Max fram tills nu</t>
  </si>
  <si>
    <t>Large,mid och small cap</t>
  </si>
  <si>
    <t>Medeluppgång 1 vecka</t>
  </si>
  <si>
    <t>Medeluppgång fram tills nu</t>
  </si>
  <si>
    <t>Median fram till nu</t>
  </si>
  <si>
    <t xml:space="preserve">Min dag 1 </t>
  </si>
  <si>
    <t xml:space="preserve">Min 1 vecka </t>
  </si>
  <si>
    <t>Nickel Mountain Resources AB</t>
  </si>
  <si>
    <t>Cellink AB</t>
  </si>
  <si>
    <t>Gapwawes AB</t>
  </si>
  <si>
    <t>Ahlsell AB</t>
  </si>
  <si>
    <t xml:space="preserve">Ripasso Energy AB </t>
  </si>
  <si>
    <t>AdderaCare AB</t>
  </si>
  <si>
    <t>Transiro Int AB</t>
  </si>
  <si>
    <t>Crunchfish AB</t>
  </si>
  <si>
    <t xml:space="preserve">Finepart Sweden AB </t>
  </si>
  <si>
    <t>Rethinking Care Sweden AB</t>
  </si>
  <si>
    <t>THQ Nordic AB</t>
  </si>
  <si>
    <t>Scandinavian Chemotech AB</t>
  </si>
  <si>
    <t>Alligator Bioscience AB</t>
  </si>
  <si>
    <t>Serneke Group AB</t>
  </si>
  <si>
    <t xml:space="preserve">Volati AB </t>
  </si>
  <si>
    <t>Smart Eye AB</t>
  </si>
  <si>
    <t>ByggPartner i Dalarna Holding AB</t>
  </si>
  <si>
    <t>AppSpotr AB</t>
  </si>
  <si>
    <t>ÅAC Microtec AB</t>
  </si>
  <si>
    <t>Gasporox AB</t>
  </si>
  <si>
    <t>SeaTwirl AB</t>
  </si>
  <si>
    <t>Edgeware AB</t>
  </si>
  <si>
    <t>Aino Health AB</t>
  </si>
  <si>
    <t>Acarix AB</t>
  </si>
  <si>
    <t>Beräkning</t>
  </si>
  <si>
    <t>Förändring</t>
  </si>
  <si>
    <t>Tills idag (23 jan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</si>
</sst>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showRuler="0" zoomScale="125" zoomScaleNormal="125" zoomScalePageLayoutView="125" workbookViewId="0">
      <selection activeCell="J6" sqref="J6"/>
    </sheetView>
  </sheetViews>
  <sheetFormatPr baseColWidth="10" defaultRowHeight="15" x14ac:dyDescent="0"/>
  <cols>
    <col min="1" max="1" width="29" bestFit="1" customWidth="1"/>
    <col min="2" max="2" width="9.1640625" bestFit="1" customWidth="1"/>
    <col min="3" max="3" width="7.6640625" bestFit="1" customWidth="1"/>
    <col min="4" max="4" width="19.1640625" customWidth="1"/>
    <col min="5" max="5" width="11.83203125" customWidth="1"/>
    <col min="6" max="6" width="17.83203125" style="2" customWidth="1"/>
    <col min="8" max="8" width="28.33203125" bestFit="1" customWidth="1"/>
    <col min="9" max="9" width="15.83203125" bestFit="1" customWidth="1"/>
    <col min="10" max="10" width="17.5" bestFit="1" customWidth="1"/>
    <col min="11" max="11" width="28.33203125" bestFit="1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118</v>
      </c>
      <c r="E1" s="3" t="s">
        <v>3</v>
      </c>
      <c r="F1" s="4" t="s">
        <v>13</v>
      </c>
      <c r="H1" s="3" t="s">
        <v>116</v>
      </c>
      <c r="I1" s="3" t="s">
        <v>117</v>
      </c>
    </row>
    <row r="2" spans="1:9">
      <c r="A2" t="s">
        <v>64</v>
      </c>
      <c r="B2" s="1">
        <v>3.11</v>
      </c>
      <c r="C2" s="1">
        <v>1.41</v>
      </c>
      <c r="D2" s="1">
        <v>2.09</v>
      </c>
      <c r="E2" t="s">
        <v>12</v>
      </c>
      <c r="F2" s="2">
        <v>42377</v>
      </c>
      <c r="H2" t="s">
        <v>79</v>
      </c>
    </row>
    <row r="3" spans="1:9">
      <c r="A3" t="s">
        <v>63</v>
      </c>
      <c r="B3" s="1">
        <v>-0.1</v>
      </c>
      <c r="C3" s="1">
        <v>1.25</v>
      </c>
      <c r="D3" s="1">
        <v>0.5</v>
      </c>
      <c r="E3" t="s">
        <v>12</v>
      </c>
      <c r="F3" s="2">
        <v>42380</v>
      </c>
      <c r="H3" t="s">
        <v>69</v>
      </c>
      <c r="I3" s="1">
        <f>AVERAGE(B2:B80)</f>
        <v>0.13544303797468354</v>
      </c>
    </row>
    <row r="4" spans="1:9">
      <c r="A4" t="s">
        <v>65</v>
      </c>
      <c r="B4" s="1">
        <v>-0.12</v>
      </c>
      <c r="C4" s="1">
        <v>-0.16</v>
      </c>
      <c r="D4" s="1">
        <v>-0.69</v>
      </c>
      <c r="E4" t="s">
        <v>12</v>
      </c>
      <c r="F4" s="2">
        <v>42384</v>
      </c>
      <c r="H4" t="s">
        <v>68</v>
      </c>
      <c r="I4" s="1">
        <f>AVERAGE(C2:C80)</f>
        <v>0.19620253164556961</v>
      </c>
    </row>
    <row r="5" spans="1:9">
      <c r="A5" t="s">
        <v>60</v>
      </c>
      <c r="B5" s="1">
        <v>-0.1</v>
      </c>
      <c r="C5" s="1">
        <v>0.35</v>
      </c>
      <c r="D5" s="1">
        <v>-0.4</v>
      </c>
      <c r="E5" t="s">
        <v>12</v>
      </c>
      <c r="F5" s="2">
        <v>42417</v>
      </c>
      <c r="H5" t="s">
        <v>77</v>
      </c>
      <c r="I5" s="1">
        <f>AVERAGE(D2:D80)</f>
        <v>0.41506329113924056</v>
      </c>
    </row>
    <row r="6" spans="1:9">
      <c r="A6" t="s">
        <v>61</v>
      </c>
      <c r="B6" s="1">
        <v>0.2</v>
      </c>
      <c r="C6" s="1">
        <v>1.3</v>
      </c>
      <c r="D6" s="1">
        <v>3.77</v>
      </c>
      <c r="E6" t="s">
        <v>12</v>
      </c>
      <c r="F6" s="2">
        <v>42429</v>
      </c>
    </row>
    <row r="7" spans="1:9">
      <c r="A7" t="s">
        <v>59</v>
      </c>
      <c r="B7" s="1">
        <v>0.67</v>
      </c>
      <c r="C7" s="1">
        <v>0.47</v>
      </c>
      <c r="D7" s="1">
        <v>0.08</v>
      </c>
      <c r="E7" t="s">
        <v>12</v>
      </c>
      <c r="F7" s="2">
        <v>42438</v>
      </c>
      <c r="H7" t="s">
        <v>66</v>
      </c>
      <c r="I7" s="1">
        <f>MEDIAN(B2:B80)</f>
        <v>0.02</v>
      </c>
    </row>
    <row r="8" spans="1:9">
      <c r="A8" t="s">
        <v>53</v>
      </c>
      <c r="B8" s="1">
        <v>0.81</v>
      </c>
      <c r="C8" s="1">
        <v>0.56999999999999995</v>
      </c>
      <c r="D8" s="1">
        <v>2.15</v>
      </c>
      <c r="E8" t="s">
        <v>12</v>
      </c>
      <c r="F8" s="2">
        <v>42471</v>
      </c>
      <c r="H8" t="s">
        <v>67</v>
      </c>
      <c r="I8" s="1">
        <f>MEDIAN(C2:C80)</f>
        <v>0.03</v>
      </c>
    </row>
    <row r="9" spans="1:9">
      <c r="A9" t="s">
        <v>48</v>
      </c>
      <c r="B9" s="1">
        <v>-0.01</v>
      </c>
      <c r="C9" s="1">
        <v>0.34</v>
      </c>
      <c r="D9" s="1">
        <v>0.2</v>
      </c>
      <c r="E9" t="s">
        <v>12</v>
      </c>
      <c r="F9" s="2">
        <v>42493</v>
      </c>
      <c r="H9" t="s">
        <v>76</v>
      </c>
      <c r="I9" s="1">
        <f>MEDIAN(D2:D80)</f>
        <v>0.2</v>
      </c>
    </row>
    <row r="10" spans="1:9">
      <c r="A10" t="s">
        <v>44</v>
      </c>
      <c r="B10" s="1">
        <v>-0.11</v>
      </c>
      <c r="C10" s="1">
        <v>-0.04</v>
      </c>
      <c r="D10" s="1">
        <v>-0.16</v>
      </c>
      <c r="E10" t="s">
        <v>12</v>
      </c>
      <c r="F10" s="2">
        <v>42521</v>
      </c>
    </row>
    <row r="11" spans="1:9">
      <c r="A11" t="s">
        <v>35</v>
      </c>
      <c r="B11" s="1">
        <v>-0.28999999999999998</v>
      </c>
      <c r="C11" s="1">
        <v>-0.39</v>
      </c>
      <c r="D11" s="1">
        <v>-0.14000000000000001</v>
      </c>
      <c r="E11" t="s">
        <v>12</v>
      </c>
      <c r="F11" s="2">
        <v>42536</v>
      </c>
      <c r="H11" t="s">
        <v>70</v>
      </c>
      <c r="I11" s="1">
        <f>MAX(B2:B80)</f>
        <v>3.11</v>
      </c>
    </row>
    <row r="12" spans="1:9">
      <c r="A12" t="s">
        <v>33</v>
      </c>
      <c r="B12" s="1">
        <v>-0.09</v>
      </c>
      <c r="C12" s="1">
        <v>-0.12</v>
      </c>
      <c r="D12" s="1">
        <v>0.18</v>
      </c>
      <c r="E12" t="s">
        <v>12</v>
      </c>
      <c r="F12" s="2">
        <v>42541</v>
      </c>
      <c r="H12" t="s">
        <v>71</v>
      </c>
      <c r="I12" s="1">
        <f>MAX(C2:C80)</f>
        <v>1.41</v>
      </c>
    </row>
    <row r="13" spans="1:9">
      <c r="A13" t="s">
        <v>23</v>
      </c>
      <c r="B13" s="1">
        <v>-0.12</v>
      </c>
      <c r="C13" s="1">
        <v>-0.21</v>
      </c>
      <c r="D13" s="1">
        <v>-0.05</v>
      </c>
      <c r="E13" t="s">
        <v>12</v>
      </c>
      <c r="F13" s="2">
        <v>42542</v>
      </c>
      <c r="H13" t="s">
        <v>75</v>
      </c>
      <c r="I13" s="1">
        <f>MAX(D2:D80)</f>
        <v>3.77</v>
      </c>
    </row>
    <row r="14" spans="1:9">
      <c r="A14" t="s">
        <v>25</v>
      </c>
      <c r="B14" s="1">
        <v>-0.25</v>
      </c>
      <c r="C14" s="1">
        <v>-0.36</v>
      </c>
      <c r="D14" s="1">
        <v>-0.3</v>
      </c>
      <c r="E14" t="s">
        <v>12</v>
      </c>
      <c r="F14" s="2">
        <v>42542</v>
      </c>
    </row>
    <row r="15" spans="1:9">
      <c r="A15" t="s">
        <v>39</v>
      </c>
      <c r="B15" s="1">
        <v>-0.17</v>
      </c>
      <c r="C15" s="1">
        <v>-0.21</v>
      </c>
      <c r="D15" s="1">
        <v>-0.08</v>
      </c>
      <c r="E15" t="s">
        <v>12</v>
      </c>
      <c r="F15" s="2">
        <v>42543</v>
      </c>
      <c r="H15" t="s">
        <v>72</v>
      </c>
      <c r="I15" s="1">
        <f>MIN(B2:B80)</f>
        <v>-0.52</v>
      </c>
    </row>
    <row r="16" spans="1:9">
      <c r="A16" t="s">
        <v>32</v>
      </c>
      <c r="B16" s="1">
        <v>0.22</v>
      </c>
      <c r="C16" s="1">
        <v>0.75</v>
      </c>
      <c r="D16" s="1">
        <v>0.48</v>
      </c>
      <c r="E16" t="s">
        <v>12</v>
      </c>
      <c r="F16" s="2">
        <v>42548</v>
      </c>
      <c r="H16" t="s">
        <v>73</v>
      </c>
      <c r="I16" s="1">
        <f>MIN(C2:C80)</f>
        <v>-0.53</v>
      </c>
    </row>
    <row r="17" spans="1:9">
      <c r="A17" t="s">
        <v>28</v>
      </c>
      <c r="B17" s="1">
        <v>-0.19</v>
      </c>
      <c r="C17" s="1">
        <v>-0.23</v>
      </c>
      <c r="D17" s="1">
        <v>-0.08</v>
      </c>
      <c r="E17" t="s">
        <v>12</v>
      </c>
      <c r="F17" s="2">
        <v>42562</v>
      </c>
      <c r="H17" t="s">
        <v>74</v>
      </c>
      <c r="I17" s="1">
        <f>MIN(D2:D80)</f>
        <v>-0.69</v>
      </c>
    </row>
    <row r="18" spans="1:9">
      <c r="A18" t="s">
        <v>11</v>
      </c>
      <c r="B18" s="1">
        <v>7.0000000000000007E-2</v>
      </c>
      <c r="C18" s="1">
        <v>0.02</v>
      </c>
      <c r="D18" s="1">
        <v>0.2</v>
      </c>
      <c r="E18" t="s">
        <v>12</v>
      </c>
      <c r="F18" s="2">
        <v>42583</v>
      </c>
    </row>
    <row r="19" spans="1:9">
      <c r="A19" t="s">
        <v>100</v>
      </c>
      <c r="B19" s="1">
        <v>0.57999999999999996</v>
      </c>
      <c r="C19" s="1">
        <v>0.44</v>
      </c>
      <c r="D19" s="1">
        <v>0.25</v>
      </c>
      <c r="E19" t="s">
        <v>12</v>
      </c>
      <c r="F19" s="2">
        <v>42713</v>
      </c>
      <c r="H19" t="s">
        <v>12</v>
      </c>
    </row>
    <row r="20" spans="1:9">
      <c r="A20" t="s">
        <v>109</v>
      </c>
      <c r="B20" s="1">
        <v>0.17</v>
      </c>
      <c r="C20" s="1">
        <v>0.98</v>
      </c>
      <c r="D20" s="1">
        <v>1.43</v>
      </c>
      <c r="E20" t="s">
        <v>12</v>
      </c>
      <c r="F20" s="2">
        <v>42723</v>
      </c>
      <c r="H20" t="s">
        <v>69</v>
      </c>
      <c r="I20" s="1">
        <f>AVERAGE(B2:B20)</f>
        <v>0.2252631578947368</v>
      </c>
    </row>
    <row r="21" spans="1:9">
      <c r="A21" t="s">
        <v>57</v>
      </c>
      <c r="B21" s="1">
        <v>0.22</v>
      </c>
      <c r="C21" s="1">
        <v>0.14000000000000001</v>
      </c>
      <c r="D21" s="1">
        <v>2.0099999999999998</v>
      </c>
      <c r="E21" t="s">
        <v>4</v>
      </c>
      <c r="F21" s="2">
        <v>42411</v>
      </c>
      <c r="H21" t="s">
        <v>68</v>
      </c>
      <c r="I21" s="1">
        <f>AVERAGE(C2:C20)</f>
        <v>0.3242105263157895</v>
      </c>
    </row>
    <row r="22" spans="1:9">
      <c r="A22" t="s">
        <v>51</v>
      </c>
      <c r="B22" s="1">
        <v>0.15</v>
      </c>
      <c r="C22" s="1">
        <v>0.18</v>
      </c>
      <c r="D22" s="1">
        <v>0.17</v>
      </c>
      <c r="E22" t="s">
        <v>4</v>
      </c>
      <c r="F22" s="2">
        <v>42446</v>
      </c>
      <c r="H22" t="s">
        <v>78</v>
      </c>
      <c r="I22" s="1">
        <f>AVERAGE(D2:D20)</f>
        <v>0.49631578947368421</v>
      </c>
    </row>
    <row r="23" spans="1:9">
      <c r="A23" t="s">
        <v>56</v>
      </c>
      <c r="B23" s="1">
        <v>-0.17</v>
      </c>
      <c r="C23" s="1">
        <v>7.0000000000000007E-2</v>
      </c>
      <c r="D23" s="1">
        <v>-0.12</v>
      </c>
      <c r="E23" t="s">
        <v>4</v>
      </c>
      <c r="F23" s="2">
        <v>42451</v>
      </c>
    </row>
    <row r="24" spans="1:9">
      <c r="A24" t="s">
        <v>54</v>
      </c>
      <c r="B24" s="1">
        <v>0.2</v>
      </c>
      <c r="C24" s="1">
        <v>0.37</v>
      </c>
      <c r="D24" s="1">
        <v>1.8</v>
      </c>
      <c r="E24" t="s">
        <v>4</v>
      </c>
      <c r="F24" s="2">
        <v>42466</v>
      </c>
      <c r="H24" t="s">
        <v>66</v>
      </c>
      <c r="I24" s="1">
        <f>MEDIAN(B2:B20)</f>
        <v>-0.09</v>
      </c>
    </row>
    <row r="25" spans="1:9">
      <c r="A25" t="s">
        <v>49</v>
      </c>
      <c r="B25" s="1">
        <v>-0.26</v>
      </c>
      <c r="C25" s="1">
        <v>-0.2</v>
      </c>
      <c r="D25" s="1">
        <v>-0.08</v>
      </c>
      <c r="E25" t="s">
        <v>4</v>
      </c>
      <c r="F25" s="2">
        <v>42482</v>
      </c>
      <c r="H25" t="s">
        <v>80</v>
      </c>
      <c r="I25" s="1">
        <f>MEDIAN(C2:C20)</f>
        <v>0.34</v>
      </c>
    </row>
    <row r="26" spans="1:9">
      <c r="A26" t="s">
        <v>47</v>
      </c>
      <c r="B26" s="1">
        <v>0.43</v>
      </c>
      <c r="C26" s="1">
        <v>0.25</v>
      </c>
      <c r="D26" s="1">
        <v>1.84</v>
      </c>
      <c r="E26" t="s">
        <v>4</v>
      </c>
      <c r="F26" s="2">
        <v>42486</v>
      </c>
      <c r="H26" t="s">
        <v>76</v>
      </c>
      <c r="I26" s="1">
        <f>MEDIAN(D2:D20)</f>
        <v>0.18</v>
      </c>
    </row>
    <row r="27" spans="1:9">
      <c r="A27" t="s">
        <v>38</v>
      </c>
      <c r="B27" s="1">
        <v>0.28000000000000003</v>
      </c>
      <c r="C27" s="1">
        <v>0.33</v>
      </c>
      <c r="D27" s="1">
        <v>0.32</v>
      </c>
      <c r="E27" t="s">
        <v>4</v>
      </c>
      <c r="F27" s="2">
        <v>42514</v>
      </c>
    </row>
    <row r="28" spans="1:9">
      <c r="A28" t="s">
        <v>42</v>
      </c>
      <c r="B28" s="1">
        <v>0.28999999999999998</v>
      </c>
      <c r="C28" s="1">
        <v>1.19</v>
      </c>
      <c r="D28" s="1">
        <v>0.54</v>
      </c>
      <c r="E28" t="s">
        <v>4</v>
      </c>
      <c r="F28" s="2">
        <v>42516</v>
      </c>
      <c r="H28" t="s">
        <v>81</v>
      </c>
      <c r="I28" s="1">
        <f>MAX(B2:B20)</f>
        <v>3.11</v>
      </c>
    </row>
    <row r="29" spans="1:9">
      <c r="A29" t="s">
        <v>36</v>
      </c>
      <c r="B29" s="1">
        <v>0.35</v>
      </c>
      <c r="C29" s="1">
        <v>0.71</v>
      </c>
      <c r="D29" s="1">
        <v>0.64</v>
      </c>
      <c r="E29" t="s">
        <v>4</v>
      </c>
      <c r="F29" s="2">
        <v>42521</v>
      </c>
      <c r="H29" t="s">
        <v>82</v>
      </c>
      <c r="I29" s="1">
        <f>MAX(C2:C20)</f>
        <v>1.41</v>
      </c>
    </row>
    <row r="30" spans="1:9">
      <c r="A30" t="s">
        <v>43</v>
      </c>
      <c r="B30" s="1">
        <v>0.28000000000000003</v>
      </c>
      <c r="C30" s="1">
        <v>-0.12</v>
      </c>
      <c r="D30" s="1">
        <v>0.36</v>
      </c>
      <c r="E30" t="s">
        <v>4</v>
      </c>
      <c r="F30" s="2">
        <v>42528</v>
      </c>
      <c r="H30" t="s">
        <v>75</v>
      </c>
      <c r="I30" s="1">
        <f>MAX(D2:D20)</f>
        <v>3.77</v>
      </c>
    </row>
    <row r="31" spans="1:9">
      <c r="A31" t="s">
        <v>34</v>
      </c>
      <c r="B31" s="1">
        <v>0.87</v>
      </c>
      <c r="C31" s="1">
        <v>0.65</v>
      </c>
      <c r="D31" s="1">
        <v>0.99</v>
      </c>
      <c r="E31" t="s">
        <v>4</v>
      </c>
      <c r="F31" s="2">
        <v>42530</v>
      </c>
    </row>
    <row r="32" spans="1:9">
      <c r="A32" t="s">
        <v>37</v>
      </c>
      <c r="B32" s="1">
        <v>-0.14000000000000001</v>
      </c>
      <c r="C32" s="1">
        <v>-0.1</v>
      </c>
      <c r="D32" s="1">
        <v>-0.22</v>
      </c>
      <c r="E32" t="s">
        <v>4</v>
      </c>
      <c r="F32" s="2">
        <v>42530</v>
      </c>
      <c r="H32" t="s">
        <v>72</v>
      </c>
      <c r="I32" s="1">
        <f>MIN(B2:B20)</f>
        <v>-0.28999999999999998</v>
      </c>
    </row>
    <row r="33" spans="1:9">
      <c r="A33" t="s">
        <v>41</v>
      </c>
      <c r="B33" s="1">
        <v>-0.39</v>
      </c>
      <c r="C33" s="1">
        <v>-0.53</v>
      </c>
      <c r="D33" s="1">
        <v>-0.4</v>
      </c>
      <c r="E33" t="s">
        <v>4</v>
      </c>
      <c r="F33" s="2">
        <v>42531</v>
      </c>
      <c r="H33" t="s">
        <v>83</v>
      </c>
      <c r="I33" s="1">
        <f>MIN(C2:C20)</f>
        <v>-0.39</v>
      </c>
    </row>
    <row r="34" spans="1:9">
      <c r="A34" t="s">
        <v>24</v>
      </c>
      <c r="B34" s="1">
        <v>0.04</v>
      </c>
      <c r="C34" s="1">
        <v>0.06</v>
      </c>
      <c r="D34" s="1">
        <v>0.52</v>
      </c>
      <c r="E34" t="s">
        <v>4</v>
      </c>
      <c r="F34" s="2">
        <v>42534</v>
      </c>
      <c r="H34" t="s">
        <v>74</v>
      </c>
      <c r="I34" s="1">
        <f>MIN(D2:D20)</f>
        <v>-0.69</v>
      </c>
    </row>
    <row r="35" spans="1:9">
      <c r="A35" t="s">
        <v>30</v>
      </c>
      <c r="B35" s="1">
        <v>0.28999999999999998</v>
      </c>
      <c r="C35" s="1">
        <v>0.28000000000000003</v>
      </c>
      <c r="D35" s="1">
        <v>0.84</v>
      </c>
      <c r="E35" t="s">
        <v>4</v>
      </c>
      <c r="F35" s="2">
        <v>42535</v>
      </c>
    </row>
    <row r="36" spans="1:9">
      <c r="A36" t="s">
        <v>31</v>
      </c>
      <c r="B36" s="1">
        <v>-0.3</v>
      </c>
      <c r="C36" s="1">
        <v>-0.03</v>
      </c>
      <c r="D36" s="1">
        <v>1.69</v>
      </c>
      <c r="E36" t="s">
        <v>4</v>
      </c>
      <c r="F36" s="2">
        <v>42537</v>
      </c>
      <c r="H36" t="s">
        <v>4</v>
      </c>
    </row>
    <row r="37" spans="1:9">
      <c r="A37" t="s">
        <v>27</v>
      </c>
      <c r="B37" s="1">
        <v>-0.01</v>
      </c>
      <c r="C37" s="1">
        <v>0.01</v>
      </c>
      <c r="D37" s="1">
        <v>0.8</v>
      </c>
      <c r="E37" t="s">
        <v>4</v>
      </c>
      <c r="F37" s="2">
        <v>42542</v>
      </c>
      <c r="H37" t="s">
        <v>69</v>
      </c>
      <c r="I37" s="1">
        <f>AVERAGE(B21:B57)</f>
        <v>0.14513513513513515</v>
      </c>
    </row>
    <row r="38" spans="1:9">
      <c r="A38" t="s">
        <v>18</v>
      </c>
      <c r="B38" s="1">
        <v>0.08</v>
      </c>
      <c r="C38" s="1">
        <v>0.03</v>
      </c>
      <c r="D38" s="1">
        <v>-0.49</v>
      </c>
      <c r="E38" t="s">
        <v>4</v>
      </c>
      <c r="F38" s="2">
        <v>42543</v>
      </c>
      <c r="H38" t="s">
        <v>84</v>
      </c>
      <c r="I38" s="1">
        <f>AVERAGE(C21:C57)</f>
        <v>0.24837837837837831</v>
      </c>
    </row>
    <row r="39" spans="1:9">
      <c r="A39" t="s">
        <v>29</v>
      </c>
      <c r="B39" s="1">
        <v>0.05</v>
      </c>
      <c r="C39" s="1">
        <v>0</v>
      </c>
      <c r="D39" s="1">
        <v>-0.08</v>
      </c>
      <c r="E39" t="s">
        <v>4</v>
      </c>
      <c r="F39" s="2">
        <v>42550</v>
      </c>
      <c r="H39" t="s">
        <v>77</v>
      </c>
      <c r="I39" s="1">
        <f>AVERAGE(D21:D57)</f>
        <v>0.51918918918918922</v>
      </c>
    </row>
    <row r="40" spans="1:9">
      <c r="A40" t="s">
        <v>17</v>
      </c>
      <c r="B40" s="1">
        <v>-0.24</v>
      </c>
      <c r="C40" s="1">
        <v>-0.13</v>
      </c>
      <c r="D40" s="1">
        <v>0.93</v>
      </c>
      <c r="E40" t="s">
        <v>4</v>
      </c>
      <c r="F40" s="2">
        <v>42580</v>
      </c>
    </row>
    <row r="41" spans="1:9">
      <c r="A41" t="s">
        <v>15</v>
      </c>
      <c r="B41" s="1">
        <v>-0.04</v>
      </c>
      <c r="C41" s="1">
        <v>0.05</v>
      </c>
      <c r="D41" s="1">
        <v>0.21</v>
      </c>
      <c r="E41" t="s">
        <v>4</v>
      </c>
      <c r="F41" s="2">
        <v>42580</v>
      </c>
      <c r="H41" t="s">
        <v>66</v>
      </c>
      <c r="I41" s="1">
        <f>MEDIAN(B21:B57)</f>
        <v>0.05</v>
      </c>
    </row>
    <row r="42" spans="1:9">
      <c r="A42" t="s">
        <v>5</v>
      </c>
      <c r="B42" s="1">
        <v>-0.17</v>
      </c>
      <c r="C42" s="1">
        <v>-0.2</v>
      </c>
      <c r="D42" s="1">
        <v>-0.33</v>
      </c>
      <c r="E42" t="s">
        <v>4</v>
      </c>
      <c r="F42" s="2">
        <v>42654</v>
      </c>
      <c r="H42" t="s">
        <v>67</v>
      </c>
      <c r="I42" s="1">
        <f>MEDIAN(C21:C57)</f>
        <v>7.0000000000000007E-2</v>
      </c>
    </row>
    <row r="43" spans="1:9">
      <c r="A43" t="s">
        <v>111</v>
      </c>
      <c r="B43" s="1">
        <v>0.37</v>
      </c>
      <c r="C43" s="1">
        <v>0.79</v>
      </c>
      <c r="D43" s="1">
        <v>0.57999999999999996</v>
      </c>
      <c r="E43" t="s">
        <v>4</v>
      </c>
      <c r="F43" s="2">
        <v>42668</v>
      </c>
      <c r="H43" t="s">
        <v>76</v>
      </c>
      <c r="I43" s="1">
        <f>MEDIAN(D21:D57)</f>
        <v>0.33</v>
      </c>
    </row>
    <row r="44" spans="1:9">
      <c r="A44" t="s">
        <v>93</v>
      </c>
      <c r="B44" s="1">
        <v>1.1000000000000001</v>
      </c>
      <c r="C44" s="1">
        <v>1.06</v>
      </c>
      <c r="D44" s="1">
        <v>2.91</v>
      </c>
      <c r="E44" t="s">
        <v>4</v>
      </c>
      <c r="F44" s="2">
        <v>42677</v>
      </c>
    </row>
    <row r="45" spans="1:9">
      <c r="A45" t="s">
        <v>94</v>
      </c>
      <c r="B45" s="1">
        <v>0.28000000000000003</v>
      </c>
      <c r="C45" s="1">
        <v>1.3</v>
      </c>
      <c r="D45" s="1">
        <v>1.45</v>
      </c>
      <c r="E45" t="s">
        <v>4</v>
      </c>
      <c r="F45" s="2">
        <v>42681</v>
      </c>
      <c r="H45" t="s">
        <v>70</v>
      </c>
      <c r="I45" s="1">
        <f>MAX(B21:B57)</f>
        <v>1.47</v>
      </c>
    </row>
    <row r="46" spans="1:9">
      <c r="A46" t="s">
        <v>99</v>
      </c>
      <c r="B46" s="1">
        <v>1.47</v>
      </c>
      <c r="C46" s="1">
        <v>1.3</v>
      </c>
      <c r="D46" s="1">
        <v>0.43</v>
      </c>
      <c r="E46" t="s">
        <v>4</v>
      </c>
      <c r="F46" s="2">
        <v>42685</v>
      </c>
      <c r="H46" t="s">
        <v>82</v>
      </c>
      <c r="I46" s="1">
        <f>MAX(C21:C57)</f>
        <v>1.3</v>
      </c>
    </row>
    <row r="47" spans="1:9">
      <c r="A47" t="s">
        <v>102</v>
      </c>
      <c r="B47" s="1">
        <v>0.35</v>
      </c>
      <c r="C47" s="1">
        <v>0.44</v>
      </c>
      <c r="D47" s="1">
        <v>0.51</v>
      </c>
      <c r="E47" t="s">
        <v>4</v>
      </c>
      <c r="F47" s="2">
        <v>42696</v>
      </c>
      <c r="H47" t="s">
        <v>85</v>
      </c>
      <c r="I47" s="1">
        <f>MAX(D21:D57)</f>
        <v>2.91</v>
      </c>
    </row>
    <row r="48" spans="1:9">
      <c r="A48" t="s">
        <v>97</v>
      </c>
      <c r="B48" s="1">
        <v>0.57999999999999996</v>
      </c>
      <c r="C48" s="1">
        <v>1.07</v>
      </c>
      <c r="D48" s="1">
        <v>1.33</v>
      </c>
      <c r="E48" t="s">
        <v>4</v>
      </c>
      <c r="F48" s="2">
        <v>42705</v>
      </c>
    </row>
    <row r="49" spans="1:11">
      <c r="A49" t="s">
        <v>108</v>
      </c>
      <c r="B49" s="1">
        <v>0</v>
      </c>
      <c r="C49" s="1">
        <v>0.01</v>
      </c>
      <c r="D49" s="1">
        <v>0.1</v>
      </c>
      <c r="E49" t="s">
        <v>4</v>
      </c>
      <c r="F49" s="2">
        <v>42709</v>
      </c>
      <c r="H49" t="s">
        <v>72</v>
      </c>
      <c r="I49" s="1">
        <f>MIN(B21:B57)</f>
        <v>-0.39</v>
      </c>
    </row>
    <row r="50" spans="1:11">
      <c r="A50" t="s">
        <v>103</v>
      </c>
      <c r="B50" s="1">
        <v>-0.1</v>
      </c>
      <c r="C50" s="1">
        <v>0.03</v>
      </c>
      <c r="D50" s="1">
        <v>0.12</v>
      </c>
      <c r="E50" t="s">
        <v>4</v>
      </c>
      <c r="F50" s="2">
        <v>42710</v>
      </c>
      <c r="H50" t="s">
        <v>83</v>
      </c>
      <c r="I50" s="1">
        <f>MIN(C21:C57)</f>
        <v>-0.53</v>
      </c>
    </row>
    <row r="51" spans="1:11">
      <c r="A51" t="s">
        <v>107</v>
      </c>
      <c r="B51" s="1">
        <v>0.32</v>
      </c>
      <c r="C51" s="1">
        <v>0.23</v>
      </c>
      <c r="D51" s="1">
        <v>0.33</v>
      </c>
      <c r="E51" t="s">
        <v>4</v>
      </c>
      <c r="F51" s="2">
        <v>42711</v>
      </c>
      <c r="H51" t="s">
        <v>74</v>
      </c>
      <c r="I51" s="1">
        <f>MIN(D21:D57)</f>
        <v>-0.49</v>
      </c>
    </row>
    <row r="52" spans="1:11">
      <c r="A52" t="s">
        <v>114</v>
      </c>
      <c r="B52" s="1">
        <v>-0.09</v>
      </c>
      <c r="C52" s="1">
        <v>-0.05</v>
      </c>
      <c r="D52" s="1">
        <v>-0.12</v>
      </c>
      <c r="E52" t="s">
        <v>4</v>
      </c>
      <c r="F52" s="2">
        <v>42720</v>
      </c>
    </row>
    <row r="53" spans="1:11">
      <c r="A53" t="s">
        <v>115</v>
      </c>
      <c r="B53" s="1">
        <v>-7.0000000000000007E-2</v>
      </c>
      <c r="C53" s="1">
        <v>0.41</v>
      </c>
      <c r="D53" s="1">
        <v>0.2</v>
      </c>
      <c r="E53" t="s">
        <v>4</v>
      </c>
      <c r="F53" s="2">
        <v>42723</v>
      </c>
      <c r="H53" t="s">
        <v>86</v>
      </c>
    </row>
    <row r="54" spans="1:11">
      <c r="A54" t="s">
        <v>101</v>
      </c>
      <c r="B54" s="1">
        <v>-0.33</v>
      </c>
      <c r="C54" s="1">
        <v>-0.21</v>
      </c>
      <c r="D54" s="1">
        <v>-0.33</v>
      </c>
      <c r="E54" t="s">
        <v>4</v>
      </c>
      <c r="F54" s="2">
        <v>42725</v>
      </c>
      <c r="H54" t="s">
        <v>69</v>
      </c>
      <c r="I54" s="1">
        <f>AVERAGE(B58:B70)</f>
        <v>0.15923076923076923</v>
      </c>
    </row>
    <row r="55" spans="1:11">
      <c r="A55" t="s">
        <v>110</v>
      </c>
      <c r="B55" s="1">
        <v>0.02</v>
      </c>
      <c r="C55" s="1">
        <v>0.35</v>
      </c>
      <c r="D55" s="1">
        <v>0.1</v>
      </c>
      <c r="E55" t="s">
        <v>4</v>
      </c>
      <c r="F55" s="2">
        <v>42725</v>
      </c>
      <c r="H55" t="s">
        <v>87</v>
      </c>
      <c r="I55" s="1">
        <f>AVERAGE(C58:C70)</f>
        <v>0.10846153846153847</v>
      </c>
    </row>
    <row r="56" spans="1:11">
      <c r="A56" t="s">
        <v>112</v>
      </c>
      <c r="B56" s="1">
        <v>-0.18</v>
      </c>
      <c r="C56" s="1">
        <v>-0.28999999999999998</v>
      </c>
      <c r="D56" s="1">
        <v>-0.28000000000000003</v>
      </c>
      <c r="E56" t="s">
        <v>4</v>
      </c>
      <c r="F56" s="2">
        <v>42726</v>
      </c>
      <c r="H56" t="s">
        <v>88</v>
      </c>
      <c r="I56" s="1">
        <f>AVERAGE(D58:D70)</f>
        <v>0.26461538461538459</v>
      </c>
    </row>
    <row r="57" spans="1:11">
      <c r="A57" t="s">
        <v>62</v>
      </c>
      <c r="B57" s="1">
        <v>-0.16</v>
      </c>
      <c r="C57" s="1">
        <v>-0.26</v>
      </c>
      <c r="D57" s="1">
        <v>-0.06</v>
      </c>
      <c r="E57" t="s">
        <v>4</v>
      </c>
      <c r="F57" s="2">
        <v>42403</v>
      </c>
    </row>
    <row r="58" spans="1:11">
      <c r="A58" t="s">
        <v>45</v>
      </c>
      <c r="B58" s="1">
        <v>0</v>
      </c>
      <c r="C58" s="1">
        <v>0</v>
      </c>
      <c r="D58" s="1">
        <v>0.12</v>
      </c>
      <c r="E58" t="s">
        <v>46</v>
      </c>
      <c r="F58" s="2">
        <v>42489</v>
      </c>
      <c r="H58" t="s">
        <v>66</v>
      </c>
      <c r="I58" s="1">
        <f>MEDIAN(B58:B70)</f>
        <v>0.15</v>
      </c>
    </row>
    <row r="59" spans="1:11">
      <c r="A59" t="s">
        <v>95</v>
      </c>
      <c r="B59" s="1">
        <v>0.22</v>
      </c>
      <c r="C59" s="1">
        <v>0.11</v>
      </c>
      <c r="D59" s="1">
        <v>0.13</v>
      </c>
      <c r="E59" t="s">
        <v>46</v>
      </c>
      <c r="F59" s="2">
        <v>42671</v>
      </c>
      <c r="H59" t="s">
        <v>67</v>
      </c>
      <c r="I59" s="1">
        <f>MEDIAN(C58:C70)</f>
        <v>0.08</v>
      </c>
    </row>
    <row r="60" spans="1:11">
      <c r="A60" t="s">
        <v>52</v>
      </c>
      <c r="B60" s="1">
        <v>0.4</v>
      </c>
      <c r="C60" s="1">
        <v>0.41</v>
      </c>
      <c r="D60" s="1">
        <v>1.4</v>
      </c>
      <c r="E60" t="s">
        <v>20</v>
      </c>
      <c r="F60" s="2">
        <v>42445</v>
      </c>
      <c r="H60" t="s">
        <v>89</v>
      </c>
      <c r="I60" s="1">
        <f>MEDIAN(D58:D70)</f>
        <v>0.17</v>
      </c>
    </row>
    <row r="61" spans="1:11">
      <c r="A61" t="s">
        <v>50</v>
      </c>
      <c r="B61" s="1">
        <v>0.19</v>
      </c>
      <c r="C61" s="1">
        <v>0.1</v>
      </c>
      <c r="D61" s="1">
        <v>0.17</v>
      </c>
      <c r="E61" t="s">
        <v>20</v>
      </c>
      <c r="F61" s="2">
        <v>42451</v>
      </c>
    </row>
    <row r="62" spans="1:11">
      <c r="A62" t="s">
        <v>40</v>
      </c>
      <c r="B62" s="1">
        <v>0</v>
      </c>
      <c r="C62" s="1">
        <v>-0.01</v>
      </c>
      <c r="D62" s="1">
        <v>0.2</v>
      </c>
      <c r="E62" t="s">
        <v>20</v>
      </c>
      <c r="F62" s="2">
        <v>42502</v>
      </c>
      <c r="H62" t="s">
        <v>81</v>
      </c>
      <c r="I62" s="1">
        <f>MAX(B58:B70)</f>
        <v>0.48</v>
      </c>
      <c r="J62" s="1"/>
      <c r="K62" s="1"/>
    </row>
    <row r="63" spans="1:11">
      <c r="A63" t="s">
        <v>26</v>
      </c>
      <c r="B63" s="1">
        <v>0.01</v>
      </c>
      <c r="C63" s="1">
        <v>-0.03</v>
      </c>
      <c r="D63" s="1">
        <v>0.3</v>
      </c>
      <c r="E63" t="s">
        <v>20</v>
      </c>
      <c r="F63" s="2">
        <v>42531</v>
      </c>
      <c r="H63" t="s">
        <v>82</v>
      </c>
      <c r="I63" s="1">
        <f>MAX(C58:C70)</f>
        <v>0.41</v>
      </c>
      <c r="J63" s="1"/>
      <c r="K63" s="1"/>
    </row>
    <row r="64" spans="1:11">
      <c r="A64" t="s">
        <v>22</v>
      </c>
      <c r="B64" s="1">
        <v>0.1</v>
      </c>
      <c r="C64" s="1">
        <v>0.01</v>
      </c>
      <c r="D64" s="1">
        <v>0.17</v>
      </c>
      <c r="E64" t="s">
        <v>20</v>
      </c>
      <c r="F64" s="2">
        <v>42535</v>
      </c>
      <c r="H64" t="s">
        <v>75</v>
      </c>
      <c r="I64" s="1">
        <f>MAX(D58:D70)</f>
        <v>1.4</v>
      </c>
      <c r="J64" s="1"/>
      <c r="K64" s="1"/>
    </row>
    <row r="65" spans="1:11">
      <c r="A65" t="s">
        <v>19</v>
      </c>
      <c r="B65" s="1">
        <v>0.48</v>
      </c>
      <c r="C65" s="1">
        <v>0.41</v>
      </c>
      <c r="D65" s="1">
        <v>0.31</v>
      </c>
      <c r="E65" t="s">
        <v>20</v>
      </c>
      <c r="F65" s="2">
        <v>42536</v>
      </c>
      <c r="I65" s="1"/>
      <c r="J65" s="1"/>
      <c r="K65" s="1"/>
    </row>
    <row r="66" spans="1:11">
      <c r="A66" t="s">
        <v>6</v>
      </c>
      <c r="B66" s="1">
        <v>0.33</v>
      </c>
      <c r="C66" s="1">
        <v>0.31</v>
      </c>
      <c r="D66" s="1">
        <v>0.27</v>
      </c>
      <c r="E66" t="s">
        <v>7</v>
      </c>
      <c r="F66" s="2">
        <v>42642</v>
      </c>
      <c r="H66" t="s">
        <v>90</v>
      </c>
      <c r="I66" s="1">
        <f>MIN(B58:B70)</f>
        <v>0</v>
      </c>
      <c r="J66" s="1"/>
      <c r="K66" s="1"/>
    </row>
    <row r="67" spans="1:11">
      <c r="A67" t="s">
        <v>104</v>
      </c>
      <c r="B67" s="1">
        <v>0.17</v>
      </c>
      <c r="C67" s="1">
        <v>0.08</v>
      </c>
      <c r="D67" s="1">
        <v>-0.04</v>
      </c>
      <c r="E67" t="s">
        <v>20</v>
      </c>
      <c r="F67" s="2">
        <v>42697</v>
      </c>
      <c r="H67" t="s">
        <v>91</v>
      </c>
      <c r="I67" s="1">
        <f>MIN(C58:C70)</f>
        <v>-0.08</v>
      </c>
      <c r="J67" s="1"/>
      <c r="K67" s="1"/>
    </row>
    <row r="68" spans="1:11">
      <c r="A68" t="s">
        <v>105</v>
      </c>
      <c r="B68" s="1">
        <v>0</v>
      </c>
      <c r="C68" s="1">
        <v>-0.08</v>
      </c>
      <c r="D68" s="1">
        <v>0.02</v>
      </c>
      <c r="E68" t="s">
        <v>20</v>
      </c>
      <c r="F68" s="2">
        <v>42698</v>
      </c>
      <c r="H68" t="s">
        <v>74</v>
      </c>
      <c r="I68" s="1">
        <f>MIN(D58:D70)</f>
        <v>-0.04</v>
      </c>
      <c r="J68" s="1"/>
      <c r="K68" s="1"/>
    </row>
    <row r="69" spans="1:11">
      <c r="A69" t="s">
        <v>106</v>
      </c>
      <c r="B69" s="1">
        <v>0.15</v>
      </c>
      <c r="C69" s="1">
        <v>0.1</v>
      </c>
      <c r="D69" s="1">
        <v>0.27</v>
      </c>
      <c r="E69" t="s">
        <v>20</v>
      </c>
      <c r="F69" s="2">
        <v>42704</v>
      </c>
      <c r="I69" s="1"/>
      <c r="J69" s="1"/>
      <c r="K69" s="1"/>
    </row>
    <row r="70" spans="1:11">
      <c r="A70" t="s">
        <v>113</v>
      </c>
      <c r="B70" s="1">
        <v>0.02</v>
      </c>
      <c r="C70" s="1">
        <v>0</v>
      </c>
      <c r="D70" s="1">
        <v>0.12</v>
      </c>
      <c r="E70" t="s">
        <v>20</v>
      </c>
      <c r="F70" s="2">
        <v>42713</v>
      </c>
      <c r="H70" t="s">
        <v>9</v>
      </c>
      <c r="I70" s="1"/>
      <c r="J70" s="1"/>
      <c r="K70" s="1"/>
    </row>
    <row r="71" spans="1:11">
      <c r="A71" t="s">
        <v>58</v>
      </c>
      <c r="B71" s="1">
        <v>-0.52</v>
      </c>
      <c r="C71" s="1">
        <v>-0.51</v>
      </c>
      <c r="D71" s="1">
        <v>1.8</v>
      </c>
      <c r="E71" t="s">
        <v>9</v>
      </c>
      <c r="F71" s="2">
        <v>42439</v>
      </c>
      <c r="H71" t="s">
        <v>69</v>
      </c>
      <c r="I71" s="1">
        <f>AVERAGE(B71:B80)</f>
        <v>-0.10199999999999998</v>
      </c>
      <c r="J71" s="1"/>
      <c r="K71" s="1"/>
    </row>
    <row r="72" spans="1:11">
      <c r="A72" t="s">
        <v>55</v>
      </c>
      <c r="B72" s="1">
        <v>-0.47</v>
      </c>
      <c r="C72" s="1">
        <v>-0.27</v>
      </c>
      <c r="D72" s="1">
        <v>-0.54</v>
      </c>
      <c r="E72" t="s">
        <v>9</v>
      </c>
      <c r="F72" s="2">
        <v>42481</v>
      </c>
      <c r="H72" t="s">
        <v>87</v>
      </c>
      <c r="I72" s="1">
        <f>AVERAGE(C71:C80)</f>
        <v>-0.126</v>
      </c>
      <c r="J72" s="1"/>
      <c r="K72" s="1"/>
    </row>
    <row r="73" spans="1:11">
      <c r="A73" t="s">
        <v>21</v>
      </c>
      <c r="B73" s="1">
        <v>-0.19</v>
      </c>
      <c r="C73" s="1">
        <v>-0.14000000000000001</v>
      </c>
      <c r="D73" s="1">
        <v>0.2</v>
      </c>
      <c r="E73" t="s">
        <v>9</v>
      </c>
      <c r="F73" s="2">
        <v>42573</v>
      </c>
      <c r="H73" t="s">
        <v>77</v>
      </c>
      <c r="I73" s="1">
        <f>AVERAGE(D71:D80)</f>
        <v>7.0999999999999994E-2</v>
      </c>
      <c r="J73" s="1"/>
      <c r="K73" s="1"/>
    </row>
    <row r="74" spans="1:11">
      <c r="A74" t="s">
        <v>14</v>
      </c>
      <c r="B74" s="1">
        <v>-0.02</v>
      </c>
      <c r="C74" s="1">
        <v>0.02</v>
      </c>
      <c r="D74" s="1">
        <v>0.09</v>
      </c>
      <c r="E74" t="s">
        <v>9</v>
      </c>
      <c r="F74" s="2">
        <v>42605</v>
      </c>
      <c r="I74" s="1"/>
      <c r="J74" s="1"/>
      <c r="K74" s="1"/>
    </row>
    <row r="75" spans="1:11">
      <c r="A75" t="s">
        <v>16</v>
      </c>
      <c r="B75" s="1">
        <v>-0.02</v>
      </c>
      <c r="C75" s="1">
        <v>-0.16</v>
      </c>
      <c r="D75" s="1">
        <v>-0.46</v>
      </c>
      <c r="E75" t="s">
        <v>9</v>
      </c>
      <c r="F75" s="2">
        <v>42629</v>
      </c>
      <c r="H75" t="s">
        <v>66</v>
      </c>
      <c r="I75" s="1">
        <f>MEDIAN(B71:B80)</f>
        <v>-0.105</v>
      </c>
      <c r="J75" s="1"/>
      <c r="K75" s="1"/>
    </row>
    <row r="76" spans="1:11">
      <c r="A76" t="s">
        <v>10</v>
      </c>
      <c r="B76" s="1">
        <v>-0.2</v>
      </c>
      <c r="C76" s="1">
        <v>-0.17</v>
      </c>
      <c r="D76" s="1">
        <v>0.31</v>
      </c>
      <c r="E76" t="s">
        <v>9</v>
      </c>
      <c r="F76" s="2">
        <v>42633</v>
      </c>
      <c r="H76" t="s">
        <v>67</v>
      </c>
      <c r="I76" s="1">
        <f>MEDIAN(C71:C80)</f>
        <v>-0.15000000000000002</v>
      </c>
      <c r="J76" s="1"/>
      <c r="K76" s="1"/>
    </row>
    <row r="77" spans="1:11">
      <c r="A77" t="s">
        <v>8</v>
      </c>
      <c r="B77" s="1">
        <v>0.35</v>
      </c>
      <c r="C77" s="1">
        <v>0.19</v>
      </c>
      <c r="D77" s="1">
        <v>-0.09</v>
      </c>
      <c r="E77" t="s">
        <v>9</v>
      </c>
      <c r="F77" s="2">
        <v>42635</v>
      </c>
      <c r="H77" t="s">
        <v>76</v>
      </c>
      <c r="I77" s="1">
        <f>MEDIAN(D71:D80)</f>
        <v>-4.4999999999999998E-2</v>
      </c>
      <c r="J77" s="1"/>
      <c r="K77" s="1"/>
    </row>
    <row r="78" spans="1:11">
      <c r="A78" t="s">
        <v>92</v>
      </c>
      <c r="B78" s="1">
        <v>0.03</v>
      </c>
      <c r="C78" s="1">
        <v>-0.06</v>
      </c>
      <c r="D78" s="1">
        <v>0</v>
      </c>
      <c r="E78" t="s">
        <v>9</v>
      </c>
      <c r="F78" s="2">
        <v>42689</v>
      </c>
      <c r="I78" s="1"/>
      <c r="J78" s="1"/>
      <c r="K78" s="1"/>
    </row>
    <row r="79" spans="1:11">
      <c r="A79" t="s">
        <v>96</v>
      </c>
      <c r="B79" s="1">
        <v>0.25</v>
      </c>
      <c r="C79" s="1">
        <v>0.01</v>
      </c>
      <c r="D79" s="1">
        <v>-0.33</v>
      </c>
      <c r="E79" t="s">
        <v>9</v>
      </c>
      <c r="F79" s="2">
        <v>42702</v>
      </c>
      <c r="H79" t="s">
        <v>70</v>
      </c>
      <c r="I79" s="1">
        <f>MAX(B71:B80)</f>
        <v>0.35</v>
      </c>
      <c r="J79" s="1"/>
      <c r="K79" s="1"/>
    </row>
    <row r="80" spans="1:11">
      <c r="A80" t="s">
        <v>98</v>
      </c>
      <c r="B80" s="1">
        <v>-0.23</v>
      </c>
      <c r="C80" s="1">
        <v>-0.17</v>
      </c>
      <c r="D80" s="1">
        <v>-0.27</v>
      </c>
      <c r="E80" t="s">
        <v>9</v>
      </c>
      <c r="F80" s="2">
        <v>42717</v>
      </c>
      <c r="H80" t="s">
        <v>82</v>
      </c>
      <c r="I80" s="1">
        <f>MEDIAN(C71:C80)</f>
        <v>-0.15000000000000002</v>
      </c>
      <c r="J80" s="1"/>
      <c r="K80" s="1"/>
    </row>
    <row r="81" spans="2:11">
      <c r="B81" s="1"/>
      <c r="C81" s="1"/>
      <c r="D81" s="1"/>
      <c r="H81" t="s">
        <v>75</v>
      </c>
      <c r="I81" s="1">
        <f>MEDIAN(D71:D80)</f>
        <v>-4.4999999999999998E-2</v>
      </c>
      <c r="J81" s="1"/>
      <c r="K81" s="1"/>
    </row>
    <row r="82" spans="2:11">
      <c r="I82" s="1"/>
      <c r="J82" s="1"/>
      <c r="K82" s="1"/>
    </row>
    <row r="83" spans="2:11">
      <c r="B83" s="1"/>
      <c r="H83" t="s">
        <v>72</v>
      </c>
      <c r="I83" s="1">
        <f>MIN(B71:B80)</f>
        <v>-0.52</v>
      </c>
      <c r="J83" s="1"/>
      <c r="K83" s="1"/>
    </row>
    <row r="84" spans="2:11">
      <c r="H84" t="s">
        <v>83</v>
      </c>
      <c r="I84" s="1">
        <f>MIN(C71:C80)</f>
        <v>-0.51</v>
      </c>
      <c r="J84" s="1"/>
      <c r="K84" s="1"/>
    </row>
    <row r="85" spans="2:11">
      <c r="H85" t="s">
        <v>74</v>
      </c>
      <c r="I85" s="1">
        <f>MIN(D71:D80)</f>
        <v>-0.54</v>
      </c>
      <c r="J85" s="1"/>
      <c r="K85" s="1"/>
    </row>
    <row r="86" spans="2:11">
      <c r="I86" s="1"/>
      <c r="J86" s="1"/>
      <c r="K86" s="1"/>
    </row>
    <row r="87" spans="2:11">
      <c r="I87" s="1"/>
      <c r="J87" s="1"/>
      <c r="K87" s="1"/>
    </row>
    <row r="88" spans="2:11">
      <c r="I88" s="1"/>
      <c r="J88" s="1"/>
      <c r="K88" s="1"/>
    </row>
    <row r="89" spans="2:11">
      <c r="I89" s="1"/>
      <c r="J89" s="1"/>
      <c r="K89" s="1"/>
    </row>
    <row r="90" spans="2:11">
      <c r="I90" s="1"/>
      <c r="J90" s="1"/>
      <c r="K90" s="1"/>
    </row>
    <row r="91" spans="2:11">
      <c r="I91" s="1"/>
      <c r="J91" s="1"/>
      <c r="K91" s="1"/>
    </row>
    <row r="92" spans="2:11">
      <c r="I92" s="1"/>
      <c r="J92" s="1"/>
      <c r="K92" s="1"/>
    </row>
    <row r="93" spans="2:11">
      <c r="I93" s="1"/>
      <c r="J93" s="1"/>
      <c r="K93" s="1"/>
    </row>
    <row r="94" spans="2:11">
      <c r="I94" s="1"/>
      <c r="J94" s="1"/>
      <c r="K94" s="1"/>
    </row>
    <row r="95" spans="2:11">
      <c r="I95" s="1"/>
      <c r="J95" s="1"/>
      <c r="K95" s="1"/>
    </row>
    <row r="96" spans="2:11">
      <c r="I96" s="1"/>
      <c r="J96" s="1"/>
      <c r="K96" s="1"/>
    </row>
    <row r="97" spans="9:11">
      <c r="I97" s="1"/>
      <c r="J97" s="1"/>
      <c r="K97" s="1"/>
    </row>
    <row r="98" spans="9:11">
      <c r="I98" s="1"/>
      <c r="J98" s="1"/>
      <c r="K98" s="1"/>
    </row>
    <row r="99" spans="9:11">
      <c r="I99" s="1"/>
      <c r="J99" s="1"/>
      <c r="K99" s="1"/>
    </row>
    <row r="100" spans="9:11">
      <c r="I100" s="1"/>
      <c r="J100" s="1"/>
      <c r="K100" s="1"/>
    </row>
    <row r="101" spans="9:11">
      <c r="I101" s="1"/>
      <c r="J101" s="1"/>
      <c r="K101" s="1"/>
    </row>
    <row r="102" spans="9:11">
      <c r="I102" s="1"/>
      <c r="J102" s="1"/>
      <c r="K102" s="1"/>
    </row>
    <row r="103" spans="9:11">
      <c r="I103" s="1"/>
      <c r="J103" s="1"/>
      <c r="K103" s="1"/>
    </row>
    <row r="104" spans="9:11">
      <c r="I104" s="1"/>
      <c r="J104" s="1"/>
      <c r="K104" s="1"/>
    </row>
    <row r="105" spans="9:11">
      <c r="I105" s="1"/>
      <c r="J105" s="1"/>
      <c r="K105" s="1"/>
    </row>
    <row r="106" spans="9:11">
      <c r="I106" s="1"/>
      <c r="J106" s="1"/>
      <c r="K106" s="1"/>
    </row>
    <row r="107" spans="9:11">
      <c r="I107" s="1"/>
      <c r="J107" s="1"/>
      <c r="K107" s="1"/>
    </row>
    <row r="108" spans="9:11">
      <c r="I108" s="1"/>
      <c r="J108" s="1"/>
      <c r="K108" s="1"/>
    </row>
    <row r="109" spans="9:11">
      <c r="I109" s="1"/>
      <c r="J109" s="1"/>
      <c r="K109" s="1"/>
    </row>
    <row r="110" spans="9:11">
      <c r="I110" s="1"/>
      <c r="J110" s="1"/>
      <c r="K110" s="1"/>
    </row>
    <row r="111" spans="9:11">
      <c r="I111" s="1"/>
      <c r="J111" s="1"/>
      <c r="K111" s="1"/>
    </row>
    <row r="112" spans="9:11">
      <c r="I112" s="1"/>
      <c r="J112" s="1"/>
      <c r="K112" s="1"/>
    </row>
    <row r="113" spans="9:11">
      <c r="I113" s="1"/>
      <c r="J113" s="1"/>
      <c r="K113" s="1"/>
    </row>
    <row r="114" spans="9:11">
      <c r="I114" s="1"/>
      <c r="J114" s="1"/>
      <c r="K114" s="1"/>
    </row>
    <row r="115" spans="9:11">
      <c r="I115" s="1"/>
      <c r="J115" s="1"/>
      <c r="K115" s="1"/>
    </row>
    <row r="116" spans="9:11">
      <c r="I116" s="1"/>
      <c r="J116" s="1"/>
      <c r="K116" s="1"/>
    </row>
    <row r="117" spans="9:11">
      <c r="I117" s="1"/>
      <c r="J117" s="1"/>
      <c r="K117" s="1"/>
    </row>
  </sheetData>
  <sortState ref="A2:F117">
    <sortCondition ref="E2:E117"/>
  </sortState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4" workbookViewId="0">
      <selection activeCell="A4" sqref="A4"/>
    </sheetView>
  </sheetViews>
  <sheetFormatPr baseColWidth="10" defaultRowHeight="15" x14ac:dyDescent="0"/>
  <cols>
    <col min="1" max="1" width="11.1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XX</cp:lastModifiedBy>
  <dcterms:created xsi:type="dcterms:W3CDTF">2016-10-18T17:13:14Z</dcterms:created>
  <dcterms:modified xsi:type="dcterms:W3CDTF">2017-01-25T11:59:19Z</dcterms:modified>
</cp:coreProperties>
</file>