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2120" windowHeight="7830" firstSheet="4" activeTab="8"/>
  </bookViews>
  <sheets>
    <sheet name="INICIO" sheetId="10" r:id="rId1"/>
    <sheet name="PUC" sheetId="11" r:id="rId2"/>
    <sheet name="formato nomina" sheetId="1" r:id="rId3"/>
    <sheet name="afiliaciones" sheetId="2" r:id="rId4"/>
    <sheet name="remision" sheetId="4" r:id="rId5"/>
    <sheet name="recibo caja menor" sheetId="5" r:id="rId6"/>
    <sheet name="factura" sheetId="6" r:id="rId7"/>
    <sheet name="ORDEN DE PEDIDO" sheetId="7" r:id="rId8"/>
    <sheet name="COMP EGRESO" sheetId="8" r:id="rId9"/>
    <sheet name="recibo de caja" sheetId="9" r:id="rId10"/>
    <sheet name="BASE DATOS EMPLEADOS" sheetId="12" r:id="rId11"/>
    <sheet name="BASE DATOS CLIENTES" sheetId="13" r:id="rId12"/>
    <sheet name="BASE DATOS PROVEEDORES" sheetId="14" r:id="rId13"/>
    <sheet name="BASE DATOS PRODUCTOS" sheetId="15" r:id="rId14"/>
  </sheets>
  <definedNames>
    <definedName name="CLIENTES">'BASE DATOS CLIENTES'!$A$3:$E$13</definedName>
    <definedName name="EMPLEADOS">'BASE DATOS EMPLEADOS'!$A$7:$J$31</definedName>
    <definedName name="PRODUCTOS">'BASE DATOS PRODUCTOS'!$A$5:$D$15</definedName>
    <definedName name="PROVEEDORES">'BASE DATOS PROVEEDORES'!$A$4:$E$14</definedName>
    <definedName name="PUC">PUC!$A$4:$B$1802</definedName>
  </definedNames>
  <calcPr calcId="124519"/>
</workbook>
</file>

<file path=xl/calcChain.xml><?xml version="1.0" encoding="utf-8"?>
<calcChain xmlns="http://schemas.openxmlformats.org/spreadsheetml/2006/main">
  <c r="E7" i="1"/>
  <c r="B26" i="8"/>
  <c r="B27"/>
  <c r="B28"/>
  <c r="B29"/>
  <c r="B30"/>
  <c r="F21" i="6"/>
  <c r="G21" s="1"/>
  <c r="F22"/>
  <c r="G22" s="1"/>
  <c r="F23"/>
  <c r="G23" s="1"/>
  <c r="F24"/>
  <c r="G24" s="1"/>
  <c r="F25"/>
  <c r="I25" s="1"/>
  <c r="F26"/>
  <c r="G26" s="1"/>
  <c r="F27"/>
  <c r="G27" s="1"/>
  <c r="F20"/>
  <c r="G20" s="1"/>
  <c r="F18"/>
  <c r="H18" s="1"/>
  <c r="F19"/>
  <c r="G19" s="1"/>
  <c r="F17"/>
  <c r="I17" s="1"/>
  <c r="G16" i="7"/>
  <c r="F11"/>
  <c r="B10"/>
  <c r="B9"/>
  <c r="C8" i="1"/>
  <c r="C9"/>
  <c r="C10"/>
  <c r="C11"/>
  <c r="C12"/>
  <c r="C13"/>
  <c r="C14"/>
  <c r="C15"/>
  <c r="C16"/>
  <c r="C17"/>
  <c r="C18"/>
  <c r="C19"/>
  <c r="C20"/>
  <c r="C7"/>
  <c r="B8"/>
  <c r="B9"/>
  <c r="B10"/>
  <c r="B11"/>
  <c r="B12"/>
  <c r="B13"/>
  <c r="B14"/>
  <c r="B15"/>
  <c r="B16"/>
  <c r="B17"/>
  <c r="B18"/>
  <c r="B19"/>
  <c r="B20"/>
  <c r="B7"/>
  <c r="B25" i="8"/>
  <c r="D11" i="4"/>
  <c r="E9"/>
  <c r="B9"/>
  <c r="B8"/>
  <c r="C14"/>
  <c r="B18" i="6"/>
  <c r="B19"/>
  <c r="B20"/>
  <c r="B21"/>
  <c r="B22"/>
  <c r="B23"/>
  <c r="B24"/>
  <c r="B25"/>
  <c r="B26"/>
  <c r="B27"/>
  <c r="B17"/>
  <c r="F12"/>
  <c r="F11"/>
  <c r="F9"/>
  <c r="E31" i="8"/>
  <c r="D31"/>
  <c r="H27" i="6" l="1"/>
  <c r="J27" s="1"/>
  <c r="I27"/>
  <c r="G25"/>
  <c r="H25"/>
  <c r="I26"/>
  <c r="H26"/>
  <c r="H24"/>
  <c r="I24"/>
  <c r="I23"/>
  <c r="H23"/>
  <c r="H22"/>
  <c r="I22"/>
  <c r="H21"/>
  <c r="I21"/>
  <c r="I20"/>
  <c r="I19"/>
  <c r="I18"/>
  <c r="H28" s="1"/>
  <c r="H20"/>
  <c r="J25"/>
  <c r="J23"/>
  <c r="J21"/>
  <c r="G18"/>
  <c r="J18" s="1"/>
  <c r="H19"/>
  <c r="J26"/>
  <c r="J24"/>
  <c r="H17"/>
  <c r="G17"/>
  <c r="H30" l="1"/>
  <c r="J22"/>
  <c r="H29"/>
  <c r="J20"/>
  <c r="J19"/>
  <c r="J17"/>
  <c r="H31" l="1"/>
  <c r="H33"/>
</calcChain>
</file>

<file path=xl/sharedStrings.xml><?xml version="1.0" encoding="utf-8"?>
<sst xmlns="http://schemas.openxmlformats.org/spreadsheetml/2006/main" count="2355" uniqueCount="1408">
  <si>
    <t>Nómina de sueldos</t>
  </si>
  <si>
    <t>NIT: 000.000.000-0</t>
  </si>
  <si>
    <t>Núm:</t>
  </si>
  <si>
    <t>Principal</t>
  </si>
  <si>
    <t>Periodo:</t>
  </si>
  <si>
    <t>DEVENGADOS</t>
  </si>
  <si>
    <t>DEDUCIDOS</t>
  </si>
  <si>
    <t>TOTAL</t>
  </si>
  <si>
    <t>Código</t>
  </si>
  <si>
    <t>Salario Básico</t>
  </si>
  <si>
    <t>Dias</t>
  </si>
  <si>
    <t>Sueldo</t>
  </si>
  <si>
    <t>H. Extras</t>
  </si>
  <si>
    <t>Subsisio T.</t>
  </si>
  <si>
    <t>Otros</t>
  </si>
  <si>
    <t>Tot. Dev.</t>
  </si>
  <si>
    <t>Tot. Ded.</t>
  </si>
  <si>
    <t>Neto</t>
  </si>
  <si>
    <t>Firma de recibido</t>
  </si>
  <si>
    <t>Totales:</t>
  </si>
  <si>
    <t>Contabilización</t>
  </si>
  <si>
    <t>Descuentos por segurdad social</t>
  </si>
  <si>
    <t>Apropiaciones</t>
  </si>
  <si>
    <t>Débito</t>
  </si>
  <si>
    <t>Crédito</t>
  </si>
  <si>
    <t>Entidad</t>
  </si>
  <si>
    <t>por salud EGM</t>
  </si>
  <si>
    <t>Pensión LVM</t>
  </si>
  <si>
    <t>F. solidaridad</t>
  </si>
  <si>
    <t>Total</t>
  </si>
  <si>
    <t>Concepto</t>
  </si>
  <si>
    <t>Valor</t>
  </si>
  <si>
    <t>Cesantías</t>
  </si>
  <si>
    <t>Primas</t>
  </si>
  <si>
    <t>Vacaciones</t>
  </si>
  <si>
    <t>Sena-sub.familiar-ICBF</t>
  </si>
  <si>
    <t>Riesgo profesional-ATEP.</t>
  </si>
  <si>
    <t>Total:</t>
  </si>
  <si>
    <t>Total Apropiado $</t>
  </si>
  <si>
    <t xml:space="preserve"> Preparado</t>
  </si>
  <si>
    <t xml:space="preserve">  Observaciones:</t>
  </si>
  <si>
    <t>Gran Total   $</t>
  </si>
  <si>
    <t>EPS</t>
  </si>
  <si>
    <t>Cesantia</t>
  </si>
  <si>
    <t>Pensiones</t>
  </si>
  <si>
    <t>Prima</t>
  </si>
  <si>
    <t>Fondo de Solidaridad Pensional</t>
  </si>
  <si>
    <t>Sena-Sub Familiar</t>
  </si>
  <si>
    <t>Riesgo Profesional ATEP</t>
  </si>
  <si>
    <t>DIGITAL SWEET ELECTRIC</t>
  </si>
  <si>
    <t>Tabla deducciones vigentes para el año 2010</t>
  </si>
  <si>
    <t>Tabla apropiaciones vigentes para el año 2010</t>
  </si>
  <si>
    <t>Identif</t>
  </si>
  <si>
    <t>Eps</t>
  </si>
  <si>
    <t>P</t>
  </si>
  <si>
    <t>F. Solid</t>
  </si>
  <si>
    <t>Retef</t>
  </si>
  <si>
    <t>Fondo</t>
  </si>
  <si>
    <t>Libranzas</t>
  </si>
  <si>
    <t>GENERAL SWEET ELECTRIC</t>
  </si>
  <si>
    <t>DEPARTAMENTO NOMINA</t>
  </si>
  <si>
    <t>AFILIACIONES</t>
  </si>
  <si>
    <t>DATOS GENERALES DE LIQUIDACION</t>
  </si>
  <si>
    <t>PARAFISCALES</t>
  </si>
  <si>
    <t>LIQUIDACION DE APORTES</t>
  </si>
  <si>
    <t>NOTAS</t>
  </si>
  <si>
    <t>NOMBRE</t>
  </si>
  <si>
    <t>TOTAL DEVENGADO</t>
  </si>
  <si>
    <t xml:space="preserve">INGRESO BASE </t>
  </si>
  <si>
    <t>ICBF 3%</t>
  </si>
  <si>
    <t>SENA 2%</t>
  </si>
  <si>
    <t>CCF 4%</t>
  </si>
  <si>
    <t>TOTAL PARAFISCALES</t>
  </si>
  <si>
    <t>RIESGOS PROFESIONALES</t>
  </si>
  <si>
    <t>INGRESO BASE DE COTIZACION</t>
  </si>
  <si>
    <t>TRABAJADOR 4%</t>
  </si>
  <si>
    <t>EMPLEADOR %</t>
  </si>
  <si>
    <t>TOTAL 12%</t>
  </si>
  <si>
    <t>70% SALARIO</t>
  </si>
  <si>
    <t>LIQUIDACION PRESTACIONES SOCIALES</t>
  </si>
  <si>
    <t>TOTAL DEVENGADOS</t>
  </si>
  <si>
    <t>SUELDO BASICO</t>
  </si>
  <si>
    <t>COMISIONES</t>
  </si>
  <si>
    <t>HORAS EXTRAS</t>
  </si>
  <si>
    <t>AUS TRANS</t>
  </si>
  <si>
    <t>LIQUIDACION CESANTIAS</t>
  </si>
  <si>
    <t>LIQUIDACION  INTERESES CESANTIAS</t>
  </si>
  <si>
    <t xml:space="preserve">DIAS TRABAJADOS </t>
  </si>
  <si>
    <t>CESANTIA</t>
  </si>
  <si>
    <t>LIQUIDACION INTERESES SOBRE CESANTIA</t>
  </si>
  <si>
    <t>NIT: XXXXXXXXX</t>
  </si>
  <si>
    <t>DEPARTAMENTO DE NOMINA</t>
  </si>
  <si>
    <t>DEPENDENCIA:</t>
  </si>
  <si>
    <t>CARGO</t>
  </si>
  <si>
    <t>REMISION No</t>
  </si>
  <si>
    <t>FECHA:</t>
  </si>
  <si>
    <t>CIUDAD:</t>
  </si>
  <si>
    <t xml:space="preserve">DE SU PEDIDO No </t>
  </si>
  <si>
    <t>ESTAMOS DESPACHANDO LOS SIGUIENTES ARTICULOS</t>
  </si>
  <si>
    <t>CANTIDAD</t>
  </si>
  <si>
    <t>DESCRIPCION DEL PRODUCTO</t>
  </si>
  <si>
    <t xml:space="preserve">DESPACHADO POR: </t>
  </si>
  <si>
    <t>TRANSPORTADO POR:</t>
  </si>
  <si>
    <t>RECIBIDO POR:</t>
  </si>
  <si>
    <t>CAJAS:</t>
  </si>
  <si>
    <t>RESO TOTAL:</t>
  </si>
  <si>
    <t>observaciones:</t>
  </si>
  <si>
    <t>RECIBO DE CAJA MENOR</t>
  </si>
  <si>
    <t>No</t>
  </si>
  <si>
    <t>CIUDAD Y FECHA:</t>
  </si>
  <si>
    <t>PAGADO A:</t>
  </si>
  <si>
    <t>POR CONCEPTO DE :</t>
  </si>
  <si>
    <t>VALOR EN LETRAS:</t>
  </si>
  <si>
    <t>CODIGO:</t>
  </si>
  <si>
    <t>FIRMA Y SELLO DEL BENEFICIARIO:</t>
  </si>
  <si>
    <t>APROBADO POR:</t>
  </si>
  <si>
    <t>C.C/NIT:</t>
  </si>
  <si>
    <t xml:space="preserve">FACTURA CAMBIARIA </t>
  </si>
  <si>
    <t>COMPRAVENTA No</t>
  </si>
  <si>
    <t>NIT:111111111</t>
  </si>
  <si>
    <t>CLL XXXXXXXXXXXX</t>
  </si>
  <si>
    <t>CLIENTE:</t>
  </si>
  <si>
    <t>BOGOTA D.C</t>
  </si>
  <si>
    <t>NIT:</t>
  </si>
  <si>
    <t>IVA REGIMEN COMUN</t>
  </si>
  <si>
    <t>DIRECCION:</t>
  </si>
  <si>
    <t>ACTIVIDAD ECONOMICA ICA 204( 8 x 1000)</t>
  </si>
  <si>
    <t>TELEFONO:</t>
  </si>
  <si>
    <t>AUTORIZACION DIAN 320000000891</t>
  </si>
  <si>
    <t>PEDIDO:</t>
  </si>
  <si>
    <t>AUTORIZADAS 12000-24000</t>
  </si>
  <si>
    <t>REF</t>
  </si>
  <si>
    <t>DESCRIPCION</t>
  </si>
  <si>
    <t>V/UNIT</t>
  </si>
  <si>
    <t>% IVA</t>
  </si>
  <si>
    <t>SUBTOTAL</t>
  </si>
  <si>
    <t xml:space="preserve">LA PRESENTE FACTURA CAMBIARIA DE COMPRAVENTA SE ASIMILA EN TODOS SUS EFECTOS A UNA LETRA DE CAMBIO (ART 774) </t>
  </si>
  <si>
    <t>TOTAL $</t>
  </si>
  <si>
    <t>ACEPTADA:</t>
  </si>
  <si>
    <t>VENDEDOR:</t>
  </si>
  <si>
    <t>FORMA DE PAGO:</t>
  </si>
  <si>
    <t>IMPRESO POR ANGELA PEREZ NIT:52.542.546-1</t>
  </si>
  <si>
    <t>IVA</t>
  </si>
  <si>
    <t>T.DESCUENTO</t>
  </si>
  <si>
    <t>PEDIDO No</t>
  </si>
  <si>
    <t>PARA DESPACHAR A:</t>
  </si>
  <si>
    <t>FAVOR SUMINISTRAR LO SIGUIENTE:</t>
  </si>
  <si>
    <t>ARTICULO</t>
  </si>
  <si>
    <t>PRECIO UNIT</t>
  </si>
  <si>
    <t>VALOR</t>
  </si>
  <si>
    <t xml:space="preserve">VALOR TOTAL DEL PEDIDO:       </t>
  </si>
  <si>
    <t>$</t>
  </si>
  <si>
    <t>FECHA DESPACHO:</t>
  </si>
  <si>
    <t xml:space="preserve">FORMA DE PAGO </t>
  </si>
  <si>
    <t>FIRMA CLIENTE:</t>
  </si>
  <si>
    <t>OBSERVACIONES:</t>
  </si>
  <si>
    <t>CONTADO:</t>
  </si>
  <si>
    <t>CREDITO:</t>
  </si>
  <si>
    <t>NIT O C.C No</t>
  </si>
  <si>
    <t>FORMA DE PAGO</t>
  </si>
  <si>
    <t>DIAS</t>
  </si>
  <si>
    <t>CODIGO</t>
  </si>
  <si>
    <t>CHEQUE:</t>
  </si>
  <si>
    <t>000.000.000-0</t>
  </si>
  <si>
    <t>Comp. Egreso</t>
  </si>
  <si>
    <t>Sucursal</t>
  </si>
  <si>
    <t>Relativo:</t>
  </si>
  <si>
    <t>Concepto:</t>
  </si>
  <si>
    <t>Forma de pago:</t>
  </si>
  <si>
    <t>Cta. Banco:</t>
  </si>
  <si>
    <t/>
  </si>
  <si>
    <t>Cheque:</t>
  </si>
  <si>
    <t>Débitos</t>
  </si>
  <si>
    <t>Créditos</t>
  </si>
  <si>
    <t>Sumas:</t>
  </si>
  <si>
    <t>Contabilizó:</t>
  </si>
  <si>
    <t>Aceptado:</t>
  </si>
  <si>
    <t xml:space="preserve">       Observaciones:</t>
  </si>
  <si>
    <t xml:space="preserve">         Elaboró:</t>
  </si>
  <si>
    <t>FECHA</t>
  </si>
  <si>
    <t>Contabilizacion</t>
  </si>
  <si>
    <t>RECIDO DE CAJA No</t>
  </si>
  <si>
    <t>CONCEPTO:</t>
  </si>
  <si>
    <t>EFECTIVO:</t>
  </si>
  <si>
    <t>OTRO:</t>
  </si>
  <si>
    <t>FACTURA</t>
  </si>
  <si>
    <t>BANCO</t>
  </si>
  <si>
    <t xml:space="preserve">TARJETA </t>
  </si>
  <si>
    <t>CUENTA</t>
  </si>
  <si>
    <t>DEBITO</t>
  </si>
  <si>
    <t>CREDITO</t>
  </si>
  <si>
    <t>ELABORADO POR:</t>
  </si>
  <si>
    <t>REVISADO POR:</t>
  </si>
  <si>
    <t>CONTABILIZADO POR:</t>
  </si>
  <si>
    <t>FIRMA Y SELLO</t>
  </si>
  <si>
    <t>formato nomina</t>
  </si>
  <si>
    <t>+</t>
  </si>
  <si>
    <t>REMISION</t>
  </si>
  <si>
    <t>ORDEN DE PEDIDO</t>
  </si>
  <si>
    <t>COMPROBANTE DE EGRESO</t>
  </si>
  <si>
    <t>RECIBO DE CAJA</t>
  </si>
  <si>
    <t>PUC</t>
  </si>
  <si>
    <t>BASE DATOS EMPLEADOS</t>
  </si>
  <si>
    <t>VOLVER AL INICIO</t>
  </si>
  <si>
    <t>BASE DE DATOS EMPLEADOS</t>
  </si>
  <si>
    <t>IDENTIFICACION</t>
  </si>
  <si>
    <t>NOMBRES Y APELLIDOS</t>
  </si>
  <si>
    <t>DIRECCION</t>
  </si>
  <si>
    <t>TELEFONO</t>
  </si>
  <si>
    <t>FONDO DE PENSION</t>
  </si>
  <si>
    <t>YESENIA SANCHEZ</t>
  </si>
  <si>
    <t>1 AÑO</t>
  </si>
  <si>
    <t>CALLE 6a #2-12</t>
  </si>
  <si>
    <t>FAMISANAR</t>
  </si>
  <si>
    <t>PORVENIR</t>
  </si>
  <si>
    <t>JOHANA TORRES</t>
  </si>
  <si>
    <t>AV 3a CALLE 100</t>
  </si>
  <si>
    <t>SALUDTOTAL</t>
  </si>
  <si>
    <t>LORENA PULIDO</t>
  </si>
  <si>
    <t>CRA 8a 34-23</t>
  </si>
  <si>
    <t>SALUDCOP</t>
  </si>
  <si>
    <t>CRISTIAN RODRIGUEZ</t>
  </si>
  <si>
    <t>CALLE 170 #9-54</t>
  </si>
  <si>
    <t>ANGELA MEDINA</t>
  </si>
  <si>
    <t>CALLE 106 # 4-56</t>
  </si>
  <si>
    <t>DAVID ROJAS</t>
  </si>
  <si>
    <t>CENTRO CRA 10a</t>
  </si>
  <si>
    <t>LINA BRAVO</t>
  </si>
  <si>
    <t>SECRETARIA</t>
  </si>
  <si>
    <t>CRA 55 CALLE 12</t>
  </si>
  <si>
    <t>ROSA GOMEZ</t>
  </si>
  <si>
    <t>CALLE 5a # 3-44</t>
  </si>
  <si>
    <t>LADY MOSQUERA</t>
  </si>
  <si>
    <t>TESORERA</t>
  </si>
  <si>
    <t>CALLE 11 # 50-15</t>
  </si>
  <si>
    <t>PATRICIA DIAZ</t>
  </si>
  <si>
    <t>CONTADORA</t>
  </si>
  <si>
    <t>CALLE 72 CRA 20</t>
  </si>
  <si>
    <t>RUBIELA QUINTANA</t>
  </si>
  <si>
    <t>CALLE 156 # 8A44</t>
  </si>
  <si>
    <t>ANGELICA CAÑIZARES</t>
  </si>
  <si>
    <t>CRA 30 CALLE 3</t>
  </si>
  <si>
    <t>ANGUIE MELO</t>
  </si>
  <si>
    <t>CALLE 155 # 7-12</t>
  </si>
  <si>
    <t>DIEGO GOMEZ</t>
  </si>
  <si>
    <t>MENSAJERO</t>
  </si>
  <si>
    <t>CENTRO AV JMNZ</t>
  </si>
  <si>
    <t>DAVID LARA</t>
  </si>
  <si>
    <t>CALLE 50 SUBA</t>
  </si>
  <si>
    <t>CALLE 137 # 21A 32</t>
  </si>
  <si>
    <t xml:space="preserve">ANA MARIA </t>
  </si>
  <si>
    <t>CALLE 80 # 45-66</t>
  </si>
  <si>
    <t>JORGE HERRERA</t>
  </si>
  <si>
    <t>CALLE 110 # 9 B-24</t>
  </si>
  <si>
    <t>VANESSA TORRES</t>
  </si>
  <si>
    <t>CALLE 15 SUR # 12-38</t>
  </si>
  <si>
    <t>MARCELA CARRILLO</t>
  </si>
  <si>
    <t>CALLE 193 # 18- 5</t>
  </si>
  <si>
    <t>MARDELLY CARDONA</t>
  </si>
  <si>
    <t>CALLE 163 # 9A 22</t>
  </si>
  <si>
    <t>ANDRY HUERTAS</t>
  </si>
  <si>
    <t>ALMACENISTA</t>
  </si>
  <si>
    <t>CALLE 153 # 33-12</t>
  </si>
  <si>
    <t>LUZ ARREDONDO</t>
  </si>
  <si>
    <t>CALLE 80 # 25-18</t>
  </si>
  <si>
    <t>JEFERSSON VARGAS</t>
  </si>
  <si>
    <t>GERENTE GENERAL</t>
  </si>
  <si>
    <t>SALUD TOTAL</t>
  </si>
  <si>
    <t>JEFE PERSONAL</t>
  </si>
  <si>
    <t>JEFE NOMINA</t>
  </si>
  <si>
    <t>COORDINADORA VENTAS</t>
  </si>
  <si>
    <t>LINA GONZALEZ</t>
  </si>
  <si>
    <t>DISTRIBUIDOR</t>
  </si>
  <si>
    <t>CAJA MENOR</t>
  </si>
  <si>
    <t>SERVICIOS GENERALES</t>
  </si>
  <si>
    <t>COMPRAS</t>
  </si>
  <si>
    <t>REVISOR FISCAL</t>
  </si>
  <si>
    <t>JEFE RECIBO</t>
  </si>
  <si>
    <t>FACTURACION</t>
  </si>
  <si>
    <t>MAIRA TORRES</t>
  </si>
  <si>
    <t>AUX CONTABILIDAD</t>
  </si>
  <si>
    <t>CARTERA  Y FACTURACION VENTAS</t>
  </si>
  <si>
    <t xml:space="preserve">AUXILIAR CONTABLE </t>
  </si>
  <si>
    <t xml:space="preserve">SUELDO </t>
  </si>
  <si>
    <t xml:space="preserve"> CONTRATO</t>
  </si>
  <si>
    <r>
      <t>515.000+</t>
    </r>
    <r>
      <rPr>
        <sz val="8"/>
        <color theme="1"/>
        <rFont val="Calibri"/>
        <family val="2"/>
        <scheme val="minor"/>
      </rPr>
      <t>COMISION</t>
    </r>
  </si>
  <si>
    <t>COMISION</t>
  </si>
  <si>
    <t>ISS</t>
  </si>
  <si>
    <t>CALLE 165 # 45B-24</t>
  </si>
  <si>
    <t>SALUDCOOP</t>
  </si>
  <si>
    <t>Denominación</t>
  </si>
  <si>
    <t>Activo</t>
  </si>
  <si>
    <t>Disponible</t>
  </si>
  <si>
    <t>Caja</t>
  </si>
  <si>
    <t>Caja general</t>
  </si>
  <si>
    <t>Cajas menores</t>
  </si>
  <si>
    <t>Bancos</t>
  </si>
  <si>
    <t>Moneda nacional</t>
  </si>
  <si>
    <t>111005-01</t>
  </si>
  <si>
    <t>Bancos INTERNACIONAL SIIGO</t>
  </si>
  <si>
    <t>111005-02</t>
  </si>
  <si>
    <t>Bancos HELM</t>
  </si>
  <si>
    <t>111005-03</t>
  </si>
  <si>
    <t>Bancos DAVIVIENDA</t>
  </si>
  <si>
    <t>111005-04</t>
  </si>
  <si>
    <t>Bancos BANCOLOMBIA</t>
  </si>
  <si>
    <t>111005-05</t>
  </si>
  <si>
    <t xml:space="preserve">Bancos BANCO DE BOGOTA </t>
  </si>
  <si>
    <t>Remesas en tránsito</t>
  </si>
  <si>
    <t>Moneda extranjera</t>
  </si>
  <si>
    <t>Cuentas de ahorro</t>
  </si>
  <si>
    <t>112005-01</t>
  </si>
  <si>
    <t>112005-02</t>
  </si>
  <si>
    <t>112005-03</t>
  </si>
  <si>
    <t>112005-04</t>
  </si>
  <si>
    <t>112005-05</t>
  </si>
  <si>
    <t>Corporaciones de ahorro y vivienda</t>
  </si>
  <si>
    <t>Organismos cooperativos financieros</t>
  </si>
  <si>
    <t>Fondos</t>
  </si>
  <si>
    <t>Rotatorios moneda nacional</t>
  </si>
  <si>
    <t>Rotatorios moneda extranjera</t>
  </si>
  <si>
    <t>Especiales moneda nacional</t>
  </si>
  <si>
    <t>Especiales moneda extranjera</t>
  </si>
  <si>
    <t>De amortización moneda nacional</t>
  </si>
  <si>
    <t>De amortización moneda extranjera</t>
  </si>
  <si>
    <t>Inversiones</t>
  </si>
  <si>
    <t>Acciones</t>
  </si>
  <si>
    <t>Agricultura, ganadería, caza y silvicultura</t>
  </si>
  <si>
    <t>Pesca</t>
  </si>
  <si>
    <t>Explotación de minas y canteras</t>
  </si>
  <si>
    <t>Industria manufacturera</t>
  </si>
  <si>
    <t>Suministro de electricidad, gas y agua</t>
  </si>
  <si>
    <t>Construcción</t>
  </si>
  <si>
    <t>Comercio al por mayor y al por menor</t>
  </si>
  <si>
    <t>Hoteles y restaurantes</t>
  </si>
  <si>
    <t>Transporte, almacenamiento y comunicaciones</t>
  </si>
  <si>
    <t>Actividad financiera</t>
  </si>
  <si>
    <t>Actividades inmobiliarias, empresariales y de alquiler</t>
  </si>
  <si>
    <t>Enseñanza</t>
  </si>
  <si>
    <t>Servicios sociales y de salud</t>
  </si>
  <si>
    <t>Otras actividades de servicios comunitarios, sociales y personales</t>
  </si>
  <si>
    <t>Ajustes por inflación</t>
  </si>
  <si>
    <t>Cuotas o partes de interés social</t>
  </si>
  <si>
    <t>Bonos</t>
  </si>
  <si>
    <t>Bonos públicos moneda nacional</t>
  </si>
  <si>
    <t>Bonos públicos moneda extranjera</t>
  </si>
  <si>
    <t>Bonos ordinarios</t>
  </si>
  <si>
    <t>Bonos convertibles en acciones</t>
  </si>
  <si>
    <t>Cédulas</t>
  </si>
  <si>
    <t>Cédulas de capitalización</t>
  </si>
  <si>
    <t>Cédulas hipotecarias</t>
  </si>
  <si>
    <t>Cédulas de inversión</t>
  </si>
  <si>
    <t>Otras</t>
  </si>
  <si>
    <t>Certificados</t>
  </si>
  <si>
    <t>Certificados de depósito a término (CDT)</t>
  </si>
  <si>
    <t>Certificados de depósito de ahorro</t>
  </si>
  <si>
    <t>Certificados de ahorro de valor constante (CAVC)</t>
  </si>
  <si>
    <t>Certificados de cambio</t>
  </si>
  <si>
    <t>Certificados cafeteros valorizables</t>
  </si>
  <si>
    <t>Certificados eléctricos valorizables (CEV)</t>
  </si>
  <si>
    <t>Certificados de reembolso tributario (CERT)</t>
  </si>
  <si>
    <t>Certificados de desarrollo turístico</t>
  </si>
  <si>
    <t>Certificados de inversión forestal (CIF)</t>
  </si>
  <si>
    <t>Papeles comerciales</t>
  </si>
  <si>
    <t>Empresas comerciales</t>
  </si>
  <si>
    <t>Empresas industriales</t>
  </si>
  <si>
    <t>Empresas de servicios</t>
  </si>
  <si>
    <t>Títulos</t>
  </si>
  <si>
    <t>Títulos de desarrollo agropecuario</t>
  </si>
  <si>
    <t>Títulos canjeables por certificados de cambio</t>
  </si>
  <si>
    <t>Títulos de tesorería (TES)</t>
  </si>
  <si>
    <t>Títulos de participación</t>
  </si>
  <si>
    <t>Títulos de crédito de fomento</t>
  </si>
  <si>
    <t>Títulos financieros agroindustriales (TFA)</t>
  </si>
  <si>
    <t>Títulos de ahorro cafetero (TAC)</t>
  </si>
  <si>
    <t>Títulos de ahorro nacional (TAN)</t>
  </si>
  <si>
    <t>Títulos energéticos de rentabilidad creciente (TER)</t>
  </si>
  <si>
    <t>Títulos de ahorro educativo (TAE)</t>
  </si>
  <si>
    <t>Títulos financieros industriales y comerciales</t>
  </si>
  <si>
    <t>Tesoros</t>
  </si>
  <si>
    <t>Títulos de devolución de impuestos nacionales (TIDIS)</t>
  </si>
  <si>
    <t>Títulos inmobiliarios</t>
  </si>
  <si>
    <t>Aceptaciones bancarias o financieras</t>
  </si>
  <si>
    <t>Bancos comerciales</t>
  </si>
  <si>
    <t>Compañías de financiamiento comercial</t>
  </si>
  <si>
    <t>Corporaciones financieras</t>
  </si>
  <si>
    <t>Derechos fiduciarios</t>
  </si>
  <si>
    <t>Fideicomisos de inversión moneda nacional</t>
  </si>
  <si>
    <t>Fideicomisos de inversión moneda extranjera</t>
  </si>
  <si>
    <t>Derechos de recompra de inversiones negociadas (repos)</t>
  </si>
  <si>
    <t>Obligatorias</t>
  </si>
  <si>
    <t>Bonos de financiamiento especial</t>
  </si>
  <si>
    <t>Bonos de financiamiento presupuestal</t>
  </si>
  <si>
    <t>Bonos para desarrollo social y seguridad interna (BDSI)</t>
  </si>
  <si>
    <t>Cuentas en participación</t>
  </si>
  <si>
    <t>Otras inversiones</t>
  </si>
  <si>
    <t>Aportes en cooperativas</t>
  </si>
  <si>
    <t>Derechos en clubes sociales</t>
  </si>
  <si>
    <t>Acciones o derechos en clubes deportivos</t>
  </si>
  <si>
    <t>Bonos en colegios</t>
  </si>
  <si>
    <t>Diversas</t>
  </si>
  <si>
    <t>Provisiones</t>
  </si>
  <si>
    <t>Derechos de recompra de inversiones negociadas</t>
  </si>
  <si>
    <t>Deudores</t>
  </si>
  <si>
    <t>Clientes</t>
  </si>
  <si>
    <t xml:space="preserve">Nacionales </t>
  </si>
  <si>
    <t>130505-01</t>
  </si>
  <si>
    <t>Clientes  KATRONIX</t>
  </si>
  <si>
    <t>130505-02</t>
  </si>
  <si>
    <t>Clientes  PLUVERNAIRO TOCASUCHE</t>
  </si>
  <si>
    <t>130505-03</t>
  </si>
  <si>
    <t>Clientes ALKOSTO</t>
  </si>
  <si>
    <t>130505-04</t>
  </si>
  <si>
    <t>Clientes HOME CENTER</t>
  </si>
  <si>
    <t>130505-05</t>
  </si>
  <si>
    <t>Clientes YAMILE CORREDOR</t>
  </si>
  <si>
    <t>130505-06</t>
  </si>
  <si>
    <t>Clientes CONSTRUCTOR</t>
  </si>
  <si>
    <t>130505-07</t>
  </si>
  <si>
    <t>Clientes DAYMON LTDA</t>
  </si>
  <si>
    <t>130505-08</t>
  </si>
  <si>
    <t>Clientes MI PEQUEÑO MUNDO LTDA</t>
  </si>
  <si>
    <t>Del exterior</t>
  </si>
  <si>
    <t>Deudores del sistema</t>
  </si>
  <si>
    <t>Cuentas corrientes comerciales</t>
  </si>
  <si>
    <t>Casa matriz</t>
  </si>
  <si>
    <t>Compañías vinculadas</t>
  </si>
  <si>
    <t>Accionistas o socios</t>
  </si>
  <si>
    <t>Particulares</t>
  </si>
  <si>
    <t>Cuentas por cobrar a casa matriz</t>
  </si>
  <si>
    <t>Ventas</t>
  </si>
  <si>
    <t>Pagos a nombre de casa matriz</t>
  </si>
  <si>
    <t>Valores recibidos por casa matriz</t>
  </si>
  <si>
    <t>Préstamos</t>
  </si>
  <si>
    <t>Cuentas por cobrar a vinculados económicos</t>
  </si>
  <si>
    <t>Filiales</t>
  </si>
  <si>
    <t>Subsidiarias</t>
  </si>
  <si>
    <t>Sucursales</t>
  </si>
  <si>
    <t>Cuentas por cobrar a directores</t>
  </si>
  <si>
    <t>Cuentas por cobrar a socios y accionistas</t>
  </si>
  <si>
    <t>A socios</t>
  </si>
  <si>
    <t>A accionistas</t>
  </si>
  <si>
    <t>Aportes por cobrar</t>
  </si>
  <si>
    <t>Anticipos y avances</t>
  </si>
  <si>
    <t>A proveedores</t>
  </si>
  <si>
    <t>A contratistas</t>
  </si>
  <si>
    <t>A trabajadores</t>
  </si>
  <si>
    <t>A agentes</t>
  </si>
  <si>
    <t>A concesionarios</t>
  </si>
  <si>
    <t>De adjudicaciones</t>
  </si>
  <si>
    <t>Cuentas de operación conjunta</t>
  </si>
  <si>
    <t>Depósitos</t>
  </si>
  <si>
    <t>Para importaciones</t>
  </si>
  <si>
    <t>Para servicios</t>
  </si>
  <si>
    <t>Para contratos</t>
  </si>
  <si>
    <t>Para responsabilidades</t>
  </si>
  <si>
    <t>Para juicios ejecutivos</t>
  </si>
  <si>
    <t>Para adquisición de acciones, cuotas o derechos sociales</t>
  </si>
  <si>
    <t>En garantía</t>
  </si>
  <si>
    <t>Promesas de compra venta</t>
  </si>
  <si>
    <t>Ingresos por cobrar</t>
  </si>
  <si>
    <t>Dividendos y/o participaciones</t>
  </si>
  <si>
    <t>Intereses</t>
  </si>
  <si>
    <t>Comisiones</t>
  </si>
  <si>
    <t>Honorarios</t>
  </si>
  <si>
    <t>Servicios</t>
  </si>
  <si>
    <t>Arrendamientos</t>
  </si>
  <si>
    <t>CERT por cobrar</t>
  </si>
  <si>
    <t>Anticipo de impuestos y contribuciones o saldos a favor</t>
  </si>
  <si>
    <t>Retención en la fuente</t>
  </si>
  <si>
    <t>Impuesto a las ventas retenido</t>
  </si>
  <si>
    <t>Impuesto de industria y comercio retenido</t>
  </si>
  <si>
    <t>Sobrantes en liquidación privada de impuestos</t>
  </si>
  <si>
    <t>Contribuciones</t>
  </si>
  <si>
    <t>Impuestos descontables</t>
  </si>
  <si>
    <t>Reclamaciones</t>
  </si>
  <si>
    <t>A compañías aseguradoras</t>
  </si>
  <si>
    <t>A transportadores</t>
  </si>
  <si>
    <t>Cuentas por cobrar a trabajadores</t>
  </si>
  <si>
    <t>Vivienda</t>
  </si>
  <si>
    <t>Vehículos</t>
  </si>
  <si>
    <t>Educación</t>
  </si>
  <si>
    <t>Médicos, odontológicos y similares</t>
  </si>
  <si>
    <t>Calamidad doméstica</t>
  </si>
  <si>
    <t>Responsabilidades</t>
  </si>
  <si>
    <t xml:space="preserve">Préstamos a particulares  </t>
  </si>
  <si>
    <t>Con garantía real</t>
  </si>
  <si>
    <t>Con garantía personal</t>
  </si>
  <si>
    <t>Deudores varios</t>
  </si>
  <si>
    <t>Depositarios</t>
  </si>
  <si>
    <t>Comisionistas de bolsas</t>
  </si>
  <si>
    <t>Fondo de inversión</t>
  </si>
  <si>
    <t>Cuentas por cobrar de terceros</t>
  </si>
  <si>
    <t>Pagos por cuenta de terceros</t>
  </si>
  <si>
    <t>Fondos de inversión social</t>
  </si>
  <si>
    <t>Derechos de recompra de cartera negociada</t>
  </si>
  <si>
    <t>Deudas de difícil cobro</t>
  </si>
  <si>
    <t>Promesas de compraventa</t>
  </si>
  <si>
    <t>Retención sobre contratos</t>
  </si>
  <si>
    <t>Préstamos a particulares</t>
  </si>
  <si>
    <t>Inventarios</t>
  </si>
  <si>
    <t>Mercancías no fabricadas por la empresa</t>
  </si>
  <si>
    <t>143536-01</t>
  </si>
  <si>
    <t>Mercancías NFXE REFRIGERADOR LG</t>
  </si>
  <si>
    <t>Mercancías NFXE ESTUFA CON HORNO</t>
  </si>
  <si>
    <t>Mercancías NFXE ASADOR</t>
  </si>
  <si>
    <t>Mercancías NFXE HORNO MICROONDAS PANASONIC</t>
  </si>
  <si>
    <t>Mercancías NFXE MICROHONDAS LG</t>
  </si>
  <si>
    <t>Mercancías NFXE LICUADORA LG</t>
  </si>
  <si>
    <t>Mercancías NFXE LICUADORA UNIVERSAL</t>
  </si>
  <si>
    <t>Mercancías NFXE PLANCHA INNALAMBRICA</t>
  </si>
  <si>
    <t>Mercancías NFXE LAVADORA</t>
  </si>
  <si>
    <t>Terrenos</t>
  </si>
  <si>
    <t>Envases y empaques</t>
  </si>
  <si>
    <t>Para obsolescencia</t>
  </si>
  <si>
    <t>Para diferencia de inventario físico</t>
  </si>
  <si>
    <t>Para pérdidas de inventarios</t>
  </si>
  <si>
    <t>Lifo</t>
  </si>
  <si>
    <t>Propiedades, planta y equipo</t>
  </si>
  <si>
    <t>Urbanos</t>
  </si>
  <si>
    <t>Materiales proyectos petroleros</t>
  </si>
  <si>
    <t>Tuberías y equipo</t>
  </si>
  <si>
    <t>Costos de importación materiales</t>
  </si>
  <si>
    <t>Proyectos de construcción</t>
  </si>
  <si>
    <t>Construcciones en curso</t>
  </si>
  <si>
    <t>Construcciones y edificaciones</t>
  </si>
  <si>
    <t>Acueductos, plantas y redes</t>
  </si>
  <si>
    <t>Vías de comunicación</t>
  </si>
  <si>
    <t>Pozos artesianos</t>
  </si>
  <si>
    <t>Proyectos de exploración</t>
  </si>
  <si>
    <t>Proyectos de desarrollo</t>
  </si>
  <si>
    <t>Maquinaria y equipos en montaje</t>
  </si>
  <si>
    <t>Maquinaria y equipo</t>
  </si>
  <si>
    <t>Equipo de oficina</t>
  </si>
  <si>
    <t>Equipo de computación y comunicación</t>
  </si>
  <si>
    <t>Equipo médico-científico</t>
  </si>
  <si>
    <t>Equipo de hoteles y restaurantes</t>
  </si>
  <si>
    <t>Flota y equipo de transporte</t>
  </si>
  <si>
    <t>Flota y equipo fluvial y/o marítimo</t>
  </si>
  <si>
    <t>Flota y equipo aéreo</t>
  </si>
  <si>
    <t>Flota y equipo férreo</t>
  </si>
  <si>
    <t>Plantas y redes</t>
  </si>
  <si>
    <t>Edificios</t>
  </si>
  <si>
    <t>Oficinas</t>
  </si>
  <si>
    <t>Almacenes</t>
  </si>
  <si>
    <t>Fábricas y plantas industriales</t>
  </si>
  <si>
    <t>Salas de exhibición y ventas</t>
  </si>
  <si>
    <t>Cafetería y casinos</t>
  </si>
  <si>
    <t>Silos</t>
  </si>
  <si>
    <t>Invernaderos</t>
  </si>
  <si>
    <t>Casetas y campamentos</t>
  </si>
  <si>
    <t>Instalaciones agropecuarias</t>
  </si>
  <si>
    <t>Viviendas para empleados y obreros</t>
  </si>
  <si>
    <t>Terminal de buses y taxis</t>
  </si>
  <si>
    <t>Terminal marítimo</t>
  </si>
  <si>
    <t>Terminal férreo</t>
  </si>
  <si>
    <t>Parqueaderos, garajes y depósitos</t>
  </si>
  <si>
    <t>Hangares</t>
  </si>
  <si>
    <t>Bodegas</t>
  </si>
  <si>
    <t>Muebles y enseres</t>
  </si>
  <si>
    <t>Equipos</t>
  </si>
  <si>
    <t>Equipos de procesamiento de datos</t>
  </si>
  <si>
    <t>Equipos de telecomunicaciones</t>
  </si>
  <si>
    <t>Equipos de radio</t>
  </si>
  <si>
    <t>Satélites y antenas</t>
  </si>
  <si>
    <t>Líneas telefónicas</t>
  </si>
  <si>
    <t>Médico</t>
  </si>
  <si>
    <t>Odontológico</t>
  </si>
  <si>
    <t>Laboratorio</t>
  </si>
  <si>
    <t>Instrumental</t>
  </si>
  <si>
    <t>De habitaciones</t>
  </si>
  <si>
    <t>De comestibles y bebidas</t>
  </si>
  <si>
    <t>Autos, camionetas y camperos</t>
  </si>
  <si>
    <t>Camiones, volquetas y furgones</t>
  </si>
  <si>
    <t>Tractomulas y remolques</t>
  </si>
  <si>
    <t>Buses y busetas</t>
  </si>
  <si>
    <t>Recolectores y contenedores</t>
  </si>
  <si>
    <t>Montacargas</t>
  </si>
  <si>
    <t>Palas y grúas</t>
  </si>
  <si>
    <t>Motocicletas</t>
  </si>
  <si>
    <t>Bicicletas</t>
  </si>
  <si>
    <t>Estibas y carretas</t>
  </si>
  <si>
    <t>Bandas transportadoras</t>
  </si>
  <si>
    <t>Buques</t>
  </si>
  <si>
    <t>Lanchas</t>
  </si>
  <si>
    <t>Remolcadoras</t>
  </si>
  <si>
    <t>Botes</t>
  </si>
  <si>
    <t>Boyas</t>
  </si>
  <si>
    <t>Amarres</t>
  </si>
  <si>
    <t>Contenedores y chasises</t>
  </si>
  <si>
    <t>Gabarras</t>
  </si>
  <si>
    <t>Aviones</t>
  </si>
  <si>
    <t>Avionetas</t>
  </si>
  <si>
    <t xml:space="preserve">Helicópteros </t>
  </si>
  <si>
    <t>Turbinas y motores</t>
  </si>
  <si>
    <t>Manuales de entrenamiento personal técnico</t>
  </si>
  <si>
    <t>Equipos de vuelo</t>
  </si>
  <si>
    <t>Locomotoras</t>
  </si>
  <si>
    <t>Vagones</t>
  </si>
  <si>
    <t>Redes férreas</t>
  </si>
  <si>
    <t>Instalaciones para agua y energía</t>
  </si>
  <si>
    <t>Acueducto, acequias y canalizaciones</t>
  </si>
  <si>
    <t>Plantas de generación hidráulica</t>
  </si>
  <si>
    <t>Plantas de generación térmica</t>
  </si>
  <si>
    <t>Plantas de generación a gas</t>
  </si>
  <si>
    <t>Plantas de generación diesel, gasolina y petróleo</t>
  </si>
  <si>
    <t>Plantas de distribución</t>
  </si>
  <si>
    <t>Plantas de transmisión y subestaciones</t>
  </si>
  <si>
    <t>Oleoductos</t>
  </si>
  <si>
    <t>Gasoductos</t>
  </si>
  <si>
    <t>Poliductos</t>
  </si>
  <si>
    <t>Redes de distribución</t>
  </si>
  <si>
    <t>Plantas de tratamiento</t>
  </si>
  <si>
    <t>Redes de recolección de aguas negras</t>
  </si>
  <si>
    <t>Instalaciones y equipo de bombeo</t>
  </si>
  <si>
    <t>Redes de distribución de vapor</t>
  </si>
  <si>
    <t>Redes de aire</t>
  </si>
  <si>
    <t>Redes alimentación de gas</t>
  </si>
  <si>
    <t>Redes externas de telefonía</t>
  </si>
  <si>
    <t>Plantas deshidratadoras</t>
  </si>
  <si>
    <t>Armamento de vigilancia</t>
  </si>
  <si>
    <t>Propiedades, planta y equipo en tránsito</t>
  </si>
  <si>
    <t>Semovientes</t>
  </si>
  <si>
    <r>
      <t>*(</t>
    </r>
    <r>
      <rPr>
        <sz val="11"/>
        <color rgb="FF000000"/>
        <rFont val="Arial"/>
        <family val="2"/>
      </rPr>
      <t>158899</t>
    </r>
  </si>
  <si>
    <r>
      <t>Ajustes por inflación</t>
    </r>
    <r>
      <rPr>
        <b/>
        <sz val="14"/>
        <color rgb="FF000000"/>
        <rFont val="Arial"/>
        <family val="2"/>
      </rPr>
      <t>)*</t>
    </r>
  </si>
  <si>
    <t>Depreciación acumulada</t>
  </si>
  <si>
    <r>
      <t>*(</t>
    </r>
    <r>
      <rPr>
        <sz val="11"/>
        <color rgb="FF000000"/>
        <rFont val="Arial"/>
        <family val="2"/>
      </rPr>
      <t>159299</t>
    </r>
  </si>
  <si>
    <t>Depreciación diferida</t>
  </si>
  <si>
    <t>Exceso fiscal sobre la contable</t>
  </si>
  <si>
    <t>Defecto fiscal sobre la contable (CR)</t>
  </si>
  <si>
    <r>
      <t>*(</t>
    </r>
    <r>
      <rPr>
        <sz val="11"/>
        <color rgb="FF000000"/>
        <rFont val="Arial"/>
        <family val="2"/>
      </rPr>
      <t>159699</t>
    </r>
  </si>
  <si>
    <t>Amortización acumulada</t>
  </si>
  <si>
    <t>Plantaciones agrícolas y forestales</t>
  </si>
  <si>
    <r>
      <t>*(</t>
    </r>
    <r>
      <rPr>
        <sz val="11"/>
        <color rgb="FF000000"/>
        <rFont val="Arial"/>
        <family val="2"/>
      </rPr>
      <t>159799</t>
    </r>
  </si>
  <si>
    <t>Agotamiento acumulado</t>
  </si>
  <si>
    <t>Minas y canteras</t>
  </si>
  <si>
    <t>Yacimientos</t>
  </si>
  <si>
    <r>
      <t>*(</t>
    </r>
    <r>
      <rPr>
        <sz val="11"/>
        <color rgb="FF000000"/>
        <rFont val="Arial"/>
        <family val="2"/>
      </rPr>
      <t>159899</t>
    </r>
  </si>
  <si>
    <t>Maquinaria en montaje</t>
  </si>
  <si>
    <t>Intangibles</t>
  </si>
  <si>
    <t>Crédito mercantil</t>
  </si>
  <si>
    <t>Formado o estimado</t>
  </si>
  <si>
    <t>Adquirido o comprado</t>
  </si>
  <si>
    <t>Marcas</t>
  </si>
  <si>
    <t>Adquiridas</t>
  </si>
  <si>
    <t>Formadas</t>
  </si>
  <si>
    <t>Patentes</t>
  </si>
  <si>
    <t>Concesiones y franquicias</t>
  </si>
  <si>
    <t xml:space="preserve">Concesiones </t>
  </si>
  <si>
    <t>Franquicias</t>
  </si>
  <si>
    <t>Derechos</t>
  </si>
  <si>
    <t>Derechos de autor</t>
  </si>
  <si>
    <t>Puesto de bolsa</t>
  </si>
  <si>
    <t>En fideicomisos inmobiliarios</t>
  </si>
  <si>
    <t>En fideicomisos de garantía</t>
  </si>
  <si>
    <t>En fideicomisos de administración</t>
  </si>
  <si>
    <t>De exhibición - películas</t>
  </si>
  <si>
    <t>En bienes recibidos en arrendamiento financiero (leasing)</t>
  </si>
  <si>
    <t>Know how</t>
  </si>
  <si>
    <t>Licencias</t>
  </si>
  <si>
    <t>Depreciación y/o amortización acumulada</t>
  </si>
  <si>
    <t>Diferidos</t>
  </si>
  <si>
    <t>Gastos pagados por anticipado</t>
  </si>
  <si>
    <t>Seguros y fianzas</t>
  </si>
  <si>
    <t>Bodegajes</t>
  </si>
  <si>
    <t>Mantenimiento equipos</t>
  </si>
  <si>
    <t>Suscripciones</t>
  </si>
  <si>
    <t>Cargos diferidos</t>
  </si>
  <si>
    <t>Organización y preoperativos</t>
  </si>
  <si>
    <t>Remodelaciones</t>
  </si>
  <si>
    <t>Estudios, investigaciones y proyectos</t>
  </si>
  <si>
    <t>Programas para computador (software)</t>
  </si>
  <si>
    <t>Útiles y papelería</t>
  </si>
  <si>
    <t>Mejoras a propiedades ajenas</t>
  </si>
  <si>
    <t>Contribuciones y afiliaciones</t>
  </si>
  <si>
    <t>Entrenamiento de personal</t>
  </si>
  <si>
    <t>Ferias y exposiciones</t>
  </si>
  <si>
    <t>Publicidad, propaganda y promoción</t>
  </si>
  <si>
    <t>Elementos de aseo y cafetería</t>
  </si>
  <si>
    <t>Moldes y troqueles</t>
  </si>
  <si>
    <t>Instrumental quirúrgico</t>
  </si>
  <si>
    <t>Dotación y suministro a trabajadores</t>
  </si>
  <si>
    <t>Elementos de ropería y lencería</t>
  </si>
  <si>
    <t>Loza y cristalería</t>
  </si>
  <si>
    <t>Platería</t>
  </si>
  <si>
    <t>Cubiertería</t>
  </si>
  <si>
    <t>Impuesto de renta diferido “débitos” por diferencias temporales</t>
  </si>
  <si>
    <t>Concursos y licitaciones</t>
  </si>
  <si>
    <t>Costos de exploración por amortizar</t>
  </si>
  <si>
    <t>Pozos secos</t>
  </si>
  <si>
    <t>Pozos no comerciales</t>
  </si>
  <si>
    <t>Otros costos de exploración</t>
  </si>
  <si>
    <t>Costos de explotación y desarrollo</t>
  </si>
  <si>
    <t>Perforación y explotación</t>
  </si>
  <si>
    <t>Perforaciones campos en desarrollo</t>
  </si>
  <si>
    <t>Facilidades de producción</t>
  </si>
  <si>
    <t>Servicio a pozos</t>
  </si>
  <si>
    <t>Otros activos</t>
  </si>
  <si>
    <t>Bienes de arte y cultura</t>
  </si>
  <si>
    <t>Obras de arte</t>
  </si>
  <si>
    <t>Bibliotecas</t>
  </si>
  <si>
    <t>Diversos</t>
  </si>
  <si>
    <t>Máquinas porteadoras</t>
  </si>
  <si>
    <t>Bienes entregados en comodato</t>
  </si>
  <si>
    <t>Amortización acumulada de bienes entregados en comodato (CR)</t>
  </si>
  <si>
    <t>Bienes recibidos en pago</t>
  </si>
  <si>
    <t>Derechos sucesorales</t>
  </si>
  <si>
    <t>Estampillas</t>
  </si>
  <si>
    <t>Valorizaciones</t>
  </si>
  <si>
    <t>De inversiones</t>
  </si>
  <si>
    <t>De propiedades, planta y equipo</t>
  </si>
  <si>
    <t>De otros activos</t>
  </si>
  <si>
    <t>Inventario de semovientes</t>
  </si>
  <si>
    <t>Pasivo</t>
  </si>
  <si>
    <t>Obligaciones financieras</t>
  </si>
  <si>
    <t>Bancos nacionales</t>
  </si>
  <si>
    <t>Sobregiros</t>
  </si>
  <si>
    <t>Pagarés</t>
  </si>
  <si>
    <t>Cartas de crédito</t>
  </si>
  <si>
    <t>Aceptaciones bancarias</t>
  </si>
  <si>
    <t>Bancos del exterior</t>
  </si>
  <si>
    <t>Aceptaciones financieras</t>
  </si>
  <si>
    <t>Contratos de arrendamiento financiero (leasing)</t>
  </si>
  <si>
    <t>Hipotecarias</t>
  </si>
  <si>
    <t>Entidades financieras del exterior</t>
  </si>
  <si>
    <t>Compromisos de recompra de inversiones negociadas</t>
  </si>
  <si>
    <t>Compromisos de recompra de cartera negociada</t>
  </si>
  <si>
    <t>Obligaciones gubernamentales</t>
  </si>
  <si>
    <t>Gobierno Nacional</t>
  </si>
  <si>
    <t>Entidades oficiales</t>
  </si>
  <si>
    <t>Otras obligaciones</t>
  </si>
  <si>
    <t>Socios o accionistas</t>
  </si>
  <si>
    <t>Fondos y cooperativas</t>
  </si>
  <si>
    <t>Directores</t>
  </si>
  <si>
    <t>Proveedores</t>
  </si>
  <si>
    <t>Nacionales</t>
  </si>
  <si>
    <t>Cuentas por pagar</t>
  </si>
  <si>
    <t>Costos y gastos por pagar</t>
  </si>
  <si>
    <t>Gastos financieros</t>
  </si>
  <si>
    <t>Gastos legales</t>
  </si>
  <si>
    <t>Libros, suscripciones, periódicos y revistas</t>
  </si>
  <si>
    <t>Servicios técnicos</t>
  </si>
  <si>
    <t>Servicios de mantenimiento</t>
  </si>
  <si>
    <t>Transportes, fletes y acarreos</t>
  </si>
  <si>
    <t>Servicios públicos</t>
  </si>
  <si>
    <t>Seguros</t>
  </si>
  <si>
    <t>Gastos de viaje</t>
  </si>
  <si>
    <t>Gastos de representación y relaciones públicas</t>
  </si>
  <si>
    <t>Servicios aduaneros</t>
  </si>
  <si>
    <t>Instalamentos por pagar</t>
  </si>
  <si>
    <t>Acreedores oficiales</t>
  </si>
  <si>
    <t>Regalías por pagar</t>
  </si>
  <si>
    <t>Deudas con accionistas o socios</t>
  </si>
  <si>
    <t>Accionistas</t>
  </si>
  <si>
    <t>Socios</t>
  </si>
  <si>
    <t>Deudas con directores</t>
  </si>
  <si>
    <t>Dividendos o participaciones por pagar</t>
  </si>
  <si>
    <t>Dividendos</t>
  </si>
  <si>
    <t>Participaciones</t>
  </si>
  <si>
    <t>Salarios y pagos laborales</t>
  </si>
  <si>
    <t>Rendimientos financieros</t>
  </si>
  <si>
    <t>Compras</t>
  </si>
  <si>
    <t>Por ingresos obtenidos en el exterior</t>
  </si>
  <si>
    <t>Enajenación propiedades planta y equipo, personas naturales</t>
  </si>
  <si>
    <t>Por impuesto de timbre</t>
  </si>
  <si>
    <t>Otras retenciones y patrimonio</t>
  </si>
  <si>
    <t>Autorretenciones</t>
  </si>
  <si>
    <t>Retenciones y aportes de nómina</t>
  </si>
  <si>
    <t>Aportes a entidades promotoras de salud, EPS</t>
  </si>
  <si>
    <t>Aportes a administradoras de riesgos profesionales, ARP</t>
  </si>
  <si>
    <t>Aportes al ICBF, SENA y cajas de compensación</t>
  </si>
  <si>
    <t>Aportes al FIC</t>
  </si>
  <si>
    <t>Embargos judiciales</t>
  </si>
  <si>
    <t>Sindicatos</t>
  </si>
  <si>
    <t>Cooperativas</t>
  </si>
  <si>
    <t>Cuotas por devolver</t>
  </si>
  <si>
    <t>Acreedores varios</t>
  </si>
  <si>
    <t>Sociedad administradora-Fondos de inversión</t>
  </si>
  <si>
    <t>Reintegros por pagar</t>
  </si>
  <si>
    <t>Fondo de perseverancia</t>
  </si>
  <si>
    <t>Fondos de cesantías y/o pensiones</t>
  </si>
  <si>
    <t>Donaciones asignadas por pagar</t>
  </si>
  <si>
    <t>Impuestos, gravámenes y tasas</t>
  </si>
  <si>
    <t>De renta y complementarios</t>
  </si>
  <si>
    <t>Vigencia fiscal corriente</t>
  </si>
  <si>
    <t>Vigencias fiscales anteriores</t>
  </si>
  <si>
    <t>Impuesto sobre las ventas por pagar</t>
  </si>
  <si>
    <t>Generado</t>
  </si>
  <si>
    <t>Descontable</t>
  </si>
  <si>
    <t>De industria y comercio</t>
  </si>
  <si>
    <t>A la propiedad raíz</t>
  </si>
  <si>
    <t>Derechos sobre instrumentos públicos</t>
  </si>
  <si>
    <t>De valorización</t>
  </si>
  <si>
    <t>De turismo</t>
  </si>
  <si>
    <t>Tasa por utilización de puertos</t>
  </si>
  <si>
    <t>De vehículos</t>
  </si>
  <si>
    <t>De espectáculos públicos</t>
  </si>
  <si>
    <t>De hidrocarburos y minas</t>
  </si>
  <si>
    <t xml:space="preserve">De hidrocarburos </t>
  </si>
  <si>
    <t>De minas</t>
  </si>
  <si>
    <t>Regalías e impuestos a la pequeña y mediana minería</t>
  </si>
  <si>
    <t>A las exportaciones cafeteras</t>
  </si>
  <si>
    <t>A las importaciones</t>
  </si>
  <si>
    <t>Cuotas de fomento</t>
  </si>
  <si>
    <t>De licores, cervezas y cigarrillos</t>
  </si>
  <si>
    <t>De licores</t>
  </si>
  <si>
    <t>De cervezas</t>
  </si>
  <si>
    <t>De cigarrillos</t>
  </si>
  <si>
    <t>Al sacrificio de ganado</t>
  </si>
  <si>
    <t>Al azar y juegos</t>
  </si>
  <si>
    <t>Gravámenes y regalías por utilización del suelo</t>
  </si>
  <si>
    <t>Obligaciones laborales</t>
  </si>
  <si>
    <t>Salarios por pagar</t>
  </si>
  <si>
    <t>Cesantías consolidadas</t>
  </si>
  <si>
    <t>Ley laboral anterior</t>
  </si>
  <si>
    <t>Ley 50 de 1990 y normas posteriores</t>
  </si>
  <si>
    <t>Intereses sobre cesantías</t>
  </si>
  <si>
    <t>Prima de servicios</t>
  </si>
  <si>
    <t>Vacaciones consolidadas</t>
  </si>
  <si>
    <t>Prestaciones extralegales</t>
  </si>
  <si>
    <t>Auxilios</t>
  </si>
  <si>
    <t>Bonificaciones</t>
  </si>
  <si>
    <t>Pensiones por pagar</t>
  </si>
  <si>
    <t>Cuotas partes pensiones de jubilación</t>
  </si>
  <si>
    <t>Indemnizaciones laborales</t>
  </si>
  <si>
    <t>Pasivos estimados y provisiones</t>
  </si>
  <si>
    <t>Para costos y gastos</t>
  </si>
  <si>
    <t>Regalías</t>
  </si>
  <si>
    <t>Garantías</t>
  </si>
  <si>
    <t>Materiales y repuestos</t>
  </si>
  <si>
    <t>Para obligaciones laborales</t>
  </si>
  <si>
    <t>Viáticos</t>
  </si>
  <si>
    <t>Para obligaciones fiscales</t>
  </si>
  <si>
    <t>Pensiones de jubilación</t>
  </si>
  <si>
    <t>Cálculo actuarial pensiones de jubilación</t>
  </si>
  <si>
    <t>Pensiones de jubilación por amortizar (DB)</t>
  </si>
  <si>
    <t>Para obras de urbanismo</t>
  </si>
  <si>
    <t>Acueducto y alcantarillado</t>
  </si>
  <si>
    <t>Energía eléctrica</t>
  </si>
  <si>
    <t>Teléfonos</t>
  </si>
  <si>
    <t>Para mantenimiento y reparaciones</t>
  </si>
  <si>
    <t>Para contingencias</t>
  </si>
  <si>
    <t>Multas y sanciones autoridades administrativas</t>
  </si>
  <si>
    <t>Intereses por multas y sanciones</t>
  </si>
  <si>
    <t>Reclamos</t>
  </si>
  <si>
    <t>Laborales</t>
  </si>
  <si>
    <t>Civiles</t>
  </si>
  <si>
    <t>Penales</t>
  </si>
  <si>
    <t>Administrativos</t>
  </si>
  <si>
    <t>Comerciales</t>
  </si>
  <si>
    <t>Para obligaciones de garantías</t>
  </si>
  <si>
    <t>264001 a 264098</t>
  </si>
  <si>
    <t>Provisiones diversas</t>
  </si>
  <si>
    <t>Para beneficencia</t>
  </si>
  <si>
    <t>Para comunicaciones</t>
  </si>
  <si>
    <t>Para pérdida en transporte</t>
  </si>
  <si>
    <t>Para operación</t>
  </si>
  <si>
    <t>Para protección de bienes agotables</t>
  </si>
  <si>
    <t>Para ajustes en redención de unidades</t>
  </si>
  <si>
    <t>Autoseguro</t>
  </si>
  <si>
    <t>Planes y programas de reforestación y electrificación</t>
  </si>
  <si>
    <t>Ingresos recibidos por anticipado</t>
  </si>
  <si>
    <t>De suscriptores</t>
  </si>
  <si>
    <t>Mercancía en tránsito ya vendida</t>
  </si>
  <si>
    <t>Matrículas y pensiones</t>
  </si>
  <si>
    <t>Cuotas de administración</t>
  </si>
  <si>
    <t>Abonos diferidos</t>
  </si>
  <si>
    <t>Reajuste del sistema</t>
  </si>
  <si>
    <t>Utilidad diferida en ventas a plazos</t>
  </si>
  <si>
    <t>271501 a 271598</t>
  </si>
  <si>
    <t>Impuestos diferidos</t>
  </si>
  <si>
    <t>Por depreciación flexible</t>
  </si>
  <si>
    <t>Otros pasivos</t>
  </si>
  <si>
    <t>Anticipos y avances recibidos</t>
  </si>
  <si>
    <t>De clientes</t>
  </si>
  <si>
    <t>Sobre contratos</t>
  </si>
  <si>
    <t>Para obras en proceso</t>
  </si>
  <si>
    <t>Depósitos recibidos</t>
  </si>
  <si>
    <t>Para futura suscripción de acciones</t>
  </si>
  <si>
    <t>Para futuro pago de cuotas o derechos sociales</t>
  </si>
  <si>
    <t>Para garantía en la prestación de servicios</t>
  </si>
  <si>
    <t>Para garantía de contratos</t>
  </si>
  <si>
    <t>De licitaciones</t>
  </si>
  <si>
    <t>De manejo de bienes</t>
  </si>
  <si>
    <t>Fondo de reserva</t>
  </si>
  <si>
    <t>Ingresos recibidos para terceros</t>
  </si>
  <si>
    <t>Valores recibidos para terceros</t>
  </si>
  <si>
    <t>Venta por cuenta de terceros</t>
  </si>
  <si>
    <t>Retenciones a terceros sobre contratos</t>
  </si>
  <si>
    <t>Cumplimiento obligaciones laborales</t>
  </si>
  <si>
    <t>Para estabilidad de obra</t>
  </si>
  <si>
    <t>Garantía cumplimiento de contratos</t>
  </si>
  <si>
    <t>Indemnizaciones</t>
  </si>
  <si>
    <t>Depósitos judiciales</t>
  </si>
  <si>
    <t>Acreedores del sistema</t>
  </si>
  <si>
    <t>Cuotas netas</t>
  </si>
  <si>
    <t>Grupos en formación</t>
  </si>
  <si>
    <t>Préstamos de productos</t>
  </si>
  <si>
    <t>Reembolso de costos exploratorios</t>
  </si>
  <si>
    <t>Programa de extensión agropecuaria</t>
  </si>
  <si>
    <t>Bonos y papeles comerciales</t>
  </si>
  <si>
    <t>Bonos en circulación</t>
  </si>
  <si>
    <t>Bonos obligatoriamente convertibles en acciones</t>
  </si>
  <si>
    <t>Bonos pensionales</t>
  </si>
  <si>
    <t>Valor bonos pensionales</t>
  </si>
  <si>
    <t>Bonos pensionales por amortizar (DB)</t>
  </si>
  <si>
    <t>Intereses causados sobre bonos pensionales</t>
  </si>
  <si>
    <t>Títulos pensionales</t>
  </si>
  <si>
    <t>Valor títulos pensionales</t>
  </si>
  <si>
    <t>Títulos pensionales por amortizar (DB)</t>
  </si>
  <si>
    <t>Intereses causados sobre títulos pensionales</t>
  </si>
  <si>
    <t>Patrimonio</t>
  </si>
  <si>
    <t>Capital social</t>
  </si>
  <si>
    <t>Capital suscrito y pagado</t>
  </si>
  <si>
    <t>Capital autorizado</t>
  </si>
  <si>
    <t>Capital por suscribir (DB)</t>
  </si>
  <si>
    <t>Capital suscrito por cobrar (DB)</t>
  </si>
  <si>
    <t>Aportes sociales</t>
  </si>
  <si>
    <t>Aportes de socios-fondo mutuo de inversión</t>
  </si>
  <si>
    <t>Contribución de la empresa-fondo mutuo de inversión</t>
  </si>
  <si>
    <t>Suscripciones del público</t>
  </si>
  <si>
    <t>Capital asignado</t>
  </si>
  <si>
    <t>Inversión suplementaria al capital asignado</t>
  </si>
  <si>
    <t>Capital de personas naturales</t>
  </si>
  <si>
    <t>Aportes del Estado</t>
  </si>
  <si>
    <t>Fondo social</t>
  </si>
  <si>
    <t>Superávit de capital</t>
  </si>
  <si>
    <t>Prima en colocación de acciones, cuotas o partes de interés social</t>
  </si>
  <si>
    <t>Prima en colocación de acciones</t>
  </si>
  <si>
    <t>Prima en colocación de acciones por cobrar (DB)</t>
  </si>
  <si>
    <t>Prima en colocación de cuotas o partes de interés social</t>
  </si>
  <si>
    <t>Donaciones</t>
  </si>
  <si>
    <t>En dinero</t>
  </si>
  <si>
    <t>En valores mobiliarios</t>
  </si>
  <si>
    <t>En bienes muebles</t>
  </si>
  <si>
    <t>En bienes inmuebles</t>
  </si>
  <si>
    <t>En intangibles</t>
  </si>
  <si>
    <t>Superávit método de participación</t>
  </si>
  <si>
    <t>De acciones</t>
  </si>
  <si>
    <t>De cuotas o partes de interés social</t>
  </si>
  <si>
    <t>Reservas</t>
  </si>
  <si>
    <t>Reservas obligatorias</t>
  </si>
  <si>
    <t>Reserva legal</t>
  </si>
  <si>
    <t>Reservas por disposiciones fiscales</t>
  </si>
  <si>
    <t>Reserva para readquisición de acciones</t>
  </si>
  <si>
    <t>Acciones propias readquiridas (DB)</t>
  </si>
  <si>
    <t>Reserva para readquisición de cuotas o partes de interés social</t>
  </si>
  <si>
    <t>Cuotas o partes de interés social propias readquiridas (DB)</t>
  </si>
  <si>
    <t>Reserva para extensión agropecuaria</t>
  </si>
  <si>
    <t>Reserva Ley 7ª de 1990</t>
  </si>
  <si>
    <t>Reserva para reposición de semovientes</t>
  </si>
  <si>
    <t>Reserva Ley 4ª de 1980</t>
  </si>
  <si>
    <t>Reservas estatutarias</t>
  </si>
  <si>
    <t>Para futuras capitalizaciones</t>
  </si>
  <si>
    <t>Para reposición de activos</t>
  </si>
  <si>
    <t>Para futuros ensanches</t>
  </si>
  <si>
    <t>Reservas ocasionales</t>
  </si>
  <si>
    <t>Para beneficencia y civismo</t>
  </si>
  <si>
    <t>Para adquisición o reposición de propiedades, planta y equipo</t>
  </si>
  <si>
    <t>Para investigaciones y desarrollo</t>
  </si>
  <si>
    <t>Para fomento económico</t>
  </si>
  <si>
    <t>Para capital de trabajo</t>
  </si>
  <si>
    <t>Para estabilización de rendimientos</t>
  </si>
  <si>
    <t>A disposición del máximo órgano social</t>
  </si>
  <si>
    <t>Resultados del ejercicio</t>
  </si>
  <si>
    <t>Utilidad del ejercicio</t>
  </si>
  <si>
    <t>Pérdida del ejercicio</t>
  </si>
  <si>
    <r>
      <t>Resultados de ejercicios anteriore</t>
    </r>
    <r>
      <rPr>
        <sz val="11"/>
        <color rgb="FF000000"/>
        <rFont val="Arial"/>
        <family val="2"/>
      </rPr>
      <t>s</t>
    </r>
  </si>
  <si>
    <t>Utilidades acumuladas</t>
  </si>
  <si>
    <t>Pérdidas acumuladas</t>
  </si>
  <si>
    <t>Superávit por valorizaciones</t>
  </si>
  <si>
    <t>Ingresos</t>
  </si>
  <si>
    <t>Operacionales</t>
  </si>
  <si>
    <t>Venta de vehículos automotores</t>
  </si>
  <si>
    <t>Mantenimiento, reparación y lavado de vehículos automotores</t>
  </si>
  <si>
    <t>Venta de partes, piezas y accesorios de vehículos automotores</t>
  </si>
  <si>
    <t>Venta de combustibles sólidos, líquidos, gaseosos</t>
  </si>
  <si>
    <t>Venta de lubricantes, aditivos, llantas y lujos para automotores</t>
  </si>
  <si>
    <t>Venta a cambio de retribución o por contrata</t>
  </si>
  <si>
    <t>Venta de insumos, materias primas agropecuarias y flores</t>
  </si>
  <si>
    <t>Venta de otros insumos y materias primas no agropecuarias</t>
  </si>
  <si>
    <t>Venta de animales vivos y cueros</t>
  </si>
  <si>
    <t>Venta de productos en almacenes no especializados</t>
  </si>
  <si>
    <t>Venta de productos agropecuarios</t>
  </si>
  <si>
    <t>Venta de productos textiles, de vestir, de cuero y calzado</t>
  </si>
  <si>
    <t>Venta de papel y cartón</t>
  </si>
  <si>
    <t>Venta de libros, revistas, elementos de papelería, útiles y textos escolares</t>
  </si>
  <si>
    <t>Venta de juegos, juguetes y artículos deportivos</t>
  </si>
  <si>
    <t>Venta de instrumentos quirúrgicos y ortopédicos</t>
  </si>
  <si>
    <t>Venta de artículos en relojerías y joyerías</t>
  </si>
  <si>
    <t>Venta de electrodomésticos y muebles</t>
  </si>
  <si>
    <t>Venta de productos de aseo, farmacéuticos, medicinales, y artículos de tocador</t>
  </si>
  <si>
    <t>Venta de cubiertos, vajillas, cristalería, porcelanas, cerámicas y otros artículos de uso doméstico</t>
  </si>
  <si>
    <t>Venta de materiales de construcción, fontanería y calefacción</t>
  </si>
  <si>
    <t>Venta de pinturas y lacas</t>
  </si>
  <si>
    <t>Venta de productos de vidrios y marquetería</t>
  </si>
  <si>
    <t>Venta de herramientas y artículos de ferretería</t>
  </si>
  <si>
    <t>Venta de químicos</t>
  </si>
  <si>
    <t>Venta de productos intermedios, desperdicios y desechos</t>
  </si>
  <si>
    <t>Venta de maquinaria, equipo de oficina y programas de computador</t>
  </si>
  <si>
    <t>Venta de artículos en cacharrerías y misceláneas</t>
  </si>
  <si>
    <t>Venta de instrumentos musicales</t>
  </si>
  <si>
    <t>Venta de artículos en casas de empeño y prenderías</t>
  </si>
  <si>
    <t>Venta de equipo fotográfico</t>
  </si>
  <si>
    <t>Venta de equipo óptico y de precisión</t>
  </si>
  <si>
    <t>Venta de empaques</t>
  </si>
  <si>
    <t>Venta de equipo profesional y científico</t>
  </si>
  <si>
    <t>Venta de loterías, rifas, chance, apuestas y similares</t>
  </si>
  <si>
    <t>Reparación de efectos personales y electrodomésticos</t>
  </si>
  <si>
    <t>Venta de otros productos</t>
  </si>
  <si>
    <t>Hotelería</t>
  </si>
  <si>
    <t>Campamento y otros tipos de hospedaje</t>
  </si>
  <si>
    <t>Restaurantes</t>
  </si>
  <si>
    <t>Bares y cantinas</t>
  </si>
  <si>
    <t>Actividades conexas</t>
  </si>
  <si>
    <t>Servicio de transporte por carretera</t>
  </si>
  <si>
    <t xml:space="preserve">Servicio de transporte por vía férrea </t>
  </si>
  <si>
    <t>Servicio de transporte por vía acuática</t>
  </si>
  <si>
    <t>Servicio de transporte por vía aérea</t>
  </si>
  <si>
    <t>Servicio de transporte por tuberías</t>
  </si>
  <si>
    <t>Manipulación de carga</t>
  </si>
  <si>
    <t>Almacenamiento y depósito</t>
  </si>
  <si>
    <t>Servicios complementarios para el transporte</t>
  </si>
  <si>
    <t>Agencias de viaje</t>
  </si>
  <si>
    <t>Otras agencias de transporte</t>
  </si>
  <si>
    <t>Servicio postal y de correo</t>
  </si>
  <si>
    <t>Servicio telefónico</t>
  </si>
  <si>
    <t>Servicio de telégrafo</t>
  </si>
  <si>
    <t>Servicio de transmisión de datos</t>
  </si>
  <si>
    <t>Servicio de radio y televisión por cable</t>
  </si>
  <si>
    <t>Transmisión de sonido e imágenes por contrato</t>
  </si>
  <si>
    <t>Venta de inversiones</t>
  </si>
  <si>
    <t>Dividendos de sociedades anónimas y/o asimiladas</t>
  </si>
  <si>
    <t>Participaciones de sociedades limitadas y/o asimiladas</t>
  </si>
  <si>
    <r>
      <t xml:space="preserve">Reajuste monetario-UPAC </t>
    </r>
    <r>
      <rPr>
        <b/>
        <sz val="11"/>
        <color rgb="FF000000"/>
        <rFont val="Arial"/>
        <family val="2"/>
      </rPr>
      <t>(hoy UVR)</t>
    </r>
  </si>
  <si>
    <t>Operaciones de descuento</t>
  </si>
  <si>
    <t>Cuotas de inscripción-consorcios</t>
  </si>
  <si>
    <t>Cuotas de administración-consorcios</t>
  </si>
  <si>
    <t>Reajuste del sistema-consorcios</t>
  </si>
  <si>
    <t>Eliminación de suscriptores-consorcios</t>
  </si>
  <si>
    <t>Cuotas de ingreso o retiro-sociedad administradora</t>
  </si>
  <si>
    <t>Servicios a comisionistas</t>
  </si>
  <si>
    <t>Inscripciones y cuotas</t>
  </si>
  <si>
    <t>Recuperación de garantías</t>
  </si>
  <si>
    <t>Ingresos método de participación</t>
  </si>
  <si>
    <r>
      <t>*(</t>
    </r>
    <r>
      <rPr>
        <sz val="11"/>
        <color rgb="FF000000"/>
        <rFont val="Arial"/>
        <family val="2"/>
      </rPr>
      <t>415099</t>
    </r>
  </si>
  <si>
    <t>Arrendamientos de bienes inmuebles</t>
  </si>
  <si>
    <t>Inmobiliarias por retribución o contrata</t>
  </si>
  <si>
    <t>Alquiler equipo de transporte</t>
  </si>
  <si>
    <t>Alquiler maquinaria y equipo</t>
  </si>
  <si>
    <t>Alquiler de efectos personales y enseres domésticos</t>
  </si>
  <si>
    <t>Consultoría en equipo y programas de informática</t>
  </si>
  <si>
    <t>Procesamiento de datos</t>
  </si>
  <si>
    <t>Mantenimiento y reparación de maquinaria de oficina</t>
  </si>
  <si>
    <t>Investigaciones científicas y de desarrollo</t>
  </si>
  <si>
    <t>Actividades empresariales de consultoría</t>
  </si>
  <si>
    <t>Publicidad</t>
  </si>
  <si>
    <t>Dotación de personal</t>
  </si>
  <si>
    <t>Investigación y seguridad</t>
  </si>
  <si>
    <t>Limpieza de inmuebles</t>
  </si>
  <si>
    <t>Fotografía</t>
  </si>
  <si>
    <t>Envase y empaque</t>
  </si>
  <si>
    <t>Fotocopiado</t>
  </si>
  <si>
    <t>Mantenimiento y reparación de maquinaria y equipo</t>
  </si>
  <si>
    <t>Actividades relacionadas con la educación</t>
  </si>
  <si>
    <t>Servicio hospitalario</t>
  </si>
  <si>
    <t>Servicio médico</t>
  </si>
  <si>
    <t>Servicio odontológico</t>
  </si>
  <si>
    <t>Servicio de laboratorio</t>
  </si>
  <si>
    <t>Actividades veterinarias</t>
  </si>
  <si>
    <t>Actividades de servicios sociales</t>
  </si>
  <si>
    <t>Eliminación de desperdicios y aguas residuales</t>
  </si>
  <si>
    <t>Actividades de asociación</t>
  </si>
  <si>
    <t>Producción y distribución de filmes y videocintas</t>
  </si>
  <si>
    <t>Exhibición de filmes y videocintas</t>
  </si>
  <si>
    <t>Actividad de radio y televisión</t>
  </si>
  <si>
    <t>Actividad teatral, musical y artística</t>
  </si>
  <si>
    <t>Grabación y producción de discos</t>
  </si>
  <si>
    <t>Entretenimiento y esparcimiento</t>
  </si>
  <si>
    <t>Agencias de noticias</t>
  </si>
  <si>
    <t>Lavanderías y similares</t>
  </si>
  <si>
    <t>Peluquerías y similares</t>
  </si>
  <si>
    <t>Servicios funerarios</t>
  </si>
  <si>
    <t>Zonas francas</t>
  </si>
  <si>
    <t>417501 a 417598</t>
  </si>
  <si>
    <t>No operacionales</t>
  </si>
  <si>
    <t xml:space="preserve">Otras ventas </t>
  </si>
  <si>
    <t>Materia prima</t>
  </si>
  <si>
    <t>Material de desecho</t>
  </si>
  <si>
    <t>Materiales varios</t>
  </si>
  <si>
    <t>Productos de diversificación</t>
  </si>
  <si>
    <t>Excedentes de exportación</t>
  </si>
  <si>
    <t>Productos agrícolas</t>
  </si>
  <si>
    <t>De propaganda</t>
  </si>
  <si>
    <t>Productos en remate</t>
  </si>
  <si>
    <t>Combustibles y lubricantes</t>
  </si>
  <si>
    <t>Financieros</t>
  </si>
  <si>
    <t>Descuentos amortizados</t>
  </si>
  <si>
    <t>Diferencia en cambio</t>
  </si>
  <si>
    <t>Financiación vehículos</t>
  </si>
  <si>
    <t>Financiación sistemas de viajes</t>
  </si>
  <si>
    <t>Descuentos comerciales condicionados</t>
  </si>
  <si>
    <t>Descuentos bancarios</t>
  </si>
  <si>
    <t>Comisiones cheques de otras plazas</t>
  </si>
  <si>
    <t>Multas y recargos</t>
  </si>
  <si>
    <t>Sanciones cheques devueltos</t>
  </si>
  <si>
    <t>Dividendos y participaciones</t>
  </si>
  <si>
    <t>De sociedades anónimas y/o asimiladas</t>
  </si>
  <si>
    <t>De sociedades limitadas y/o asimiladas</t>
  </si>
  <si>
    <t>Construcciones y edificios</t>
  </si>
  <si>
    <t>Aeródromos</t>
  </si>
  <si>
    <t>Sobre inversiones</t>
  </si>
  <si>
    <t>De concesionarios</t>
  </si>
  <si>
    <t>De actividades financieras</t>
  </si>
  <si>
    <t>Por venta de servicios de taller</t>
  </si>
  <si>
    <t>Por venta de seguros</t>
  </si>
  <si>
    <t>Por ingresos para terceros</t>
  </si>
  <si>
    <t>Por distribución de películas</t>
  </si>
  <si>
    <t>Derechos de programación</t>
  </si>
  <si>
    <t>Asesorías</t>
  </si>
  <si>
    <t>Asistencia técnica</t>
  </si>
  <si>
    <t>Administración de vinculadas</t>
  </si>
  <si>
    <t>De báscula</t>
  </si>
  <si>
    <t>De transporte</t>
  </si>
  <si>
    <t>De prensa</t>
  </si>
  <si>
    <t>Técnicos</t>
  </si>
  <si>
    <t>De computación</t>
  </si>
  <si>
    <t>De telefax</t>
  </si>
  <si>
    <t>Taller de vehículos</t>
  </si>
  <si>
    <t>De recepción de aeronaves</t>
  </si>
  <si>
    <t>De transporte programa gas natural</t>
  </si>
  <si>
    <t>Por contratos</t>
  </si>
  <si>
    <t>De trilla</t>
  </si>
  <si>
    <t>De mantenimiento</t>
  </si>
  <si>
    <t>Al personal</t>
  </si>
  <si>
    <t>De casino</t>
  </si>
  <si>
    <t>Fletes</t>
  </si>
  <si>
    <t>Entre compañías</t>
  </si>
  <si>
    <t>Utilidad en venta de inversiones</t>
  </si>
  <si>
    <t xml:space="preserve">Utilidad en venta de propiedades, planta y equipo </t>
  </si>
  <si>
    <t>Materiales industria petrolera</t>
  </si>
  <si>
    <t>Minas y Canteras</t>
  </si>
  <si>
    <t>Utilidad en venta de otros bienes</t>
  </si>
  <si>
    <t>Recuperaciones</t>
  </si>
  <si>
    <t>Deudas malas</t>
  </si>
  <si>
    <t>Reintegro por personal en comisión</t>
  </si>
  <si>
    <t>Reintegro garantías</t>
  </si>
  <si>
    <t>Descuentos concedidos</t>
  </si>
  <si>
    <t>De  provisiones</t>
  </si>
  <si>
    <t>Gastos bancarios</t>
  </si>
  <si>
    <t>De depreciación</t>
  </si>
  <si>
    <t>Reintegro de otros costos y gastos</t>
  </si>
  <si>
    <t>Por siniestro</t>
  </si>
  <si>
    <t>Por suministros</t>
  </si>
  <si>
    <t>Lucro cesante compañías de seguros</t>
  </si>
  <si>
    <t>Daño emergente compañías de seguros</t>
  </si>
  <si>
    <t>Por pérdida de mercancía</t>
  </si>
  <si>
    <t>Por incumplimiento de contratos</t>
  </si>
  <si>
    <t>De terceros</t>
  </si>
  <si>
    <t>Por incapacidades ISS</t>
  </si>
  <si>
    <t>Participaciones en concesiones</t>
  </si>
  <si>
    <t>Ingresos de ejercicios anteriores</t>
  </si>
  <si>
    <t>Devoluciones en otras ventas (DB)</t>
  </si>
  <si>
    <t>CERT</t>
  </si>
  <si>
    <t>Aprovechamientos</t>
  </si>
  <si>
    <t>Subvenciones</t>
  </si>
  <si>
    <t>Ingresos por investigación y desarrollo</t>
  </si>
  <si>
    <t>Por trabajos ejecutados</t>
  </si>
  <si>
    <t>Derivados de las exportaciones</t>
  </si>
  <si>
    <t>Otros ingresos de explotación</t>
  </si>
  <si>
    <t>De la actividad ganadera</t>
  </si>
  <si>
    <t>Derechos y licitaciones</t>
  </si>
  <si>
    <t>Ingresos por elementos perdidos</t>
  </si>
  <si>
    <t>Preavisos descontados</t>
  </si>
  <si>
    <t>Recobro de daños</t>
  </si>
  <si>
    <t>Premios</t>
  </si>
  <si>
    <t>Productos descontados</t>
  </si>
  <si>
    <t>Reconocimientos ISS</t>
  </si>
  <si>
    <t>Excedentes</t>
  </si>
  <si>
    <t xml:space="preserve">Sobrantes de caja </t>
  </si>
  <si>
    <t>Sobrantes en liquidación fletes</t>
  </si>
  <si>
    <t>Subsidios estatales</t>
  </si>
  <si>
    <t>Capacitación distribuidores</t>
  </si>
  <si>
    <t>De escrituración</t>
  </si>
  <si>
    <t>Registro promesas de venta</t>
  </si>
  <si>
    <t>Útiles, papelería y fotocopias</t>
  </si>
  <si>
    <t>Resultados, matrículas y traspasos</t>
  </si>
  <si>
    <t>Decoraciones</t>
  </si>
  <si>
    <t>Manejo de carga</t>
  </si>
  <si>
    <t>Historia clínica</t>
  </si>
  <si>
    <t>Ajuste al peso</t>
  </si>
  <si>
    <t>Llamadas telefónicas</t>
  </si>
  <si>
    <r>
      <t>*(</t>
    </r>
    <r>
      <rPr>
        <sz val="11"/>
        <color rgb="FF000000"/>
        <rFont val="Arial"/>
        <family val="2"/>
      </rPr>
      <t>429599</t>
    </r>
  </si>
  <si>
    <t>Operacionales de administración</t>
  </si>
  <si>
    <t>Gastos de personal</t>
  </si>
  <si>
    <t>Salario integral</t>
  </si>
  <si>
    <t>Sueldos</t>
  </si>
  <si>
    <t>Jornales</t>
  </si>
  <si>
    <t>Horas extras y recargos</t>
  </si>
  <si>
    <t>Incapacidades</t>
  </si>
  <si>
    <t>Auxilio de transporte</t>
  </si>
  <si>
    <t>Primas extralegales</t>
  </si>
  <si>
    <t>Amortización cálculo actuarial pensiones de jubilación</t>
  </si>
  <si>
    <t>Amortización bonos pensionales</t>
  </si>
  <si>
    <t>Amortización títulos pensionales</t>
  </si>
  <si>
    <t>Capacitación al personal</t>
  </si>
  <si>
    <t>Gastos deportivos y de recreación</t>
  </si>
  <si>
    <t>Aportes a fondos de pensiones y/o cesantías</t>
  </si>
  <si>
    <t>Aportes cajas de compensación familiar</t>
  </si>
  <si>
    <t xml:space="preserve">Aportes ICBF </t>
  </si>
  <si>
    <t>SENA</t>
  </si>
  <si>
    <t>Aportes sindicales</t>
  </si>
  <si>
    <t>Gastos médicos y drogas</t>
  </si>
  <si>
    <t>Junta directiva</t>
  </si>
  <si>
    <t>Revisoría fiscal</t>
  </si>
  <si>
    <t>Auditoría externa</t>
  </si>
  <si>
    <t>Avalúos</t>
  </si>
  <si>
    <t>Asesoría jurídica</t>
  </si>
  <si>
    <t>Asesoría financiera</t>
  </si>
  <si>
    <t>Asesoría técnica</t>
  </si>
  <si>
    <t>Impuestos</t>
  </si>
  <si>
    <t>Industria y comercio</t>
  </si>
  <si>
    <t>De timbres</t>
  </si>
  <si>
    <t>IVA descontable</t>
  </si>
  <si>
    <t>Afiliaciones y sostenimiento</t>
  </si>
  <si>
    <t>Manejo</t>
  </si>
  <si>
    <t>Cumplimiento</t>
  </si>
  <si>
    <t>Corriente débil</t>
  </si>
  <si>
    <t>Vida colectiva</t>
  </si>
  <si>
    <t>Incendio</t>
  </si>
  <si>
    <t>Terremoto</t>
  </si>
  <si>
    <t>Sustracción y hurto</t>
  </si>
  <si>
    <t>Responsabilidad civil y extracontractual</t>
  </si>
  <si>
    <t>Vuelo</t>
  </si>
  <si>
    <t>Rotura de maquinaria</t>
  </si>
  <si>
    <t>Obligatorio accidente de tránsito</t>
  </si>
  <si>
    <t>Lucro cesante</t>
  </si>
  <si>
    <t>Transporte de mercancía</t>
  </si>
  <si>
    <t>Aseo y vigilancia</t>
  </si>
  <si>
    <t>Temporales</t>
  </si>
  <si>
    <t>Procesamiento electrónico de datos</t>
  </si>
  <si>
    <t>Teléfono</t>
  </si>
  <si>
    <t>Correo, portes y telegramas</t>
  </si>
  <si>
    <t>Fax y télex</t>
  </si>
  <si>
    <t>Transporte, fletes y acarreos</t>
  </si>
  <si>
    <t>Gas</t>
  </si>
  <si>
    <t>Notariales</t>
  </si>
  <si>
    <t>Registro mercantil</t>
  </si>
  <si>
    <t>Trámites y licencias</t>
  </si>
  <si>
    <t>Aduaneros</t>
  </si>
  <si>
    <t>Consulares</t>
  </si>
  <si>
    <t>Mantenimiento y reparaciones</t>
  </si>
  <si>
    <t>Adecuación e instalación</t>
  </si>
  <si>
    <t>Instalaciones eléctricas</t>
  </si>
  <si>
    <t>Arreglos ornamentales</t>
  </si>
  <si>
    <t>Reparaciones locativas</t>
  </si>
  <si>
    <t>Alojamiento y manutención</t>
  </si>
  <si>
    <t>Pasajes fluviales y/o marítimos</t>
  </si>
  <si>
    <t>Pasajes aéreos</t>
  </si>
  <si>
    <t>Pasajes terrestres</t>
  </si>
  <si>
    <t>Pasajes férreos</t>
  </si>
  <si>
    <t>Depreciaciones</t>
  </si>
  <si>
    <t>Amortizaciones</t>
  </si>
  <si>
    <t>Música ambiental</t>
  </si>
  <si>
    <t>Taxis y buses</t>
  </si>
  <si>
    <t>Microfilmación</t>
  </si>
  <si>
    <t>Casino y restaurante</t>
  </si>
  <si>
    <t>Parqueaderos</t>
  </si>
  <si>
    <t>Indemnización por daños a terceros</t>
  </si>
  <si>
    <t>Pólvora y similares</t>
  </si>
  <si>
    <t>Operacionales de ventas</t>
  </si>
  <si>
    <t>Licores</t>
  </si>
  <si>
    <t>Cervezas</t>
  </si>
  <si>
    <t>Cigarrillos</t>
  </si>
  <si>
    <t>Financieros-reajuste del sistema</t>
  </si>
  <si>
    <t>527001 a 527098</t>
  </si>
  <si>
    <t>Pérdidas método de participación</t>
  </si>
  <si>
    <t>Gastos en negociación certificados de cambio</t>
  </si>
  <si>
    <t>Gastos manejo y emisión de bonos</t>
  </si>
  <si>
    <t>Prima amortizada</t>
  </si>
  <si>
    <t>Pérdida en venta y retiro de bienes</t>
  </si>
  <si>
    <t>Venta de cartera</t>
  </si>
  <si>
    <t>Venta de propiedades, planta y equipo</t>
  </si>
  <si>
    <t>Venta de intangibles</t>
  </si>
  <si>
    <t>Venta de otros activos</t>
  </si>
  <si>
    <t>Retiro de propiedades, planta y equipo</t>
  </si>
  <si>
    <t>Retiro de otros activos</t>
  </si>
  <si>
    <t>Pérdidas por siniestros</t>
  </si>
  <si>
    <t>Gastos extraordinarios</t>
  </si>
  <si>
    <t>Costas y procesos judiciales</t>
  </si>
  <si>
    <t>Actividades culturales y cívicas</t>
  </si>
  <si>
    <t>Costos y gastos de ejercicios anteriores</t>
  </si>
  <si>
    <t>Impuestos asumidos</t>
  </si>
  <si>
    <t>Gastos diversos</t>
  </si>
  <si>
    <t>Demandas laborales</t>
  </si>
  <si>
    <t>Demandas por incumplimiento de contratos</t>
  </si>
  <si>
    <t>Multas, sanciones y litigios</t>
  </si>
  <si>
    <t>Constitución de garantías</t>
  </si>
  <si>
    <t>Amortización de bienes entregados en comodato</t>
  </si>
  <si>
    <t>Impuesto de renta y complementarios</t>
  </si>
  <si>
    <t>Ganancias y pérdidas</t>
  </si>
  <si>
    <t>Costos de ventas</t>
  </si>
  <si>
    <t>Costo de ventas y de prestación de servicios</t>
  </si>
  <si>
    <t>Venta  de combustibles sólidos, líquidos, gaseosos</t>
  </si>
  <si>
    <t>Venta de productos de aseo, farmacéuticos,  medicinales y artículos de tocador</t>
  </si>
  <si>
    <t>De mercancías</t>
  </si>
  <si>
    <t>De materias primas</t>
  </si>
  <si>
    <t>De materiales indirectos</t>
  </si>
  <si>
    <t>Compra de energía</t>
  </si>
  <si>
    <t>Devoluciones en compras (CR)</t>
  </si>
  <si>
    <t>% Dcto</t>
  </si>
  <si>
    <t>T.PAGAR</t>
  </si>
  <si>
    <t>Nit</t>
  </si>
  <si>
    <t>VENDEDOR</t>
  </si>
  <si>
    <t>volver al inicio</t>
  </si>
  <si>
    <t>ANA LIZARAZO</t>
  </si>
  <si>
    <t>CALLE 43#  54-65</t>
  </si>
  <si>
    <t>AUXILIAR CONTABLE TESORERIA</t>
  </si>
  <si>
    <t>AUX TESORERIA</t>
  </si>
  <si>
    <t>BASE DATOS CLIENTES</t>
  </si>
  <si>
    <t>BASE DATOS PRODUCTOS</t>
  </si>
  <si>
    <t>BASE DATOS PROVEEDORES</t>
  </si>
  <si>
    <t>BASE  DATOS CLIENTES</t>
  </si>
  <si>
    <t>NIT</t>
  </si>
  <si>
    <t xml:space="preserve">DIRECCION </t>
  </si>
  <si>
    <t>BASE DE DATOS PRODUCTOS</t>
  </si>
  <si>
    <t>PRODUCTO</t>
  </si>
  <si>
    <t>LAVADORA</t>
  </si>
  <si>
    <t>SECADORA</t>
  </si>
  <si>
    <t>TELEVISOR</t>
  </si>
  <si>
    <t>ESTUFA</t>
  </si>
  <si>
    <t>LICUADORA</t>
  </si>
  <si>
    <t>ASPIRADORA</t>
  </si>
  <si>
    <t>DVD</t>
  </si>
  <si>
    <t>XBOX</t>
  </si>
  <si>
    <t>BRILLADORA</t>
  </si>
  <si>
    <t>VALOR DESCUENTO:</t>
  </si>
  <si>
    <t xml:space="preserve">Codigo                  </t>
  </si>
  <si>
    <t>Descripcion</t>
  </si>
  <si>
    <t>Apellidos y Nombres</t>
  </si>
  <si>
    <t>VALOR VENTA</t>
  </si>
  <si>
    <t>VALOR COMPRA</t>
  </si>
  <si>
    <t>COMPUTADOR</t>
  </si>
  <si>
    <t>SUB TOT</t>
  </si>
  <si>
    <t>900123586-7</t>
  </si>
  <si>
    <t xml:space="preserve">El Mayorista </t>
  </si>
  <si>
    <t>Crr 17 # 65B - 31</t>
  </si>
  <si>
    <t>ventas@el mayorista.com</t>
  </si>
  <si>
    <t>Comercializadora Santander</t>
  </si>
  <si>
    <t>Cll 99 # 14- 76</t>
  </si>
  <si>
    <t>santander@gmail.co</t>
  </si>
  <si>
    <t>800010972-9</t>
  </si>
  <si>
    <t xml:space="preserve">Mega Shop Tv </t>
  </si>
  <si>
    <t>Crr 25g  73 B 57</t>
  </si>
  <si>
    <t>shoptevg.tv@hotmail.com</t>
  </si>
  <si>
    <t xml:space="preserve">Marsa </t>
  </si>
  <si>
    <t>Crr68 A 77 sur Bod 679</t>
  </si>
  <si>
    <t>mafrsa.gyg@hotmail.com</t>
  </si>
  <si>
    <t>C- Mos Electronics</t>
  </si>
  <si>
    <t>Crr 9 @ 20 39</t>
  </si>
  <si>
    <t>electrinicosdebogota@gmail.com</t>
  </si>
  <si>
    <t xml:space="preserve">Haceb </t>
  </si>
  <si>
    <t>Cll 19 #69B -06</t>
  </si>
  <si>
    <t>FUNCIONAL@HOTMAIL.COM</t>
  </si>
  <si>
    <t xml:space="preserve">Icasa </t>
  </si>
  <si>
    <t>icasa@hotmail.com</t>
  </si>
  <si>
    <t>860 005 396 4</t>
  </si>
  <si>
    <t>Philips</t>
  </si>
  <si>
    <t>Cll 56# 45 h -56</t>
  </si>
  <si>
    <t>colombian@hotmail.com</t>
  </si>
  <si>
    <t>800142383-7</t>
  </si>
  <si>
    <t>Electroases</t>
  </si>
  <si>
    <t>Crr 13 # 1 5-30</t>
  </si>
  <si>
    <t>ases@gmil.es</t>
  </si>
  <si>
    <t>Lagobo</t>
  </si>
  <si>
    <t>Cll 11 h 78 -09</t>
  </si>
  <si>
    <t>logolotinj@hotmail.com</t>
  </si>
  <si>
    <t>e mail</t>
  </si>
  <si>
    <t xml:space="preserve">éxito  G.C </t>
  </si>
  <si>
    <t>CR 48 32 B SUR 139</t>
  </si>
  <si>
    <t>www.exito.com.co</t>
  </si>
  <si>
    <t>899999001-7.</t>
  </si>
  <si>
    <t>CARREFOUR  G.C</t>
  </si>
  <si>
    <t>Calle 43 No. 57 – 14</t>
  </si>
  <si>
    <t>www.carrefour.com.br</t>
  </si>
  <si>
    <t>Makro    R.C</t>
  </si>
  <si>
    <t>Calle 32 # 13-32.</t>
  </si>
  <si>
    <t>6073311.</t>
  </si>
  <si>
    <t>879632587-5</t>
  </si>
  <si>
    <t>Ktronix   R.C</t>
  </si>
  <si>
    <t>Calle 123- Carrera 7-39</t>
  </si>
  <si>
    <t>800.185.781-1</t>
  </si>
  <si>
    <t>easy         G.C</t>
  </si>
  <si>
    <t>AV EL DORADO CRA 100 BIS NO. 49-02</t>
  </si>
  <si>
    <t>800242106.</t>
  </si>
  <si>
    <t>Homecenter  G. C</t>
  </si>
  <si>
    <t>CRA 68 D No.80-70</t>
  </si>
  <si>
    <t>SurtimaX  R.C</t>
  </si>
  <si>
    <t xml:space="preserve">Av. Suba Clle 140 # 93 - 10 </t>
  </si>
  <si>
    <t>860001584.</t>
  </si>
  <si>
    <t>Home Sentry     R.C</t>
  </si>
  <si>
    <t>AUTOP. NORTE NO. 127A-13</t>
  </si>
  <si>
    <t>893989839-3</t>
  </si>
  <si>
    <t>Calle 13   R.C</t>
  </si>
  <si>
    <t>Calle 13- Av Caracas  -09</t>
  </si>
  <si>
    <t xml:space="preserve">830037946-3 </t>
  </si>
  <si>
    <t>PANAMERICANA    R.C</t>
  </si>
  <si>
    <t>Calle 12 Nro 34 - 20.</t>
  </si>
</sst>
</file>

<file path=xl/styles.xml><?xml version="1.0" encoding="utf-8"?>
<styleSheet xmlns="http://schemas.openxmlformats.org/spreadsheetml/2006/main">
  <numFmts count="6">
    <numFmt numFmtId="164" formatCode="&quot;$&quot;#,##0.00"/>
    <numFmt numFmtId="165" formatCode="&quot;$&quot;#,##0.00;[Red]&quot;$&quot;#,##0.00"/>
    <numFmt numFmtId="166" formatCode="0.000%"/>
    <numFmt numFmtId="167" formatCode="d\-mmm\-yy"/>
    <numFmt numFmtId="168" formatCode="&quot;$&quot;\ #,##0.00"/>
    <numFmt numFmtId="169" formatCode="_ * #,##0.00_ ;_ * \-#,##0.00_ ;_ * &quot;-&quot;??_ ;_ @_ "/>
  </numFmts>
  <fonts count="85"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b/>
      <sz val="12.7"/>
      <color indexed="12"/>
      <name val="Arial"/>
      <family val="2"/>
    </font>
    <font>
      <sz val="9.1"/>
      <color indexed="8"/>
      <name val="Arial"/>
      <family val="2"/>
    </font>
    <font>
      <b/>
      <sz val="9.85"/>
      <color indexed="8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8"/>
      <color indexed="9"/>
      <name val="MS Sans Serif"/>
      <family val="2"/>
    </font>
    <font>
      <sz val="10"/>
      <color indexed="9"/>
      <name val="Arial"/>
      <family val="2"/>
    </font>
    <font>
      <b/>
      <sz val="8"/>
      <color indexed="60"/>
      <name val="Arial"/>
      <family val="2"/>
    </font>
    <font>
      <sz val="8"/>
      <color indexed="60"/>
      <name val="Arial"/>
      <family val="2"/>
    </font>
    <font>
      <sz val="7.5"/>
      <color indexed="60"/>
      <name val="Arial"/>
      <family val="2"/>
    </font>
    <font>
      <sz val="6"/>
      <color indexed="60"/>
      <name val="Arial"/>
      <family val="2"/>
    </font>
    <font>
      <b/>
      <sz val="10"/>
      <color indexed="59"/>
      <name val="Arial"/>
      <family val="2"/>
    </font>
    <font>
      <b/>
      <sz val="8"/>
      <color indexed="59"/>
      <name val="Arial"/>
      <family val="2"/>
    </font>
    <font>
      <sz val="8"/>
      <color indexed="57"/>
      <name val="Arial"/>
      <family val="2"/>
    </font>
    <font>
      <b/>
      <sz val="8"/>
      <color indexed="57"/>
      <name val="Arial"/>
      <family val="2"/>
    </font>
    <font>
      <b/>
      <sz val="11"/>
      <color indexed="59"/>
      <name val="Arial"/>
      <family val="2"/>
    </font>
    <font>
      <sz val="10"/>
      <name val="MS Sans Serif"/>
      <family val="2"/>
    </font>
    <font>
      <sz val="8.5"/>
      <name val="MS Sans Serif"/>
      <family val="2"/>
    </font>
    <font>
      <sz val="6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MS Sans Serif"/>
      <family val="2"/>
    </font>
    <font>
      <b/>
      <sz val="9"/>
      <color indexed="9"/>
      <name val="Arial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8"/>
      <color indexed="8"/>
      <name val="Calibri"/>
      <family val="2"/>
    </font>
    <font>
      <sz val="14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6"/>
      <color theme="1"/>
      <name val="Bernard MT Condensed"/>
      <family val="1"/>
    </font>
    <font>
      <sz val="5"/>
      <color theme="1"/>
      <name val="Calibri"/>
      <family val="2"/>
      <scheme val="minor"/>
    </font>
    <font>
      <sz val="14"/>
      <color theme="1"/>
      <name val="Bernard MT Condensed"/>
      <family val="1"/>
    </font>
    <font>
      <sz val="8"/>
      <color theme="1"/>
      <name val="Calibri"/>
      <family val="2"/>
      <scheme val="minor"/>
    </font>
    <font>
      <sz val="18"/>
      <color theme="1"/>
      <name val="Bernard MT Condensed"/>
      <family val="1"/>
    </font>
    <font>
      <sz val="10"/>
      <color theme="1"/>
      <name val="Algerian"/>
      <family val="5"/>
    </font>
    <font>
      <b/>
      <sz val="8"/>
      <color theme="1"/>
      <name val="Calibri"/>
      <family val="2"/>
      <scheme val="minor"/>
    </font>
    <font>
      <b/>
      <sz val="12.7"/>
      <color indexed="16"/>
      <name val="Arial"/>
      <family val="2"/>
    </font>
    <font>
      <sz val="9.1"/>
      <color indexed="8"/>
      <name val="Arial"/>
      <family val="2"/>
    </font>
    <font>
      <b/>
      <sz val="10"/>
      <color indexed="16"/>
      <name val="Arial"/>
      <family val="2"/>
    </font>
    <font>
      <b/>
      <sz val="12"/>
      <color indexed="16"/>
      <name val="Arial"/>
      <family val="2"/>
    </font>
    <font>
      <sz val="9.85"/>
      <color indexed="18"/>
      <name val="Arial"/>
      <family val="2"/>
    </font>
    <font>
      <sz val="6"/>
      <color indexed="16"/>
      <name val="Arial"/>
      <family val="2"/>
    </font>
    <font>
      <sz val="10"/>
      <color indexed="16"/>
      <name val="Arial"/>
      <family val="2"/>
    </font>
    <font>
      <sz val="9.1"/>
      <color indexed="18"/>
      <name val="Arial"/>
      <family val="2"/>
    </font>
    <font>
      <sz val="7.2"/>
      <color indexed="8"/>
      <name val="Arial"/>
      <family val="2"/>
    </font>
    <font>
      <sz val="8"/>
      <color indexed="16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3.9"/>
      <color indexed="16"/>
      <name val="Arial"/>
      <family val="2"/>
    </font>
    <font>
      <sz val="6"/>
      <color indexed="8"/>
      <name val="Arial"/>
      <family val="2"/>
    </font>
    <font>
      <sz val="10"/>
      <color indexed="57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28"/>
      <color theme="10"/>
      <name val="Bernard MT Condensed"/>
      <family val="1"/>
    </font>
    <font>
      <u/>
      <sz val="20"/>
      <color theme="10"/>
      <name val="Bernard MT Condensed"/>
      <family val="1"/>
    </font>
    <font>
      <sz val="11"/>
      <color theme="1"/>
      <name val="Bernard MT Condensed"/>
      <family val="1"/>
    </font>
    <font>
      <u/>
      <sz val="24"/>
      <color theme="10"/>
      <name val="Bernard MT Condensed"/>
      <family val="1"/>
    </font>
    <font>
      <sz val="48"/>
      <color theme="1"/>
      <name val="Bernard MT Condensed"/>
      <family val="1"/>
    </font>
    <font>
      <u/>
      <sz val="11"/>
      <color theme="10"/>
      <name val="Bernard MT Condensed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sz val="20"/>
      <color theme="1"/>
      <name val="Calibri"/>
      <family val="2"/>
      <scheme val="minor"/>
    </font>
    <font>
      <u/>
      <sz val="22"/>
      <color theme="10"/>
      <name val="Bernard MT Condensed"/>
      <family val="1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9"/>
      <color theme="1"/>
      <name val="Calibri"/>
      <family val="2"/>
    </font>
    <font>
      <b/>
      <sz val="9"/>
      <name val="Calibri"/>
      <family val="2"/>
    </font>
    <font>
      <b/>
      <u/>
      <sz val="9"/>
      <name val="Calibri"/>
      <family val="2"/>
    </font>
    <font>
      <b/>
      <sz val="9"/>
      <color rgb="FF666666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lightDown">
        <fgColor rgb="FF3D2EFA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gray0625">
        <bgColor theme="4" tint="0.59996337778862885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8" fillId="0" borderId="0"/>
    <xf numFmtId="0" fontId="64" fillId="0" borderId="0" applyNumberFormat="0" applyFill="0" applyBorder="0" applyAlignment="0" applyProtection="0">
      <alignment vertical="top"/>
      <protection locked="0"/>
    </xf>
  </cellStyleXfs>
  <cellXfs count="481">
    <xf numFmtId="0" fontId="0" fillId="0" borderId="0" xfId="0"/>
    <xf numFmtId="0" fontId="1" fillId="0" borderId="0" xfId="2" applyNumberFormat="1" applyFill="1" applyBorder="1" applyAlignment="1" applyProtection="1"/>
    <xf numFmtId="0" fontId="8" fillId="0" borderId="0" xfId="3" applyFill="1"/>
    <xf numFmtId="0" fontId="8" fillId="0" borderId="0" xfId="3" applyFill="1" applyAlignment="1" applyProtection="1">
      <alignment horizontal="center" vertical="center"/>
      <protection locked="0"/>
    </xf>
    <xf numFmtId="0" fontId="8" fillId="0" borderId="0" xfId="3" applyFill="1" applyAlignment="1">
      <alignment horizontal="center"/>
    </xf>
    <xf numFmtId="0" fontId="2" fillId="0" borderId="0" xfId="3" applyFont="1" applyAlignment="1">
      <alignment horizontal="left" vertical="center"/>
    </xf>
    <xf numFmtId="0" fontId="8" fillId="0" borderId="0" xfId="3" applyFill="1" applyAlignment="1"/>
    <xf numFmtId="49" fontId="10" fillId="0" borderId="0" xfId="3" applyNumberFormat="1" applyFont="1" applyFill="1" applyAlignment="1" applyProtection="1">
      <alignment horizontal="left" vertical="center"/>
      <protection locked="0"/>
    </xf>
    <xf numFmtId="0" fontId="9" fillId="0" borderId="0" xfId="1" applyFill="1" applyAlignment="1" applyProtection="1">
      <alignment horizontal="center"/>
    </xf>
    <xf numFmtId="0" fontId="5" fillId="2" borderId="1" xfId="3" applyFont="1" applyFill="1" applyBorder="1" applyAlignment="1">
      <alignment horizontal="center"/>
    </xf>
    <xf numFmtId="0" fontId="8" fillId="3" borderId="2" xfId="3" applyFont="1" applyFill="1" applyBorder="1" applyAlignment="1">
      <alignment horizontal="center" vertical="center"/>
    </xf>
    <xf numFmtId="0" fontId="8" fillId="3" borderId="3" xfId="3" applyFont="1" applyFill="1" applyBorder="1" applyAlignment="1">
      <alignment horizontal="center" vertical="center"/>
    </xf>
    <xf numFmtId="0" fontId="8" fillId="3" borderId="4" xfId="3" applyFont="1" applyFill="1" applyBorder="1" applyAlignment="1">
      <alignment horizontal="center" vertical="center"/>
    </xf>
    <xf numFmtId="0" fontId="8" fillId="0" borderId="5" xfId="3" applyFill="1" applyBorder="1"/>
    <xf numFmtId="0" fontId="6" fillId="0" borderId="5" xfId="3" applyFont="1" applyFill="1" applyBorder="1" applyAlignment="1" applyProtection="1">
      <alignment horizontal="left" vertical="center"/>
      <protection locked="0"/>
    </xf>
    <xf numFmtId="0" fontId="6" fillId="0" borderId="5" xfId="3" applyFont="1" applyFill="1" applyBorder="1" applyAlignment="1" applyProtection="1">
      <alignment horizontal="left" vertical="center" shrinkToFit="1"/>
      <protection locked="0"/>
    </xf>
    <xf numFmtId="0" fontId="6" fillId="0" borderId="5" xfId="3" applyFont="1" applyFill="1" applyBorder="1" applyAlignment="1" applyProtection="1">
      <alignment horizontal="center" vertical="center"/>
      <protection locked="0"/>
    </xf>
    <xf numFmtId="4" fontId="6" fillId="0" borderId="5" xfId="3" applyNumberFormat="1" applyFont="1" applyFill="1" applyBorder="1" applyAlignment="1" applyProtection="1">
      <alignment horizontal="center" vertical="center" shrinkToFit="1"/>
      <protection locked="0"/>
    </xf>
    <xf numFmtId="4" fontId="6" fillId="0" borderId="5" xfId="3" applyNumberFormat="1" applyFont="1" applyFill="1" applyBorder="1" applyAlignment="1" applyProtection="1">
      <alignment horizontal="center" vertical="center" shrinkToFit="1"/>
      <protection hidden="1"/>
    </xf>
    <xf numFmtId="0" fontId="8" fillId="4" borderId="5" xfId="3" applyFill="1" applyBorder="1"/>
    <xf numFmtId="0" fontId="6" fillId="4" borderId="5" xfId="3" applyFont="1" applyFill="1" applyBorder="1" applyAlignment="1" applyProtection="1">
      <alignment horizontal="center" vertical="center"/>
      <protection locked="0"/>
    </xf>
    <xf numFmtId="4" fontId="6" fillId="4" borderId="5" xfId="3" applyNumberFormat="1" applyFont="1" applyFill="1" applyBorder="1" applyAlignment="1" applyProtection="1">
      <alignment horizontal="center" vertical="center" shrinkToFit="1"/>
      <protection locked="0"/>
    </xf>
    <xf numFmtId="4" fontId="6" fillId="4" borderId="5" xfId="3" applyNumberFormat="1" applyFont="1" applyFill="1" applyBorder="1" applyAlignment="1" applyProtection="1">
      <alignment horizontal="center" vertical="center" shrinkToFit="1"/>
      <protection hidden="1"/>
    </xf>
    <xf numFmtId="0" fontId="8" fillId="4" borderId="6" xfId="3" applyFill="1" applyBorder="1"/>
    <xf numFmtId="0" fontId="8" fillId="0" borderId="0" xfId="3" applyFill="1" applyProtection="1"/>
    <xf numFmtId="0" fontId="6" fillId="0" borderId="0" xfId="3" applyFont="1" applyFill="1" applyAlignment="1" applyProtection="1">
      <alignment vertical="center"/>
      <protection locked="0"/>
    </xf>
    <xf numFmtId="164" fontId="7" fillId="0" borderId="1" xfId="3" applyNumberFormat="1" applyFont="1" applyFill="1" applyBorder="1" applyAlignment="1" applyProtection="1">
      <alignment horizontal="center" vertical="center" shrinkToFit="1"/>
      <protection hidden="1"/>
    </xf>
    <xf numFmtId="164" fontId="6" fillId="0" borderId="7" xfId="3" applyNumberFormat="1" applyFont="1" applyFill="1" applyBorder="1" applyAlignment="1" applyProtection="1">
      <alignment horizontal="center" vertical="center" shrinkToFit="1"/>
      <protection hidden="1"/>
    </xf>
    <xf numFmtId="164" fontId="6" fillId="0" borderId="1" xfId="3" applyNumberFormat="1" applyFont="1" applyFill="1" applyBorder="1" applyAlignment="1" applyProtection="1">
      <alignment horizontal="center" vertical="center" shrinkToFit="1"/>
      <protection hidden="1"/>
    </xf>
    <xf numFmtId="165" fontId="6" fillId="0" borderId="1" xfId="3" applyNumberFormat="1" applyFont="1" applyFill="1" applyBorder="1" applyAlignment="1" applyProtection="1">
      <alignment horizontal="left" vertical="center" shrinkToFit="1"/>
    </xf>
    <xf numFmtId="164" fontId="6" fillId="0" borderId="1" xfId="3" applyNumberFormat="1" applyFont="1" applyFill="1" applyBorder="1" applyAlignment="1" applyProtection="1">
      <alignment horizontal="center" vertical="center" shrinkToFit="1"/>
    </xf>
    <xf numFmtId="0" fontId="8" fillId="0" borderId="0" xfId="3" applyFill="1" applyBorder="1"/>
    <xf numFmtId="0" fontId="8" fillId="0" borderId="8" xfId="3" applyBorder="1"/>
    <xf numFmtId="0" fontId="15" fillId="0" borderId="1" xfId="3" applyFont="1" applyFill="1" applyBorder="1" applyAlignment="1">
      <alignment horizontal="center" vertical="center"/>
    </xf>
    <xf numFmtId="164" fontId="6" fillId="0" borderId="5" xfId="3" applyNumberFormat="1" applyFont="1" applyFill="1" applyBorder="1" applyAlignment="1" applyProtection="1">
      <alignment horizontal="center" vertical="center" shrinkToFit="1"/>
      <protection locked="0"/>
    </xf>
    <xf numFmtId="0" fontId="8" fillId="0" borderId="4" xfId="3" applyBorder="1" applyAlignment="1">
      <alignment vertical="center"/>
    </xf>
    <xf numFmtId="0" fontId="8" fillId="0" borderId="3" xfId="3" applyBorder="1" applyAlignment="1">
      <alignment vertical="center"/>
    </xf>
    <xf numFmtId="164" fontId="6" fillId="0" borderId="5" xfId="3" applyNumberFormat="1" applyFont="1" applyFill="1" applyBorder="1" applyAlignment="1" applyProtection="1">
      <alignment horizontal="center" vertical="center" shrinkToFit="1"/>
      <protection hidden="1"/>
    </xf>
    <xf numFmtId="0" fontId="6" fillId="5" borderId="5" xfId="3" applyFont="1" applyFill="1" applyBorder="1" applyAlignment="1" applyProtection="1">
      <alignment horizontal="left" vertical="center" shrinkToFit="1"/>
      <protection locked="0"/>
    </xf>
    <xf numFmtId="164" fontId="6" fillId="5" borderId="5" xfId="3" applyNumberFormat="1" applyFont="1" applyFill="1" applyBorder="1" applyAlignment="1" applyProtection="1">
      <alignment horizontal="center" vertical="center" shrinkToFit="1"/>
      <protection locked="0"/>
    </xf>
    <xf numFmtId="0" fontId="8" fillId="4" borderId="8" xfId="3" applyFill="1" applyBorder="1" applyAlignment="1">
      <alignment vertical="center"/>
    </xf>
    <xf numFmtId="0" fontId="8" fillId="4" borderId="9" xfId="3" applyFill="1" applyBorder="1" applyAlignment="1">
      <alignment vertical="center"/>
    </xf>
    <xf numFmtId="164" fontId="6" fillId="4" borderId="5" xfId="3" applyNumberFormat="1" applyFont="1" applyFill="1" applyBorder="1" applyAlignment="1" applyProtection="1">
      <alignment horizontal="center" vertical="center" shrinkToFit="1"/>
      <protection locked="0"/>
    </xf>
    <xf numFmtId="164" fontId="6" fillId="4" borderId="5" xfId="3" applyNumberFormat="1" applyFont="1" applyFill="1" applyBorder="1" applyAlignment="1" applyProtection="1">
      <alignment horizontal="center" vertical="center" shrinkToFit="1"/>
      <protection hidden="1"/>
    </xf>
    <xf numFmtId="0" fontId="8" fillId="0" borderId="8" xfId="3" applyBorder="1" applyAlignment="1">
      <alignment vertical="center"/>
    </xf>
    <xf numFmtId="0" fontId="8" fillId="0" borderId="9" xfId="3" applyBorder="1" applyAlignment="1">
      <alignment vertical="center"/>
    </xf>
    <xf numFmtId="0" fontId="19" fillId="0" borderId="1" xfId="3" applyFont="1" applyFill="1" applyBorder="1" applyAlignment="1">
      <alignment horizontal="right" vertical="center"/>
    </xf>
    <xf numFmtId="0" fontId="8" fillId="0" borderId="7" xfId="3" applyBorder="1" applyAlignment="1">
      <alignment horizontal="right" vertical="center"/>
    </xf>
    <xf numFmtId="0" fontId="8" fillId="0" borderId="10" xfId="3" applyBorder="1" applyAlignment="1">
      <alignment horizontal="right" vertical="center"/>
    </xf>
    <xf numFmtId="0" fontId="20" fillId="0" borderId="1" xfId="3" applyFont="1" applyFill="1" applyBorder="1" applyAlignment="1">
      <alignment horizontal="left" vertical="center"/>
    </xf>
    <xf numFmtId="2" fontId="6" fillId="0" borderId="1" xfId="3" applyNumberFormat="1" applyFont="1" applyFill="1" applyBorder="1" applyAlignment="1" applyProtection="1">
      <alignment horizontal="left" vertical="center" shrinkToFit="1"/>
      <protection hidden="1"/>
    </xf>
    <xf numFmtId="0" fontId="21" fillId="0" borderId="2" xfId="3" applyFont="1" applyFill="1" applyBorder="1" applyAlignment="1">
      <alignment horizontal="left"/>
    </xf>
    <xf numFmtId="0" fontId="8" fillId="0" borderId="3" xfId="3" applyFill="1" applyBorder="1" applyAlignment="1">
      <alignment horizontal="left"/>
    </xf>
    <xf numFmtId="0" fontId="22" fillId="0" borderId="2" xfId="3" applyFont="1" applyFill="1" applyBorder="1" applyAlignment="1">
      <alignment horizontal="left"/>
    </xf>
    <xf numFmtId="0" fontId="8" fillId="0" borderId="6" xfId="3" applyFill="1" applyBorder="1" applyAlignment="1" applyProtection="1">
      <alignment horizontal="left" vertical="center"/>
      <protection locked="0"/>
    </xf>
    <xf numFmtId="0" fontId="8" fillId="0" borderId="11" xfId="3" applyFill="1" applyBorder="1" applyAlignment="1">
      <alignment horizontal="left"/>
    </xf>
    <xf numFmtId="0" fontId="8" fillId="0" borderId="12" xfId="3" applyFill="1" applyBorder="1" applyAlignment="1" applyProtection="1">
      <alignment horizontal="left" vertical="center"/>
      <protection locked="0"/>
    </xf>
    <xf numFmtId="0" fontId="8" fillId="0" borderId="11" xfId="3" applyFill="1" applyBorder="1" applyAlignment="1" applyProtection="1">
      <alignment horizontal="left" vertical="center"/>
      <protection locked="0"/>
    </xf>
    <xf numFmtId="0" fontId="24" fillId="3" borderId="2" xfId="3" applyFont="1" applyFill="1" applyBorder="1" applyAlignment="1">
      <alignment horizontal="center"/>
    </xf>
    <xf numFmtId="0" fontId="24" fillId="3" borderId="2" xfId="3" applyFont="1" applyFill="1" applyBorder="1" applyAlignment="1">
      <alignment horizontal="center" vertical="center" shrinkToFit="1"/>
    </xf>
    <xf numFmtId="0" fontId="25" fillId="6" borderId="6" xfId="3" applyFont="1" applyFill="1" applyBorder="1" applyAlignment="1">
      <alignment horizontal="center" vertical="center"/>
    </xf>
    <xf numFmtId="0" fontId="8" fillId="0" borderId="8" xfId="3" applyFont="1" applyBorder="1"/>
    <xf numFmtId="0" fontId="26" fillId="3" borderId="1" xfId="3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/>
    </xf>
    <xf numFmtId="166" fontId="8" fillId="0" borderId="5" xfId="3" applyNumberFormat="1" applyFill="1" applyBorder="1" applyAlignment="1" applyProtection="1">
      <alignment horizontal="right"/>
      <protection locked="0"/>
    </xf>
    <xf numFmtId="166" fontId="8" fillId="0" borderId="6" xfId="3" applyNumberFormat="1" applyFill="1" applyBorder="1" applyAlignment="1" applyProtection="1">
      <alignment horizontal="right"/>
      <protection locked="0"/>
    </xf>
    <xf numFmtId="166" fontId="8" fillId="7" borderId="5" xfId="3" applyNumberFormat="1" applyFill="1" applyBorder="1" applyAlignment="1" applyProtection="1">
      <alignment horizontal="right"/>
      <protection locked="0"/>
    </xf>
    <xf numFmtId="166" fontId="8" fillId="5" borderId="5" xfId="3" applyNumberFormat="1" applyFill="1" applyBorder="1" applyAlignment="1" applyProtection="1">
      <alignment horizontal="right"/>
      <protection locked="0"/>
    </xf>
    <xf numFmtId="0" fontId="8" fillId="0" borderId="0" xfId="3" applyFill="1" applyAlignment="1">
      <alignment horizontal="left"/>
    </xf>
    <xf numFmtId="0" fontId="29" fillId="8" borderId="7" xfId="3" applyFont="1" applyFill="1" applyBorder="1" applyAlignment="1">
      <alignment vertical="center"/>
    </xf>
    <xf numFmtId="0" fontId="29" fillId="8" borderId="10" xfId="3" applyFont="1" applyFill="1" applyBorder="1" applyAlignment="1">
      <alignment vertical="center"/>
    </xf>
    <xf numFmtId="0" fontId="29" fillId="8" borderId="0" xfId="3" applyFont="1" applyFill="1" applyBorder="1" applyAlignment="1">
      <alignment horizontal="center" vertical="center"/>
    </xf>
    <xf numFmtId="164" fontId="6" fillId="0" borderId="1" xfId="3" applyNumberFormat="1" applyFont="1" applyFill="1" applyBorder="1" applyAlignment="1" applyProtection="1">
      <alignment horizontal="left" vertical="center" shrinkToFit="1"/>
      <protection hidden="1"/>
    </xf>
    <xf numFmtId="0" fontId="8" fillId="0" borderId="1" xfId="3" applyFill="1" applyBorder="1" applyAlignment="1" applyProtection="1">
      <alignment horizontal="left" vertical="center"/>
      <protection locked="0"/>
    </xf>
    <xf numFmtId="0" fontId="8" fillId="0" borderId="1" xfId="3" applyFill="1" applyBorder="1" applyAlignment="1" applyProtection="1">
      <alignment horizontal="left" vertical="center" shrinkToFit="1"/>
      <protection locked="0"/>
    </xf>
    <xf numFmtId="0" fontId="8" fillId="0" borderId="1" xfId="3" applyFont="1" applyFill="1" applyBorder="1" applyAlignment="1">
      <alignment horizontal="left"/>
    </xf>
    <xf numFmtId="0" fontId="8" fillId="3" borderId="2" xfId="3" applyFont="1" applyFill="1" applyBorder="1" applyAlignment="1">
      <alignment horizontal="center" vertical="center"/>
    </xf>
    <xf numFmtId="0" fontId="31" fillId="0" borderId="0" xfId="0" applyFont="1"/>
    <xf numFmtId="0" fontId="30" fillId="0" borderId="0" xfId="0" applyFont="1"/>
    <xf numFmtId="0" fontId="0" fillId="0" borderId="4" xfId="0" applyBorder="1"/>
    <xf numFmtId="0" fontId="0" fillId="0" borderId="15" xfId="0" applyBorder="1"/>
    <xf numFmtId="0" fontId="0" fillId="0" borderId="7" xfId="0" applyBorder="1" applyAlignment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32" fillId="0" borderId="1" xfId="0" applyFont="1" applyBorder="1"/>
    <xf numFmtId="0" fontId="32" fillId="0" borderId="7" xfId="0" applyFont="1" applyBorder="1" applyAlignment="1"/>
    <xf numFmtId="0" fontId="32" fillId="0" borderId="8" xfId="0" applyFont="1" applyFill="1" applyBorder="1" applyAlignment="1"/>
    <xf numFmtId="0" fontId="32" fillId="0" borderId="1" xfId="0" applyFont="1" applyFill="1" applyBorder="1" applyAlignment="1"/>
    <xf numFmtId="0" fontId="32" fillId="0" borderId="0" xfId="0" applyFont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4" xfId="0" applyBorder="1" applyAlignment="1"/>
    <xf numFmtId="0" fontId="0" fillId="0" borderId="10" xfId="0" applyBorder="1" applyAlignment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34" fillId="0" borderId="0" xfId="0" applyFont="1" applyBorder="1" applyAlignment="1">
      <alignment horizontal="center"/>
    </xf>
    <xf numFmtId="0" fontId="35" fillId="0" borderId="0" xfId="0" applyFont="1" applyBorder="1" applyAlignment="1">
      <alignment vertical="top"/>
    </xf>
    <xf numFmtId="0" fontId="36" fillId="0" borderId="0" xfId="0" applyFont="1" applyBorder="1" applyAlignment="1">
      <alignment vertical="top"/>
    </xf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15" xfId="0" applyFill="1" applyBorder="1"/>
    <xf numFmtId="0" fontId="0" fillId="0" borderId="3" xfId="0" applyFill="1" applyBorder="1"/>
    <xf numFmtId="0" fontId="32" fillId="0" borderId="0" xfId="0" applyFont="1" applyFill="1" applyBorder="1"/>
    <xf numFmtId="0" fontId="32" fillId="0" borderId="9" xfId="0" applyFont="1" applyFill="1" applyBorder="1"/>
    <xf numFmtId="0" fontId="32" fillId="0" borderId="1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38" fillId="0" borderId="5" xfId="0" applyFont="1" applyFill="1" applyBorder="1"/>
    <xf numFmtId="0" fontId="0" fillId="0" borderId="13" xfId="0" applyFill="1" applyBorder="1"/>
    <xf numFmtId="0" fontId="38" fillId="0" borderId="6" xfId="0" applyFont="1" applyFill="1" applyBorder="1"/>
    <xf numFmtId="0" fontId="37" fillId="0" borderId="14" xfId="0" applyFont="1" applyFill="1" applyBorder="1" applyAlignment="1"/>
    <xf numFmtId="0" fontId="32" fillId="0" borderId="7" xfId="0" applyFont="1" applyFill="1" applyBorder="1"/>
    <xf numFmtId="0" fontId="0" fillId="0" borderId="7" xfId="0" applyFill="1" applyBorder="1"/>
    <xf numFmtId="0" fontId="32" fillId="0" borderId="4" xfId="0" applyFont="1" applyFill="1" applyBorder="1"/>
    <xf numFmtId="0" fontId="32" fillId="0" borderId="15" xfId="0" applyFont="1" applyFill="1" applyBorder="1"/>
    <xf numFmtId="0" fontId="32" fillId="0" borderId="3" xfId="0" applyFont="1" applyFill="1" applyBorder="1"/>
    <xf numFmtId="0" fontId="0" fillId="0" borderId="8" xfId="0" applyFill="1" applyBorder="1"/>
    <xf numFmtId="0" fontId="38" fillId="0" borderId="2" xfId="0" applyFont="1" applyFill="1" applyBorder="1"/>
    <xf numFmtId="0" fontId="0" fillId="0" borderId="12" xfId="0" applyFill="1" applyBorder="1"/>
    <xf numFmtId="0" fontId="39" fillId="0" borderId="0" xfId="0" applyFont="1" applyBorder="1" applyAlignment="1">
      <alignment horizontal="left"/>
    </xf>
    <xf numFmtId="0" fontId="0" fillId="0" borderId="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/>
    <xf numFmtId="0" fontId="0" fillId="0" borderId="15" xfId="0" applyBorder="1" applyAlignment="1"/>
    <xf numFmtId="0" fontId="0" fillId="0" borderId="3" xfId="0" applyBorder="1" applyAlignment="1"/>
    <xf numFmtId="0" fontId="0" fillId="0" borderId="7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/>
    <xf numFmtId="0" fontId="0" fillId="0" borderId="11" xfId="0" applyBorder="1" applyAlignment="1"/>
    <xf numFmtId="0" fontId="39" fillId="0" borderId="3" xfId="0" applyFont="1" applyBorder="1" applyAlignment="1"/>
    <xf numFmtId="0" fontId="37" fillId="0" borderId="0" xfId="0" applyFont="1" applyBorder="1" applyAlignment="1"/>
    <xf numFmtId="0" fontId="0" fillId="0" borderId="1" xfId="0" applyBorder="1" applyAlignment="1"/>
    <xf numFmtId="0" fontId="32" fillId="0" borderId="8" xfId="0" applyFont="1" applyBorder="1"/>
    <xf numFmtId="0" fontId="32" fillId="0" borderId="0" xfId="0" applyFont="1" applyBorder="1"/>
    <xf numFmtId="0" fontId="32" fillId="0" borderId="9" xfId="0" applyFont="1" applyBorder="1"/>
    <xf numFmtId="0" fontId="32" fillId="13" borderId="14" xfId="0" applyFont="1" applyFill="1" applyBorder="1" applyAlignment="1">
      <alignment horizontal="center" wrapText="1"/>
    </xf>
    <xf numFmtId="0" fontId="40" fillId="0" borderId="5" xfId="0" applyFont="1" applyBorder="1"/>
    <xf numFmtId="0" fontId="40" fillId="0" borderId="8" xfId="0" applyFont="1" applyBorder="1"/>
    <xf numFmtId="0" fontId="40" fillId="0" borderId="4" xfId="0" applyFont="1" applyBorder="1"/>
    <xf numFmtId="0" fontId="38" fillId="0" borderId="3" xfId="0" applyFont="1" applyBorder="1"/>
    <xf numFmtId="0" fontId="38" fillId="0" borderId="5" xfId="0" applyFont="1" applyBorder="1"/>
    <xf numFmtId="0" fontId="38" fillId="0" borderId="8" xfId="0" applyFont="1" applyBorder="1"/>
    <xf numFmtId="0" fontId="38" fillId="0" borderId="9" xfId="0" applyFont="1" applyBorder="1"/>
    <xf numFmtId="0" fontId="40" fillId="0" borderId="12" xfId="0" applyFont="1" applyBorder="1"/>
    <xf numFmtId="0" fontId="38" fillId="0" borderId="11" xfId="0" applyFont="1" applyBorder="1"/>
    <xf numFmtId="0" fontId="32" fillId="0" borderId="14" xfId="0" applyFont="1" applyBorder="1" applyAlignment="1"/>
    <xf numFmtId="0" fontId="32" fillId="0" borderId="10" xfId="0" applyFont="1" applyBorder="1" applyAlignment="1"/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43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49" fillId="0" borderId="0" xfId="0" applyFont="1" applyBorder="1" applyAlignment="1" applyProtection="1">
      <alignment vertical="center"/>
      <protection locked="0"/>
    </xf>
    <xf numFmtId="0" fontId="52" fillId="3" borderId="16" xfId="0" applyFont="1" applyFill="1" applyBorder="1" applyAlignment="1">
      <alignment horizontal="center" vertical="center"/>
    </xf>
    <xf numFmtId="0" fontId="49" fillId="0" borderId="1" xfId="0" applyFont="1" applyBorder="1" applyAlignment="1">
      <alignment horizontal="left" vertical="center"/>
    </xf>
    <xf numFmtId="0" fontId="53" fillId="0" borderId="7" xfId="0" applyFont="1" applyBorder="1" applyAlignment="1" applyProtection="1">
      <alignment vertical="center"/>
    </xf>
    <xf numFmtId="0" fontId="47" fillId="0" borderId="1" xfId="0" applyFont="1" applyBorder="1" applyAlignment="1" applyProtection="1">
      <alignment horizontal="left" vertical="center"/>
      <protection locked="0"/>
    </xf>
    <xf numFmtId="0" fontId="46" fillId="0" borderId="0" xfId="0" applyFont="1" applyBorder="1" applyAlignment="1">
      <alignment horizontal="left" vertical="center"/>
    </xf>
    <xf numFmtId="0" fontId="49" fillId="0" borderId="12" xfId="0" applyFont="1" applyBorder="1" applyAlignment="1" applyProtection="1">
      <alignment vertical="center"/>
      <protection locked="0"/>
    </xf>
    <xf numFmtId="0" fontId="49" fillId="0" borderId="8" xfId="0" applyFont="1" applyBorder="1" applyAlignment="1" applyProtection="1">
      <alignment vertical="center"/>
      <protection locked="0"/>
    </xf>
    <xf numFmtId="0" fontId="54" fillId="0" borderId="0" xfId="0" applyFont="1" applyBorder="1"/>
    <xf numFmtId="0" fontId="54" fillId="0" borderId="8" xfId="0" applyNumberFormat="1" applyFont="1" applyFill="1" applyBorder="1" applyAlignment="1" applyProtection="1"/>
    <xf numFmtId="0" fontId="54" fillId="0" borderId="0" xfId="0" applyNumberFormat="1" applyFont="1" applyFill="1" applyBorder="1" applyAlignment="1" applyProtection="1"/>
    <xf numFmtId="0" fontId="54" fillId="0" borderId="9" xfId="0" applyNumberFormat="1" applyFont="1" applyFill="1" applyBorder="1" applyAlignment="1" applyProtection="1"/>
    <xf numFmtId="167" fontId="54" fillId="0" borderId="0" xfId="0" applyNumberFormat="1" applyFont="1" applyFill="1" applyBorder="1" applyAlignment="1" applyProtection="1"/>
    <xf numFmtId="0" fontId="55" fillId="0" borderId="0" xfId="0" applyFont="1" applyBorder="1" applyAlignment="1">
      <alignment horizontal="right"/>
    </xf>
    <xf numFmtId="0" fontId="56" fillId="0" borderId="0" xfId="0" applyFont="1" applyBorder="1" applyAlignment="1">
      <alignment horizontal="center"/>
    </xf>
    <xf numFmtId="0" fontId="54" fillId="0" borderId="0" xfId="0" applyFont="1" applyBorder="1" applyAlignment="1">
      <alignment horizontal="right"/>
    </xf>
    <xf numFmtId="0" fontId="54" fillId="0" borderId="0" xfId="0" applyFont="1" applyBorder="1" applyAlignment="1"/>
    <xf numFmtId="0" fontId="57" fillId="0" borderId="1" xfId="0" applyFont="1" applyBorder="1" applyAlignment="1" applyProtection="1">
      <alignment vertical="center"/>
      <protection locked="0"/>
    </xf>
    <xf numFmtId="0" fontId="54" fillId="0" borderId="1" xfId="0" applyNumberFormat="1" applyFont="1" applyFill="1" applyBorder="1" applyAlignment="1" applyProtection="1">
      <protection locked="0"/>
    </xf>
    <xf numFmtId="0" fontId="54" fillId="0" borderId="1" xfId="0" applyNumberFormat="1" applyFont="1" applyFill="1" applyBorder="1" applyAlignment="1" applyProtection="1"/>
    <xf numFmtId="0" fontId="58" fillId="7" borderId="0" xfId="0" applyNumberFormat="1" applyFont="1" applyFill="1" applyBorder="1" applyAlignment="1" applyProtection="1"/>
    <xf numFmtId="0" fontId="54" fillId="0" borderId="9" xfId="0" applyNumberFormat="1" applyFont="1" applyFill="1" applyBorder="1" applyAlignment="1" applyProtection="1">
      <alignment horizontal="left"/>
    </xf>
    <xf numFmtId="0" fontId="58" fillId="0" borderId="4" xfId="0" applyNumberFormat="1" applyFont="1" applyFill="1" applyBorder="1" applyAlignment="1" applyProtection="1">
      <protection locked="0"/>
    </xf>
    <xf numFmtId="0" fontId="54" fillId="0" borderId="0" xfId="0" applyNumberFormat="1" applyFont="1" applyFill="1" applyBorder="1" applyAlignment="1" applyProtection="1">
      <protection locked="0"/>
    </xf>
    <xf numFmtId="0" fontId="54" fillId="7" borderId="0" xfId="0" applyNumberFormat="1" applyFont="1" applyFill="1" applyBorder="1" applyAlignment="1" applyProtection="1"/>
    <xf numFmtId="0" fontId="54" fillId="0" borderId="14" xfId="0" applyNumberFormat="1" applyFont="1" applyFill="1" applyBorder="1" applyAlignment="1" applyProtection="1"/>
    <xf numFmtId="0" fontId="54" fillId="0" borderId="10" xfId="0" applyNumberFormat="1" applyFont="1" applyFill="1" applyBorder="1" applyAlignment="1" applyProtection="1"/>
    <xf numFmtId="0" fontId="58" fillId="0" borderId="1" xfId="0" applyNumberFormat="1" applyFont="1" applyFill="1" applyBorder="1" applyAlignment="1" applyProtection="1"/>
    <xf numFmtId="0" fontId="39" fillId="0" borderId="1" xfId="0" applyFont="1" applyBorder="1" applyAlignment="1"/>
    <xf numFmtId="0" fontId="65" fillId="15" borderId="1" xfId="4" applyFont="1" applyFill="1" applyBorder="1" applyAlignment="1" applyProtection="1">
      <alignment horizontal="center" vertical="center"/>
    </xf>
    <xf numFmtId="0" fontId="66" fillId="15" borderId="1" xfId="4" applyFont="1" applyFill="1" applyBorder="1" applyAlignment="1" applyProtection="1">
      <alignment horizontal="center" vertical="center"/>
    </xf>
    <xf numFmtId="0" fontId="67" fillId="0" borderId="0" xfId="0" applyFont="1"/>
    <xf numFmtId="0" fontId="68" fillId="15" borderId="1" xfId="4" applyFont="1" applyFill="1" applyBorder="1" applyAlignment="1" applyProtection="1">
      <alignment horizontal="center" vertical="center"/>
    </xf>
    <xf numFmtId="0" fontId="66" fillId="15" borderId="1" xfId="4" quotePrefix="1" applyFont="1" applyFill="1" applyBorder="1" applyAlignment="1" applyProtection="1">
      <alignment horizontal="center" vertical="center"/>
    </xf>
    <xf numFmtId="0" fontId="70" fillId="14" borderId="0" xfId="4" applyFont="1" applyFill="1" applyAlignment="1" applyProtection="1">
      <alignment horizontal="center" vertical="center"/>
    </xf>
    <xf numFmtId="0" fontId="0" fillId="16" borderId="0" xfId="0" applyFill="1"/>
    <xf numFmtId="3" fontId="0" fillId="0" borderId="0" xfId="0" applyNumberFormat="1"/>
    <xf numFmtId="168" fontId="54" fillId="0" borderId="0" xfId="0" applyNumberFormat="1" applyFont="1" applyFill="1" applyBorder="1" applyAlignment="1" applyProtection="1">
      <protection locked="0"/>
    </xf>
    <xf numFmtId="168" fontId="54" fillId="0" borderId="9" xfId="0" applyNumberFormat="1" applyFont="1" applyFill="1" applyBorder="1" applyAlignment="1" applyProtection="1">
      <protection locked="0"/>
    </xf>
    <xf numFmtId="0" fontId="54" fillId="0" borderId="8" xfId="0" applyNumberFormat="1" applyFont="1" applyFill="1" applyBorder="1" applyAlignment="1" applyProtection="1"/>
    <xf numFmtId="0" fontId="54" fillId="0" borderId="0" xfId="0" applyNumberFormat="1" applyFont="1" applyFill="1" applyBorder="1" applyAlignment="1" applyProtection="1"/>
    <xf numFmtId="0" fontId="0" fillId="16" borderId="0" xfId="0" applyFill="1" applyAlignment="1">
      <alignment horizontal="center"/>
    </xf>
    <xf numFmtId="3" fontId="0" fillId="16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0" fillId="16" borderId="0" xfId="0" applyFill="1" applyAlignment="1">
      <alignment horizontal="right"/>
    </xf>
    <xf numFmtId="0" fontId="0" fillId="0" borderId="0" xfId="0" applyAlignment="1">
      <alignment horizontal="left"/>
    </xf>
    <xf numFmtId="0" fontId="0" fillId="16" borderId="0" xfId="0" applyFill="1" applyAlignment="1">
      <alignment horizontal="left"/>
    </xf>
    <xf numFmtId="0" fontId="72" fillId="0" borderId="0" xfId="0" applyFont="1" applyAlignment="1">
      <alignment horizontal="justify"/>
    </xf>
    <xf numFmtId="0" fontId="73" fillId="0" borderId="0" xfId="0" applyFont="1" applyAlignment="1">
      <alignment horizontal="justify"/>
    </xf>
    <xf numFmtId="0" fontId="74" fillId="0" borderId="0" xfId="0" applyFont="1" applyAlignment="1">
      <alignment horizontal="justify"/>
    </xf>
    <xf numFmtId="0" fontId="0" fillId="0" borderId="0" xfId="0" applyFill="1"/>
    <xf numFmtId="0" fontId="70" fillId="12" borderId="0" xfId="4" applyFont="1" applyFill="1" applyAlignment="1" applyProtection="1">
      <alignment vertical="center"/>
    </xf>
    <xf numFmtId="0" fontId="66" fillId="12" borderId="0" xfId="4" applyFont="1" applyFill="1" applyAlignment="1" applyProtection="1">
      <alignment horizontal="center" vertical="center"/>
    </xf>
    <xf numFmtId="0" fontId="64" fillId="17" borderId="0" xfId="4" applyFill="1" applyAlignment="1" applyProtection="1">
      <alignment vertical="center"/>
    </xf>
    <xf numFmtId="0" fontId="32" fillId="0" borderId="8" xfId="0" applyFont="1" applyFill="1" applyBorder="1"/>
    <xf numFmtId="0" fontId="32" fillId="0" borderId="12" xfId="0" applyFont="1" applyFill="1" applyBorder="1"/>
    <xf numFmtId="0" fontId="32" fillId="0" borderId="13" xfId="0" applyFont="1" applyFill="1" applyBorder="1"/>
    <xf numFmtId="0" fontId="32" fillId="0" borderId="11" xfId="0" applyFont="1" applyFill="1" applyBorder="1"/>
    <xf numFmtId="0" fontId="71" fillId="0" borderId="1" xfId="0" applyFont="1" applyBorder="1" applyAlignment="1">
      <alignment horizontal="right"/>
    </xf>
    <xf numFmtId="0" fontId="71" fillId="0" borderId="1" xfId="0" applyFont="1" applyBorder="1"/>
    <xf numFmtId="0" fontId="0" fillId="0" borderId="1" xfId="0" applyBorder="1" applyAlignment="1">
      <alignment horizontal="left"/>
    </xf>
    <xf numFmtId="3" fontId="0" fillId="0" borderId="1" xfId="0" applyNumberFormat="1" applyBorder="1"/>
    <xf numFmtId="3" fontId="0" fillId="0" borderId="1" xfId="0" applyNumberFormat="1" applyBorder="1" applyAlignment="1">
      <alignment horizontal="right"/>
    </xf>
    <xf numFmtId="10" fontId="0" fillId="0" borderId="1" xfId="0" applyNumberFormat="1" applyBorder="1"/>
    <xf numFmtId="0" fontId="71" fillId="0" borderId="1" xfId="0" applyFont="1" applyFill="1" applyBorder="1" applyAlignment="1">
      <alignment horizontal="right"/>
    </xf>
    <xf numFmtId="0" fontId="71" fillId="0" borderId="1" xfId="0" applyFont="1" applyFill="1" applyBorder="1"/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32" fillId="0" borderId="1" xfId="0" applyFont="1" applyFill="1" applyBorder="1" applyAlignment="1"/>
    <xf numFmtId="0" fontId="0" fillId="0" borderId="1" xfId="0" applyFill="1" applyBorder="1" applyAlignment="1"/>
    <xf numFmtId="0" fontId="54" fillId="0" borderId="1" xfId="0" applyNumberFormat="1" applyFont="1" applyFill="1" applyBorder="1" applyAlignment="1" applyProtection="1">
      <protection locked="0"/>
    </xf>
    <xf numFmtId="0" fontId="54" fillId="0" borderId="0" xfId="0" applyNumberFormat="1" applyFont="1" applyFill="1" applyBorder="1" applyAlignment="1" applyProtection="1">
      <protection locked="0"/>
    </xf>
    <xf numFmtId="0" fontId="52" fillId="3" borderId="13" xfId="0" applyFont="1" applyFill="1" applyBorder="1" applyAlignment="1">
      <alignment horizontal="center" vertical="center"/>
    </xf>
    <xf numFmtId="0" fontId="54" fillId="0" borderId="8" xfId="0" applyNumberFormat="1" applyFont="1" applyFill="1" applyBorder="1" applyAlignment="1" applyProtection="1">
      <protection locked="0"/>
    </xf>
    <xf numFmtId="0" fontId="69" fillId="15" borderId="1" xfId="0" applyFont="1" applyFill="1" applyBorder="1" applyAlignment="1">
      <alignment horizontal="center" vertical="center"/>
    </xf>
    <xf numFmtId="0" fontId="75" fillId="0" borderId="0" xfId="0" applyFont="1"/>
    <xf numFmtId="3" fontId="75" fillId="0" borderId="0" xfId="0" applyNumberFormat="1" applyFont="1"/>
    <xf numFmtId="0" fontId="63" fillId="0" borderId="0" xfId="0" applyFont="1"/>
    <xf numFmtId="0" fontId="76" fillId="15" borderId="1" xfId="4" applyFont="1" applyFill="1" applyBorder="1" applyAlignment="1" applyProtection="1">
      <alignment horizontal="center" vertical="center"/>
    </xf>
    <xf numFmtId="0" fontId="76" fillId="15" borderId="1" xfId="4" applyFont="1" applyFill="1" applyBorder="1" applyAlignment="1" applyProtection="1">
      <alignment vertical="center"/>
    </xf>
    <xf numFmtId="0" fontId="0" fillId="0" borderId="6" xfId="0" applyBorder="1"/>
    <xf numFmtId="0" fontId="0" fillId="0" borderId="6" xfId="0" applyFill="1" applyBorder="1"/>
    <xf numFmtId="0" fontId="0" fillId="0" borderId="14" xfId="0" applyBorder="1"/>
    <xf numFmtId="0" fontId="0" fillId="0" borderId="10" xfId="0" applyBorder="1"/>
    <xf numFmtId="0" fontId="0" fillId="0" borderId="7" xfId="0" applyBorder="1"/>
    <xf numFmtId="10" fontId="0" fillId="0" borderId="14" xfId="0" applyNumberFormat="1" applyBorder="1"/>
    <xf numFmtId="0" fontId="32" fillId="0" borderId="1" xfId="0" applyFont="1" applyFill="1" applyBorder="1" applyAlignment="1">
      <alignment wrapText="1"/>
    </xf>
    <xf numFmtId="0" fontId="52" fillId="3" borderId="12" xfId="0" applyFont="1" applyFill="1" applyBorder="1" applyAlignment="1">
      <alignment vertical="center"/>
    </xf>
    <xf numFmtId="0" fontId="52" fillId="3" borderId="17" xfId="0" applyFont="1" applyFill="1" applyBorder="1" applyAlignment="1">
      <alignment vertical="center"/>
    </xf>
    <xf numFmtId="0" fontId="59" fillId="0" borderId="7" xfId="0" applyNumberFormat="1" applyFont="1" applyFill="1" applyBorder="1" applyAlignment="1" applyProtection="1">
      <protection locked="0"/>
    </xf>
    <xf numFmtId="0" fontId="59" fillId="0" borderId="14" xfId="0" applyNumberFormat="1" applyFont="1" applyFill="1" applyBorder="1" applyAlignment="1" applyProtection="1">
      <protection locked="0"/>
    </xf>
    <xf numFmtId="0" fontId="59" fillId="0" borderId="10" xfId="0" applyNumberFormat="1" applyFont="1" applyFill="1" applyBorder="1" applyAlignment="1" applyProtection="1">
      <protection locked="0"/>
    </xf>
    <xf numFmtId="0" fontId="54" fillId="0" borderId="7" xfId="0" applyNumberFormat="1" applyFont="1" applyFill="1" applyBorder="1" applyAlignment="1" applyProtection="1">
      <protection locked="0"/>
    </xf>
    <xf numFmtId="0" fontId="54" fillId="0" borderId="10" xfId="0" applyNumberFormat="1" applyFont="1" applyFill="1" applyBorder="1" applyAlignment="1" applyProtection="1">
      <protection locked="0"/>
    </xf>
    <xf numFmtId="0" fontId="54" fillId="0" borderId="15" xfId="0" applyNumberFormat="1" applyFont="1" applyFill="1" applyBorder="1" applyAlignment="1" applyProtection="1">
      <protection locked="0"/>
    </xf>
    <xf numFmtId="0" fontId="54" fillId="0" borderId="3" xfId="0" applyNumberFormat="1" applyFont="1" applyFill="1" applyBorder="1" applyAlignment="1" applyProtection="1">
      <protection locked="0"/>
    </xf>
    <xf numFmtId="0" fontId="53" fillId="0" borderId="14" xfId="0" applyFont="1" applyBorder="1" applyAlignment="1" applyProtection="1">
      <alignment horizontal="center" vertical="center"/>
    </xf>
    <xf numFmtId="0" fontId="78" fillId="0" borderId="13" xfId="0" applyFont="1" applyBorder="1" applyAlignment="1">
      <alignment horizontal="center" vertical="center"/>
    </xf>
    <xf numFmtId="0" fontId="79" fillId="0" borderId="0" xfId="0" applyFont="1"/>
    <xf numFmtId="0" fontId="78" fillId="0" borderId="12" xfId="0" applyFont="1" applyBorder="1" applyAlignment="1">
      <alignment horizontal="left" vertical="center"/>
    </xf>
    <xf numFmtId="0" fontId="77" fillId="0" borderId="1" xfId="0" applyFont="1" applyBorder="1"/>
    <xf numFmtId="0" fontId="77" fillId="0" borderId="7" xfId="0" applyFont="1" applyBorder="1" applyAlignment="1"/>
    <xf numFmtId="0" fontId="78" fillId="0" borderId="0" xfId="0" applyFont="1" applyBorder="1"/>
    <xf numFmtId="0" fontId="78" fillId="0" borderId="9" xfId="0" applyFont="1" applyBorder="1"/>
    <xf numFmtId="0" fontId="77" fillId="0" borderId="14" xfId="0" applyFont="1" applyBorder="1" applyAlignment="1"/>
    <xf numFmtId="0" fontId="77" fillId="0" borderId="10" xfId="0" applyFont="1" applyBorder="1" applyAlignment="1"/>
    <xf numFmtId="0" fontId="77" fillId="0" borderId="2" xfId="0" applyFont="1" applyBorder="1"/>
    <xf numFmtId="0" fontId="77" fillId="0" borderId="1" xfId="0" applyFont="1" applyBorder="1" applyAlignment="1">
      <alignment horizontal="center"/>
    </xf>
    <xf numFmtId="3" fontId="0" fillId="0" borderId="15" xfId="0" applyNumberFormat="1" applyBorder="1"/>
    <xf numFmtId="3" fontId="0" fillId="0" borderId="13" xfId="0" applyNumberFormat="1" applyBorder="1"/>
    <xf numFmtId="3" fontId="0" fillId="0" borderId="0" xfId="0" applyNumberFormat="1" applyBorder="1"/>
    <xf numFmtId="3" fontId="0" fillId="0" borderId="14" xfId="0" applyNumberFormat="1" applyBorder="1"/>
    <xf numFmtId="3" fontId="0" fillId="0" borderId="6" xfId="0" applyNumberFormat="1" applyBorder="1"/>
    <xf numFmtId="0" fontId="0" fillId="0" borderId="9" xfId="0" applyBorder="1" applyAlignment="1"/>
    <xf numFmtId="169" fontId="54" fillId="0" borderId="19" xfId="0" applyNumberFormat="1" applyFont="1" applyFill="1" applyBorder="1" applyAlignment="1" applyProtection="1"/>
    <xf numFmtId="0" fontId="51" fillId="12" borderId="1" xfId="0" applyFont="1" applyFill="1" applyBorder="1" applyAlignment="1" applyProtection="1">
      <alignment vertical="center"/>
      <protection locked="0"/>
    </xf>
    <xf numFmtId="169" fontId="51" fillId="12" borderId="1" xfId="0" applyNumberFormat="1" applyFont="1" applyFill="1" applyBorder="1" applyAlignment="1" applyProtection="1">
      <alignment horizontal="right" vertical="center"/>
      <protection locked="0"/>
    </xf>
    <xf numFmtId="0" fontId="27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3" applyFont="1" applyAlignment="1">
      <alignment horizontal="left" vertical="center" wrapText="1"/>
    </xf>
    <xf numFmtId="0" fontId="3" fillId="0" borderId="0" xfId="3" applyFont="1" applyAlignment="1">
      <alignment horizontal="left" vertical="center"/>
    </xf>
    <xf numFmtId="0" fontId="15" fillId="0" borderId="1" xfId="3" applyFont="1" applyFill="1" applyBorder="1" applyAlignment="1">
      <alignment horizontal="left" vertical="center"/>
    </xf>
    <xf numFmtId="0" fontId="12" fillId="0" borderId="15" xfId="3" applyFont="1" applyFill="1" applyBorder="1" applyAlignment="1" applyProtection="1">
      <alignment horizontal="right" vertical="center"/>
      <protection locked="0"/>
    </xf>
    <xf numFmtId="0" fontId="1" fillId="0" borderId="3" xfId="2" applyNumberFormat="1" applyFill="1" applyBorder="1" applyAlignment="1" applyProtection="1">
      <alignment vertical="center"/>
    </xf>
    <xf numFmtId="0" fontId="64" fillId="17" borderId="0" xfId="4" applyFill="1" applyAlignment="1" applyProtection="1"/>
    <xf numFmtId="0" fontId="16" fillId="0" borderId="1" xfId="3" applyFont="1" applyFill="1" applyBorder="1" applyAlignment="1">
      <alignment horizontal="left"/>
    </xf>
    <xf numFmtId="0" fontId="11" fillId="0" borderId="12" xfId="3" applyFont="1" applyFill="1" applyBorder="1" applyAlignment="1" applyProtection="1">
      <alignment horizontal="center" vertical="center" shrinkToFit="1"/>
      <protection locked="0"/>
    </xf>
    <xf numFmtId="0" fontId="11" fillId="0" borderId="13" xfId="3" applyFont="1" applyFill="1" applyBorder="1" applyAlignment="1" applyProtection="1">
      <alignment horizontal="center" vertical="center" shrinkToFit="1"/>
      <protection locked="0"/>
    </xf>
    <xf numFmtId="0" fontId="8" fillId="3" borderId="2" xfId="3" applyFont="1" applyFill="1" applyBorder="1" applyAlignment="1">
      <alignment horizontal="center" vertical="center"/>
    </xf>
    <xf numFmtId="0" fontId="6" fillId="0" borderId="5" xfId="3" applyFont="1" applyFill="1" applyBorder="1" applyAlignment="1" applyProtection="1">
      <alignment horizontal="left" vertical="center" shrinkToFit="1"/>
      <protection locked="0"/>
    </xf>
    <xf numFmtId="0" fontId="6" fillId="4" borderId="5" xfId="3" applyFont="1" applyFill="1" applyBorder="1" applyAlignment="1" applyProtection="1">
      <alignment horizontal="left" vertical="center" shrinkToFit="1"/>
      <protection locked="0"/>
    </xf>
    <xf numFmtId="0" fontId="8" fillId="5" borderId="8" xfId="3" applyFill="1" applyBorder="1" applyAlignment="1">
      <alignment horizontal="left"/>
    </xf>
    <xf numFmtId="0" fontId="8" fillId="5" borderId="0" xfId="3" applyFill="1" applyBorder="1" applyAlignment="1">
      <alignment horizontal="left"/>
    </xf>
    <xf numFmtId="0" fontId="1" fillId="0" borderId="9" xfId="2" applyNumberFormat="1" applyFill="1" applyBorder="1" applyAlignment="1" applyProtection="1"/>
    <xf numFmtId="0" fontId="8" fillId="0" borderId="12" xfId="3" applyFill="1" applyBorder="1" applyAlignment="1">
      <alignment horizontal="left"/>
    </xf>
    <xf numFmtId="0" fontId="8" fillId="0" borderId="13" xfId="3" applyFill="1" applyBorder="1" applyAlignment="1">
      <alignment horizontal="left"/>
    </xf>
    <xf numFmtId="0" fontId="8" fillId="0" borderId="8" xfId="3" applyFill="1" applyBorder="1" applyAlignment="1">
      <alignment horizontal="left"/>
    </xf>
    <xf numFmtId="0" fontId="8" fillId="0" borderId="0" xfId="3" applyFill="1" applyBorder="1" applyAlignment="1">
      <alignment horizontal="left"/>
    </xf>
    <xf numFmtId="0" fontId="8" fillId="7" borderId="8" xfId="3" applyFill="1" applyBorder="1" applyAlignment="1">
      <alignment horizontal="left"/>
    </xf>
    <xf numFmtId="0" fontId="8" fillId="7" borderId="0" xfId="3" applyFill="1" applyBorder="1" applyAlignment="1">
      <alignment horizontal="left"/>
    </xf>
    <xf numFmtId="0" fontId="16" fillId="10" borderId="4" xfId="3" applyFont="1" applyFill="1" applyBorder="1" applyAlignment="1">
      <alignment horizontal="center"/>
    </xf>
    <xf numFmtId="0" fontId="16" fillId="10" borderId="15" xfId="3" applyFont="1" applyFill="1" applyBorder="1" applyAlignment="1">
      <alignment horizontal="center"/>
    </xf>
    <xf numFmtId="0" fontId="16" fillId="10" borderId="3" xfId="3" applyFont="1" applyFill="1" applyBorder="1" applyAlignment="1">
      <alignment horizontal="center"/>
    </xf>
    <xf numFmtId="0" fontId="5" fillId="11" borderId="4" xfId="3" applyFont="1" applyFill="1" applyBorder="1" applyAlignment="1">
      <alignment horizontal="center"/>
    </xf>
    <xf numFmtId="0" fontId="5" fillId="11" borderId="15" xfId="3" applyFont="1" applyFill="1" applyBorder="1" applyAlignment="1">
      <alignment horizontal="center"/>
    </xf>
    <xf numFmtId="0" fontId="5" fillId="11" borderId="3" xfId="3" applyFont="1" applyFill="1" applyBorder="1" applyAlignment="1">
      <alignment horizontal="center"/>
    </xf>
    <xf numFmtId="0" fontId="13" fillId="10" borderId="7" xfId="3" applyFont="1" applyFill="1" applyBorder="1" applyAlignment="1">
      <alignment horizontal="center" vertical="center" shrinkToFit="1"/>
    </xf>
    <xf numFmtId="0" fontId="14" fillId="10" borderId="14" xfId="3" applyFont="1" applyFill="1" applyBorder="1" applyAlignment="1">
      <alignment horizontal="center" vertical="center" shrinkToFit="1"/>
    </xf>
    <xf numFmtId="0" fontId="14" fillId="10" borderId="10" xfId="3" applyFont="1" applyFill="1" applyBorder="1" applyAlignment="1">
      <alignment horizontal="center" vertical="center" shrinkToFit="1"/>
    </xf>
    <xf numFmtId="0" fontId="25" fillId="3" borderId="7" xfId="3" applyFont="1" applyFill="1" applyBorder="1" applyAlignment="1">
      <alignment horizontal="center" vertical="center"/>
    </xf>
    <xf numFmtId="0" fontId="8" fillId="3" borderId="10" xfId="3" applyFont="1" applyFill="1" applyBorder="1" applyAlignment="1">
      <alignment horizontal="center" vertical="center"/>
    </xf>
    <xf numFmtId="0" fontId="16" fillId="9" borderId="4" xfId="3" applyFont="1" applyFill="1" applyBorder="1" applyAlignment="1">
      <alignment horizontal="center"/>
    </xf>
    <xf numFmtId="0" fontId="16" fillId="9" borderId="15" xfId="3" applyFont="1" applyFill="1" applyBorder="1" applyAlignment="1">
      <alignment horizontal="center"/>
    </xf>
    <xf numFmtId="0" fontId="28" fillId="9" borderId="3" xfId="2" applyNumberFormat="1" applyFont="1" applyFill="1" applyBorder="1" applyAlignment="1" applyProtection="1"/>
    <xf numFmtId="0" fontId="1" fillId="0" borderId="11" xfId="2" applyNumberFormat="1" applyFill="1" applyBorder="1" applyAlignment="1" applyProtection="1"/>
    <xf numFmtId="0" fontId="5" fillId="2" borderId="7" xfId="1" applyFont="1" applyFill="1" applyBorder="1" applyAlignment="1" applyProtection="1">
      <alignment horizontal="center"/>
    </xf>
    <xf numFmtId="0" fontId="5" fillId="2" borderId="14" xfId="3" applyFont="1" applyFill="1" applyBorder="1" applyAlignment="1"/>
    <xf numFmtId="0" fontId="5" fillId="2" borderId="10" xfId="3" applyFont="1" applyFill="1" applyBorder="1" applyAlignment="1"/>
    <xf numFmtId="0" fontId="5" fillId="2" borderId="7" xfId="3" applyFont="1" applyFill="1" applyBorder="1" applyAlignment="1">
      <alignment horizontal="center"/>
    </xf>
    <xf numFmtId="0" fontId="5" fillId="2" borderId="14" xfId="3" applyFont="1" applyFill="1" applyBorder="1" applyAlignment="1">
      <alignment horizontal="center"/>
    </xf>
    <xf numFmtId="0" fontId="6" fillId="0" borderId="1" xfId="3" applyFont="1" applyFill="1" applyBorder="1" applyAlignment="1" applyProtection="1">
      <alignment horizontal="left" vertical="center" shrinkToFit="1"/>
      <protection locked="0"/>
    </xf>
    <xf numFmtId="0" fontId="17" fillId="0" borderId="1" xfId="3" applyFont="1" applyFill="1" applyBorder="1" applyAlignment="1">
      <alignment horizontal="left"/>
    </xf>
    <xf numFmtId="0" fontId="18" fillId="0" borderId="1" xfId="3" applyFont="1" applyFill="1" applyBorder="1" applyAlignment="1">
      <alignment horizontal="left"/>
    </xf>
    <xf numFmtId="0" fontId="23" fillId="0" borderId="1" xfId="3" applyFont="1" applyFill="1" applyBorder="1" applyAlignment="1">
      <alignment horizontal="center" vertical="center"/>
    </xf>
    <xf numFmtId="0" fontId="64" fillId="17" borderId="0" xfId="4" applyFill="1" applyAlignment="1" applyProtection="1">
      <alignment vertic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4" fillId="17" borderId="0" xfId="4" applyFill="1" applyAlignment="1" applyProtection="1">
      <alignment horizontal="center" vertical="center"/>
    </xf>
    <xf numFmtId="0" fontId="32" fillId="0" borderId="14" xfId="0" applyFont="1" applyFill="1" applyBorder="1" applyAlignment="1">
      <alignment horizontal="center"/>
    </xf>
    <xf numFmtId="0" fontId="32" fillId="0" borderId="10" xfId="0" applyFont="1" applyFill="1" applyBorder="1" applyAlignment="1">
      <alignment horizontal="center"/>
    </xf>
    <xf numFmtId="0" fontId="32" fillId="0" borderId="1" xfId="0" applyFont="1" applyFill="1" applyBorder="1" applyAlignment="1"/>
    <xf numFmtId="0" fontId="0" fillId="0" borderId="1" xfId="0" applyFill="1" applyBorder="1" applyAlignment="1"/>
    <xf numFmtId="0" fontId="32" fillId="0" borderId="1" xfId="0" applyFont="1" applyFill="1" applyBorder="1" applyAlignment="1">
      <alignment horizontal="center" wrapText="1"/>
    </xf>
    <xf numFmtId="0" fontId="32" fillId="0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39" fillId="0" borderId="15" xfId="0" applyFont="1" applyBorder="1" applyAlignment="1">
      <alignment horizontal="left"/>
    </xf>
    <xf numFmtId="0" fontId="37" fillId="0" borderId="8" xfId="0" applyFont="1" applyBorder="1" applyAlignment="1">
      <alignment horizontal="right"/>
    </xf>
    <xf numFmtId="0" fontId="37" fillId="0" borderId="0" xfId="0" applyFont="1" applyBorder="1" applyAlignment="1">
      <alignment horizontal="right"/>
    </xf>
    <xf numFmtId="0" fontId="0" fillId="0" borderId="6" xfId="0" applyBorder="1" applyAlignment="1">
      <alignment horizontal="center"/>
    </xf>
    <xf numFmtId="0" fontId="31" fillId="0" borderId="4" xfId="0" applyFont="1" applyBorder="1" applyAlignment="1">
      <alignment horizontal="center"/>
    </xf>
    <xf numFmtId="0" fontId="31" fillId="0" borderId="15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8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9" xfId="0" applyFont="1" applyBorder="1" applyAlignment="1">
      <alignment horizontal="center"/>
    </xf>
    <xf numFmtId="0" fontId="40" fillId="0" borderId="1" xfId="0" applyFont="1" applyBorder="1" applyAlignment="1">
      <alignment horizontal="center" vertical="top" wrapText="1"/>
    </xf>
    <xf numFmtId="0" fontId="41" fillId="0" borderId="1" xfId="0" applyFont="1" applyBorder="1" applyAlignment="1">
      <alignment horizontal="right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top"/>
    </xf>
    <xf numFmtId="3" fontId="0" fillId="0" borderId="7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38" fillId="0" borderId="7" xfId="0" applyFont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39" fillId="12" borderId="1" xfId="0" applyFont="1" applyFill="1" applyBorder="1" applyAlignment="1">
      <alignment horizontal="right"/>
    </xf>
    <xf numFmtId="0" fontId="42" fillId="12" borderId="1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63" fillId="0" borderId="4" xfId="0" applyFont="1" applyBorder="1" applyAlignment="1">
      <alignment horizontal="center" vertical="center"/>
    </xf>
    <xf numFmtId="0" fontId="63" fillId="0" borderId="15" xfId="0" applyFont="1" applyBorder="1" applyAlignment="1">
      <alignment horizontal="center" vertical="center"/>
    </xf>
    <xf numFmtId="0" fontId="63" fillId="0" borderId="8" xfId="0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3" fillId="0" borderId="12" xfId="0" applyFont="1" applyBorder="1" applyAlignment="1">
      <alignment horizontal="center" vertical="center"/>
    </xf>
    <xf numFmtId="0" fontId="63" fillId="0" borderId="13" xfId="0" applyFont="1" applyBorder="1" applyAlignment="1">
      <alignment horizontal="center" vertical="center"/>
    </xf>
    <xf numFmtId="0" fontId="77" fillId="0" borderId="7" xfId="0" applyFont="1" applyBorder="1" applyAlignment="1"/>
    <xf numFmtId="0" fontId="77" fillId="0" borderId="10" xfId="0" applyFont="1" applyBorder="1" applyAlignment="1"/>
    <xf numFmtId="0" fontId="32" fillId="0" borderId="0" xfId="0" applyFont="1" applyBorder="1" applyAlignment="1"/>
    <xf numFmtId="0" fontId="0" fillId="0" borderId="0" xfId="0" applyBorder="1" applyAlignment="1"/>
    <xf numFmtId="0" fontId="32" fillId="0" borderId="0" xfId="0" applyFont="1" applyBorder="1" applyAlignment="1">
      <alignment horizontal="center"/>
    </xf>
    <xf numFmtId="0" fontId="32" fillId="13" borderId="7" xfId="0" applyFont="1" applyFill="1" applyBorder="1" applyAlignment="1">
      <alignment horizontal="center"/>
    </xf>
    <xf numFmtId="0" fontId="32" fillId="13" borderId="14" xfId="0" applyFont="1" applyFill="1" applyBorder="1" applyAlignment="1">
      <alignment horizontal="center"/>
    </xf>
    <xf numFmtId="0" fontId="32" fillId="13" borderId="14" xfId="0" applyFont="1" applyFill="1" applyBorder="1" applyAlignment="1">
      <alignment horizontal="center" wrapText="1"/>
    </xf>
    <xf numFmtId="0" fontId="32" fillId="13" borderId="10" xfId="0" applyFont="1" applyFill="1" applyBorder="1" applyAlignment="1">
      <alignment horizontal="center" wrapText="1"/>
    </xf>
    <xf numFmtId="0" fontId="54" fillId="0" borderId="0" xfId="0" applyNumberFormat="1" applyFont="1" applyFill="1" applyBorder="1" applyAlignment="1" applyProtection="1">
      <protection hidden="1"/>
    </xf>
    <xf numFmtId="0" fontId="54" fillId="0" borderId="9" xfId="0" applyNumberFormat="1" applyFont="1" applyFill="1" applyBorder="1" applyAlignment="1" applyProtection="1">
      <protection hidden="1"/>
    </xf>
    <xf numFmtId="0" fontId="51" fillId="0" borderId="8" xfId="0" applyFont="1" applyBorder="1" applyAlignment="1" applyProtection="1">
      <alignment vertical="center"/>
      <protection locked="0" hidden="1"/>
    </xf>
    <xf numFmtId="0" fontId="51" fillId="0" borderId="0" xfId="0" applyFont="1" applyBorder="1" applyAlignment="1" applyProtection="1">
      <alignment vertical="center"/>
      <protection locked="0" hidden="1"/>
    </xf>
    <xf numFmtId="0" fontId="51" fillId="0" borderId="9" xfId="0" applyFont="1" applyBorder="1" applyAlignment="1" applyProtection="1">
      <alignment vertical="center"/>
      <protection locked="0" hidden="1"/>
    </xf>
    <xf numFmtId="0" fontId="52" fillId="3" borderId="16" xfId="0" applyFont="1" applyFill="1" applyBorder="1" applyAlignment="1">
      <alignment horizontal="center" vertical="center"/>
    </xf>
    <xf numFmtId="0" fontId="54" fillId="0" borderId="18" xfId="0" applyNumberFormat="1" applyFont="1" applyFill="1" applyBorder="1" applyAlignment="1" applyProtection="1">
      <alignment horizontal="center" vertical="center"/>
    </xf>
    <xf numFmtId="0" fontId="44" fillId="7" borderId="1" xfId="0" applyFont="1" applyFill="1" applyBorder="1" applyAlignment="1">
      <alignment horizontal="left" vertical="center"/>
    </xf>
    <xf numFmtId="0" fontId="50" fillId="7" borderId="1" xfId="0" applyNumberFormat="1" applyFont="1" applyFill="1" applyBorder="1" applyAlignment="1" applyProtection="1"/>
    <xf numFmtId="0" fontId="54" fillId="0" borderId="4" xfId="0" applyNumberFormat="1" applyFont="1" applyFill="1" applyBorder="1" applyAlignment="1" applyProtection="1"/>
    <xf numFmtId="0" fontId="54" fillId="0" borderId="15" xfId="0" applyNumberFormat="1" applyFont="1" applyFill="1" applyBorder="1" applyAlignment="1" applyProtection="1"/>
    <xf numFmtId="0" fontId="54" fillId="0" borderId="3" xfId="0" applyNumberFormat="1" applyFont="1" applyFill="1" applyBorder="1" applyAlignment="1" applyProtection="1"/>
    <xf numFmtId="168" fontId="54" fillId="0" borderId="0" xfId="0" applyNumberFormat="1" applyFont="1" applyFill="1" applyBorder="1" applyAlignment="1" applyProtection="1">
      <protection locked="0"/>
    </xf>
    <xf numFmtId="168" fontId="54" fillId="0" borderId="9" xfId="0" applyNumberFormat="1" applyFont="1" applyFill="1" applyBorder="1" applyAlignment="1" applyProtection="1">
      <protection locked="0"/>
    </xf>
    <xf numFmtId="0" fontId="54" fillId="0" borderId="8" xfId="0" applyNumberFormat="1" applyFont="1" applyFill="1" applyBorder="1" applyAlignment="1" applyProtection="1"/>
    <xf numFmtId="0" fontId="54" fillId="0" borderId="0" xfId="0" applyNumberFormat="1" applyFont="1" applyFill="1" applyBorder="1" applyAlignment="1" applyProtection="1"/>
    <xf numFmtId="0" fontId="54" fillId="0" borderId="9" xfId="0" applyNumberFormat="1" applyFont="1" applyFill="1" applyBorder="1" applyAlignment="1" applyProtection="1"/>
    <xf numFmtId="0" fontId="54" fillId="0" borderId="8" xfId="0" applyNumberFormat="1" applyFont="1" applyFill="1" applyBorder="1" applyAlignment="1" applyProtection="1">
      <protection locked="0"/>
    </xf>
    <xf numFmtId="0" fontId="54" fillId="0" borderId="0" xfId="0" applyNumberFormat="1" applyFont="1" applyFill="1" applyBorder="1" applyAlignment="1" applyProtection="1">
      <protection locked="0"/>
    </xf>
    <xf numFmtId="0" fontId="54" fillId="0" borderId="9" xfId="0" applyNumberFormat="1" applyFont="1" applyFill="1" applyBorder="1" applyAlignment="1" applyProtection="1">
      <protection locked="0"/>
    </xf>
    <xf numFmtId="0" fontId="60" fillId="0" borderId="7" xfId="0" applyNumberFormat="1" applyFont="1" applyFill="1" applyBorder="1" applyAlignment="1" applyProtection="1">
      <alignment horizontal="left"/>
    </xf>
    <xf numFmtId="0" fontId="60" fillId="0" borderId="10" xfId="0" applyNumberFormat="1" applyFont="1" applyFill="1" applyBorder="1" applyAlignment="1" applyProtection="1">
      <alignment horizontal="left"/>
    </xf>
    <xf numFmtId="0" fontId="61" fillId="0" borderId="7" xfId="0" applyNumberFormat="1" applyFont="1" applyFill="1" applyBorder="1" applyAlignment="1" applyProtection="1">
      <alignment horizontal="left"/>
      <protection locked="0"/>
    </xf>
    <xf numFmtId="0" fontId="61" fillId="0" borderId="10" xfId="0" applyNumberFormat="1" applyFont="1" applyFill="1" applyBorder="1" applyAlignment="1" applyProtection="1">
      <alignment horizontal="left"/>
      <protection locked="0"/>
    </xf>
    <xf numFmtId="0" fontId="54" fillId="0" borderId="12" xfId="0" applyNumberFormat="1" applyFont="1" applyFill="1" applyBorder="1" applyAlignment="1" applyProtection="1"/>
    <xf numFmtId="0" fontId="54" fillId="0" borderId="13" xfId="0" applyNumberFormat="1" applyFont="1" applyFill="1" applyBorder="1" applyAlignment="1" applyProtection="1"/>
    <xf numFmtId="0" fontId="54" fillId="0" borderId="11" xfId="0" applyNumberFormat="1" applyFont="1" applyFill="1" applyBorder="1" applyAlignment="1" applyProtection="1"/>
    <xf numFmtId="0" fontId="4" fillId="0" borderId="7" xfId="0" applyFont="1" applyBorder="1" applyAlignment="1" applyProtection="1">
      <alignment horizontal="left" vertical="center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0" fontId="45" fillId="0" borderId="7" xfId="0" applyFont="1" applyBorder="1" applyAlignment="1" applyProtection="1">
      <alignment horizontal="left" vertical="center"/>
      <protection locked="0"/>
    </xf>
    <xf numFmtId="0" fontId="45" fillId="0" borderId="10" xfId="0" applyFont="1" applyBorder="1" applyAlignment="1" applyProtection="1">
      <alignment horizontal="left" vertical="center"/>
      <protection locked="0"/>
    </xf>
    <xf numFmtId="0" fontId="45" fillId="0" borderId="8" xfId="0" applyFont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45" fillId="0" borderId="9" xfId="0" applyFont="1" applyBorder="1" applyAlignment="1">
      <alignment horizontal="center" vertical="center"/>
    </xf>
    <xf numFmtId="169" fontId="51" fillId="12" borderId="1" xfId="0" applyNumberFormat="1" applyFont="1" applyFill="1" applyBorder="1" applyAlignment="1" applyProtection="1">
      <alignment horizontal="right" vertical="center"/>
      <protection locked="0"/>
    </xf>
    <xf numFmtId="169" fontId="54" fillId="12" borderId="1" xfId="0" applyNumberFormat="1" applyFont="1" applyFill="1" applyBorder="1" applyAlignment="1" applyProtection="1">
      <alignment horizontal="right" vertical="center"/>
    </xf>
    <xf numFmtId="0" fontId="45" fillId="0" borderId="8" xfId="0" applyFont="1" applyBorder="1" applyAlignment="1">
      <alignment vertical="center"/>
    </xf>
    <xf numFmtId="0" fontId="45" fillId="0" borderId="0" xfId="0" applyFont="1" applyBorder="1" applyAlignment="1">
      <alignment vertical="center"/>
    </xf>
    <xf numFmtId="169" fontId="54" fillId="0" borderId="19" xfId="0" applyNumberFormat="1" applyFont="1" applyFill="1" applyBorder="1" applyAlignment="1" applyProtection="1"/>
    <xf numFmtId="169" fontId="54" fillId="0" borderId="20" xfId="0" applyNumberFormat="1" applyFont="1" applyFill="1" applyBorder="1" applyAlignment="1" applyProtection="1"/>
    <xf numFmtId="0" fontId="48" fillId="0" borderId="8" xfId="0" applyFont="1" applyBorder="1" applyAlignment="1" applyProtection="1">
      <alignment horizontal="left" vertical="center"/>
      <protection locked="0"/>
    </xf>
    <xf numFmtId="0" fontId="48" fillId="0" borderId="0" xfId="0" applyFont="1" applyBorder="1" applyAlignment="1" applyProtection="1">
      <alignment horizontal="left" vertical="center"/>
      <protection locked="0"/>
    </xf>
    <xf numFmtId="0" fontId="50" fillId="0" borderId="13" xfId="0" applyFont="1" applyBorder="1" applyAlignment="1" applyProtection="1">
      <alignment vertical="center"/>
      <protection locked="0"/>
    </xf>
    <xf numFmtId="0" fontId="50" fillId="0" borderId="11" xfId="0" applyFont="1" applyBorder="1" applyAlignment="1" applyProtection="1">
      <alignment vertical="center"/>
      <protection locked="0"/>
    </xf>
    <xf numFmtId="0" fontId="70" fillId="14" borderId="0" xfId="4" applyFont="1" applyFill="1" applyAlignment="1" applyProtection="1">
      <alignment horizontal="center" vertical="center"/>
    </xf>
    <xf numFmtId="0" fontId="39" fillId="0" borderId="7" xfId="0" applyFont="1" applyBorder="1" applyAlignment="1">
      <alignment horizontal="right"/>
    </xf>
    <xf numFmtId="0" fontId="39" fillId="0" borderId="10" xfId="0" applyFont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62" fillId="0" borderId="15" xfId="0" applyFont="1" applyBorder="1" applyAlignment="1">
      <alignment horizontal="center" vertical="center"/>
    </xf>
    <xf numFmtId="0" fontId="62" fillId="0" borderId="3" xfId="0" applyFont="1" applyBorder="1" applyAlignment="1">
      <alignment horizontal="center" vertical="center"/>
    </xf>
    <xf numFmtId="0" fontId="62" fillId="0" borderId="0" xfId="0" applyFont="1" applyBorder="1" applyAlignment="1">
      <alignment horizontal="center" vertical="center"/>
    </xf>
    <xf numFmtId="0" fontId="62" fillId="0" borderId="9" xfId="0" applyFont="1" applyBorder="1" applyAlignment="1">
      <alignment horizontal="center" vertical="center"/>
    </xf>
    <xf numFmtId="0" fontId="62" fillId="0" borderId="13" xfId="0" applyFont="1" applyBorder="1" applyAlignment="1">
      <alignment horizontal="center" vertical="center"/>
    </xf>
    <xf numFmtId="0" fontId="62" fillId="0" borderId="11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33" fillId="0" borderId="8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4" fillId="0" borderId="8" xfId="0" applyFont="1" applyBorder="1" applyAlignment="1">
      <alignment horizontal="left"/>
    </xf>
    <xf numFmtId="0" fontId="34" fillId="0" borderId="0" xfId="0" applyFont="1" applyBorder="1" applyAlignment="1">
      <alignment horizontal="left"/>
    </xf>
    <xf numFmtId="0" fontId="35" fillId="0" borderId="8" xfId="0" applyFont="1" applyBorder="1" applyAlignment="1">
      <alignment horizontal="left" vertical="top"/>
    </xf>
    <xf numFmtId="0" fontId="35" fillId="0" borderId="0" xfId="0" applyFont="1" applyBorder="1" applyAlignment="1">
      <alignment horizontal="left" vertical="top"/>
    </xf>
    <xf numFmtId="0" fontId="64" fillId="17" borderId="0" xfId="4" applyFill="1" applyAlignment="1" applyProtection="1">
      <alignment horizontal="center"/>
    </xf>
    <xf numFmtId="0" fontId="0" fillId="18" borderId="21" xfId="0" applyFont="1" applyFill="1" applyBorder="1"/>
    <xf numFmtId="0" fontId="0" fillId="18" borderId="21" xfId="0" applyFont="1" applyFill="1" applyBorder="1" applyAlignment="1">
      <alignment horizontal="center"/>
    </xf>
    <xf numFmtId="0" fontId="64" fillId="18" borderId="21" xfId="4" applyFont="1" applyFill="1" applyBorder="1" applyAlignment="1" applyProtection="1"/>
    <xf numFmtId="0" fontId="0" fillId="0" borderId="22" xfId="0" applyFont="1" applyBorder="1"/>
    <xf numFmtId="0" fontId="0" fillId="0" borderId="22" xfId="0" applyFont="1" applyBorder="1" applyAlignment="1">
      <alignment horizontal="center"/>
    </xf>
    <xf numFmtId="0" fontId="64" fillId="0" borderId="22" xfId="4" applyFont="1" applyBorder="1" applyAlignment="1" applyProtection="1"/>
    <xf numFmtId="0" fontId="0" fillId="18" borderId="22" xfId="0" applyFont="1" applyFill="1" applyBorder="1"/>
    <xf numFmtId="0" fontId="0" fillId="18" borderId="22" xfId="0" applyFont="1" applyFill="1" applyBorder="1" applyAlignment="1">
      <alignment horizontal="center"/>
    </xf>
    <xf numFmtId="0" fontId="64" fillId="18" borderId="22" xfId="4" applyFont="1" applyFill="1" applyBorder="1" applyAlignment="1" applyProtection="1"/>
    <xf numFmtId="0" fontId="0" fillId="0" borderId="23" xfId="0" applyFont="1" applyBorder="1" applyAlignment="1">
      <alignment horizontal="center"/>
    </xf>
    <xf numFmtId="0" fontId="0" fillId="0" borderId="23" xfId="0" applyFont="1" applyBorder="1"/>
    <xf numFmtId="0" fontId="64" fillId="0" borderId="23" xfId="4" applyFont="1" applyBorder="1" applyAlignment="1" applyProtection="1"/>
    <xf numFmtId="0" fontId="54" fillId="18" borderId="21" xfId="0" applyFont="1" applyFill="1" applyBorder="1" applyAlignment="1">
      <alignment horizontal="right"/>
    </xf>
    <xf numFmtId="0" fontId="73" fillId="0" borderId="22" xfId="0" applyFont="1" applyBorder="1" applyAlignment="1">
      <alignment horizontal="right"/>
    </xf>
    <xf numFmtId="0" fontId="73" fillId="18" borderId="22" xfId="0" applyFont="1" applyFill="1" applyBorder="1" applyAlignment="1">
      <alignment horizontal="right"/>
    </xf>
    <xf numFmtId="0" fontId="54" fillId="0" borderId="22" xfId="0" applyFont="1" applyBorder="1" applyAlignment="1">
      <alignment horizontal="right"/>
    </xf>
    <xf numFmtId="0" fontId="54" fillId="18" borderId="22" xfId="0" applyFont="1" applyFill="1" applyBorder="1" applyAlignment="1">
      <alignment horizontal="right"/>
    </xf>
    <xf numFmtId="3" fontId="73" fillId="18" borderId="22" xfId="0" applyNumberFormat="1" applyFont="1" applyFill="1" applyBorder="1" applyAlignment="1">
      <alignment horizontal="right"/>
    </xf>
    <xf numFmtId="0" fontId="0" fillId="18" borderId="22" xfId="0" applyFont="1" applyFill="1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13" borderId="1" xfId="0" applyFill="1" applyBorder="1"/>
    <xf numFmtId="0" fontId="80" fillId="19" borderId="1" xfId="0" applyFont="1" applyFill="1" applyBorder="1" applyAlignment="1">
      <alignment horizontal="right"/>
    </xf>
    <xf numFmtId="0" fontId="81" fillId="19" borderId="1" xfId="0" applyFont="1" applyFill="1" applyBorder="1"/>
    <xf numFmtId="0" fontId="81" fillId="19" borderId="1" xfId="0" applyFont="1" applyFill="1" applyBorder="1" applyAlignment="1">
      <alignment horizontal="right"/>
    </xf>
    <xf numFmtId="0" fontId="82" fillId="19" borderId="1" xfId="0" applyFont="1" applyFill="1" applyBorder="1"/>
    <xf numFmtId="0" fontId="82" fillId="19" borderId="1" xfId="0" applyFont="1" applyFill="1" applyBorder="1" applyAlignment="1">
      <alignment horizontal="right"/>
    </xf>
    <xf numFmtId="0" fontId="83" fillId="19" borderId="1" xfId="4" applyFont="1" applyFill="1" applyBorder="1" applyAlignment="1" applyProtection="1">
      <alignment horizontal="right"/>
    </xf>
    <xf numFmtId="0" fontId="80" fillId="19" borderId="1" xfId="0" applyFont="1" applyFill="1" applyBorder="1"/>
    <xf numFmtId="0" fontId="81" fillId="19" borderId="1" xfId="0" applyFont="1" applyFill="1" applyBorder="1" applyAlignment="1">
      <alignment horizontal="left"/>
    </xf>
    <xf numFmtId="0" fontId="84" fillId="19" borderId="1" xfId="0" applyFont="1" applyFill="1" applyBorder="1" applyAlignment="1">
      <alignment horizontal="right"/>
    </xf>
    <xf numFmtId="0" fontId="80" fillId="19" borderId="1" xfId="0" applyFont="1" applyFill="1" applyBorder="1" applyAlignment="1">
      <alignment horizontal="left"/>
    </xf>
  </cellXfs>
  <cellStyles count="5">
    <cellStyle name="Hipervínculo" xfId="4" builtinId="8"/>
    <cellStyle name="Hipervínculo_Nomina" xfId="1"/>
    <cellStyle name="Normal" xfId="0" builtinId="0"/>
    <cellStyle name="Normal 2" xfId="2"/>
    <cellStyle name="Normal_Nomina" xfId="3"/>
  </cellStyles>
  <dxfs count="0"/>
  <tableStyles count="0" defaultTableStyle="TableStyleMedium9" defaultPivotStyle="PivotStyleLight16"/>
  <colors>
    <mruColors>
      <color rgb="FF3D2EFA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9525</xdr:rowOff>
    </xdr:from>
    <xdr:to>
      <xdr:col>1</xdr:col>
      <xdr:colOff>2552700</xdr:colOff>
      <xdr:row>2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86050" y="800100"/>
          <a:ext cx="2552700" cy="6858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57150</xdr:rowOff>
    </xdr:from>
    <xdr:to>
      <xdr:col>2</xdr:col>
      <xdr:colOff>114300</xdr:colOff>
      <xdr:row>5</xdr:row>
      <xdr:rowOff>47625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2450" y="628650"/>
          <a:ext cx="1400175" cy="4286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3</xdr:row>
      <xdr:rowOff>28574</xdr:rowOff>
    </xdr:from>
    <xdr:to>
      <xdr:col>2</xdr:col>
      <xdr:colOff>47625</xdr:colOff>
      <xdr:row>4</xdr:row>
      <xdr:rowOff>228599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5" y="600074"/>
          <a:ext cx="1400175" cy="42862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3</xdr:row>
      <xdr:rowOff>9526</xdr:rowOff>
    </xdr:from>
    <xdr:to>
      <xdr:col>3</xdr:col>
      <xdr:colOff>571500</xdr:colOff>
      <xdr:row>7</xdr:row>
      <xdr:rowOff>47626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581026"/>
          <a:ext cx="2771775" cy="9144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790575</xdr:colOff>
      <xdr:row>26</xdr:row>
      <xdr:rowOff>57150</xdr:rowOff>
    </xdr:from>
    <xdr:to>
      <xdr:col>6</xdr:col>
      <xdr:colOff>0</xdr:colOff>
      <xdr:row>26</xdr:row>
      <xdr:rowOff>180975</xdr:rowOff>
    </xdr:to>
    <xdr:pic>
      <xdr:nvPicPr>
        <xdr:cNvPr id="2" name="Picture 1" descr="C:\Program Files\Microsoft Office\MEDIA\OFFICE12\Bullets\BD21298_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05375" y="13563600"/>
          <a:ext cx="123825" cy="1238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180975</xdr:colOff>
      <xdr:row>3</xdr:row>
      <xdr:rowOff>47625</xdr:rowOff>
    </xdr:from>
    <xdr:to>
      <xdr:col>3</xdr:col>
      <xdr:colOff>314325</xdr:colOff>
      <xdr:row>6</xdr:row>
      <xdr:rowOff>161925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0975" y="619125"/>
          <a:ext cx="2771775" cy="7239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33</xdr:row>
      <xdr:rowOff>0</xdr:rowOff>
    </xdr:from>
    <xdr:to>
      <xdr:col>4</xdr:col>
      <xdr:colOff>19050</xdr:colOff>
      <xdr:row>36</xdr:row>
      <xdr:rowOff>0</xdr:rowOff>
    </xdr:to>
    <xdr:sp macro="" textlink="">
      <xdr:nvSpPr>
        <xdr:cNvPr id="8" name="Line 4"/>
        <xdr:cNvSpPr>
          <a:spLocks noChangeShapeType="1"/>
        </xdr:cNvSpPr>
      </xdr:nvSpPr>
      <xdr:spPr bwMode="auto">
        <a:xfrm>
          <a:off x="4124325" y="5133975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20</xdr:row>
      <xdr:rowOff>9525</xdr:rowOff>
    </xdr:from>
    <xdr:to>
      <xdr:col>6</xdr:col>
      <xdr:colOff>0</xdr:colOff>
      <xdr:row>22</xdr:row>
      <xdr:rowOff>0</xdr:rowOff>
    </xdr:to>
    <xdr:sp macro="" textlink="">
      <xdr:nvSpPr>
        <xdr:cNvPr id="11" name="Rectangle 7"/>
        <xdr:cNvSpPr>
          <a:spLocks noChangeArrowheads="1"/>
        </xdr:cNvSpPr>
      </xdr:nvSpPr>
      <xdr:spPr bwMode="auto">
        <a:xfrm>
          <a:off x="104775" y="3038475"/>
          <a:ext cx="5114925" cy="314325"/>
        </a:xfrm>
        <a:prstGeom prst="rect">
          <a:avLst/>
        </a:prstGeom>
        <a:noFill/>
        <a:ln w="9525">
          <a:solidFill>
            <a:srgbClr val="8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123825</xdr:colOff>
      <xdr:row>3</xdr:row>
      <xdr:rowOff>57150</xdr:rowOff>
    </xdr:from>
    <xdr:to>
      <xdr:col>5</xdr:col>
      <xdr:colOff>1181100</xdr:colOff>
      <xdr:row>15</xdr:row>
      <xdr:rowOff>57150</xdr:rowOff>
    </xdr:to>
    <xdr:sp macro="" textlink="">
      <xdr:nvSpPr>
        <xdr:cNvPr id="13" name="Rectangle 9"/>
        <xdr:cNvSpPr>
          <a:spLocks noChangeArrowheads="1"/>
        </xdr:cNvSpPr>
      </xdr:nvSpPr>
      <xdr:spPr bwMode="auto">
        <a:xfrm>
          <a:off x="123825" y="247650"/>
          <a:ext cx="5829300" cy="16097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228600</xdr:colOff>
      <xdr:row>8</xdr:row>
      <xdr:rowOff>171450</xdr:rowOff>
    </xdr:to>
    <xdr:sp macro="" textlink="">
      <xdr:nvSpPr>
        <xdr:cNvPr id="2049" name="AutoShape 1" descr="Descargar dse3.jpg"/>
        <xdr:cNvSpPr>
          <a:spLocks noChangeAspect="1" noChangeArrowheads="1"/>
        </xdr:cNvSpPr>
      </xdr:nvSpPr>
      <xdr:spPr bwMode="auto">
        <a:xfrm>
          <a:off x="0" y="0"/>
          <a:ext cx="1914525" cy="15240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228600</xdr:colOff>
      <xdr:row>8</xdr:row>
      <xdr:rowOff>171450</xdr:rowOff>
    </xdr:to>
    <xdr:sp macro="" textlink="">
      <xdr:nvSpPr>
        <xdr:cNvPr id="2050" name="AutoShape 2" descr="Descargar dse3.jpg"/>
        <xdr:cNvSpPr>
          <a:spLocks noChangeAspect="1" noChangeArrowheads="1"/>
        </xdr:cNvSpPr>
      </xdr:nvSpPr>
      <xdr:spPr bwMode="auto">
        <a:xfrm>
          <a:off x="0" y="0"/>
          <a:ext cx="1914525" cy="15240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1</xdr:colOff>
      <xdr:row>8</xdr:row>
      <xdr:rowOff>57150</xdr:rowOff>
    </xdr:from>
    <xdr:to>
      <xdr:col>3</xdr:col>
      <xdr:colOff>647700</xdr:colOff>
      <xdr:row>10</xdr:row>
      <xdr:rowOff>190499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409700"/>
          <a:ext cx="3095624" cy="514349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1</xdr:row>
      <xdr:rowOff>47625</xdr:rowOff>
    </xdr:from>
    <xdr:to>
      <xdr:col>1</xdr:col>
      <xdr:colOff>5862</xdr:colOff>
      <xdr:row>3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" y="619125"/>
          <a:ext cx="1400175" cy="4286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mafrsa.gyg@hotmail.com" TargetMode="External"/><Relationship Id="rId3" Type="http://schemas.openxmlformats.org/officeDocument/2006/relationships/hyperlink" Target="mailto:colombian@hotmail.com" TargetMode="External"/><Relationship Id="rId7" Type="http://schemas.openxmlformats.org/officeDocument/2006/relationships/hyperlink" Target="mailto:shoptevg.tv@hotmail.com" TargetMode="External"/><Relationship Id="rId2" Type="http://schemas.openxmlformats.org/officeDocument/2006/relationships/hyperlink" Target="mailto:ases@gmil.es" TargetMode="External"/><Relationship Id="rId1" Type="http://schemas.openxmlformats.org/officeDocument/2006/relationships/hyperlink" Target="mailto:logolotinj@hotmail.com" TargetMode="External"/><Relationship Id="rId6" Type="http://schemas.openxmlformats.org/officeDocument/2006/relationships/hyperlink" Target="mailto:electrinicosdebogota@gmail.com" TargetMode="External"/><Relationship Id="rId5" Type="http://schemas.openxmlformats.org/officeDocument/2006/relationships/hyperlink" Target="mailto:FUNCIONAL@HOTMAIL.COM" TargetMode="External"/><Relationship Id="rId10" Type="http://schemas.openxmlformats.org/officeDocument/2006/relationships/hyperlink" Target="mailto:ventas@el%20mayorista.com" TargetMode="External"/><Relationship Id="rId4" Type="http://schemas.openxmlformats.org/officeDocument/2006/relationships/hyperlink" Target="mailto:icasa@hotmail.com" TargetMode="External"/><Relationship Id="rId9" Type="http://schemas.openxmlformats.org/officeDocument/2006/relationships/hyperlink" Target="mailto:santander@gmail.co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rrefour.com.b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A5" sqref="A5"/>
    </sheetView>
  </sheetViews>
  <sheetFormatPr baseColWidth="10" defaultRowHeight="14.25"/>
  <cols>
    <col min="1" max="1" width="40.28515625" style="189" customWidth="1"/>
    <col min="2" max="2" width="40.5703125" style="189" bestFit="1" customWidth="1"/>
    <col min="3" max="3" width="44.5703125" style="189" bestFit="1" customWidth="1"/>
    <col min="4" max="16384" width="11.42578125" style="189"/>
  </cols>
  <sheetData>
    <row r="1" spans="1:3" ht="62.25" customHeight="1">
      <c r="A1" s="187" t="s">
        <v>195</v>
      </c>
      <c r="B1" s="187" t="s">
        <v>61</v>
      </c>
      <c r="C1" s="188"/>
    </row>
    <row r="2" spans="1:3" ht="54.75" customHeight="1">
      <c r="A2" s="190" t="s">
        <v>197</v>
      </c>
      <c r="B2" s="232"/>
      <c r="C2" s="191" t="s">
        <v>107</v>
      </c>
    </row>
    <row r="3" spans="1:3" ht="70.5" customHeight="1">
      <c r="A3" s="190" t="s">
        <v>185</v>
      </c>
      <c r="B3" s="190" t="s">
        <v>198</v>
      </c>
      <c r="C3" s="188" t="s">
        <v>199</v>
      </c>
    </row>
    <row r="4" spans="1:3" ht="65.25" customHeight="1">
      <c r="A4" s="188" t="s">
        <v>201</v>
      </c>
      <c r="B4" s="188" t="s">
        <v>200</v>
      </c>
      <c r="C4" s="191" t="s">
        <v>202</v>
      </c>
    </row>
    <row r="5" spans="1:3" ht="65.25" customHeight="1">
      <c r="A5" s="236" t="s">
        <v>1319</v>
      </c>
      <c r="B5" s="237" t="s">
        <v>1320</v>
      </c>
      <c r="C5" s="237" t="s">
        <v>1321</v>
      </c>
    </row>
    <row r="19" spans="5:5">
      <c r="E19" s="189" t="s">
        <v>196</v>
      </c>
    </row>
  </sheetData>
  <hyperlinks>
    <hyperlink ref="A1" location="'formato nomina'!A1" display="formato nomina"/>
    <hyperlink ref="B1" location="afiliaciones!A1" display="AFILIACIONES"/>
    <hyperlink ref="A2" location="remision!A1" display="REMISION"/>
    <hyperlink ref="C2" location="'recibo caja menor'!A1" display="'recibo caja menoR"/>
    <hyperlink ref="A3" location="factura!A1" display="FACTURA"/>
    <hyperlink ref="B3" location="'ORDEN DE PEDIDO'!A1" display="ORDEN DE PEDIDO"/>
    <hyperlink ref="C3" location="'COMP EGRESO'!A1" display="COMPROBANTE DE EGRESO"/>
    <hyperlink ref="B4" location="'recibo de caja'!A1" display="RECIBO DE CAJA"/>
    <hyperlink ref="A4" location="PUC!A1" display="PUC"/>
    <hyperlink ref="C4" location="'BASE DATOS EMPLEADOS'!A1" display="'BASE DATOS EMPLEADOS"/>
    <hyperlink ref="A5" location="'BASE DATOS CLIENTES'!A1" display="BASE DATOS CLIENTES"/>
    <hyperlink ref="B5" location="'BASE DATOS PRODUCTOS'!A1" display="BASE DATOS PRODUCTOS"/>
    <hyperlink ref="C5" location="'BASE DATOS PROVEEDORES'!A1" display="BASE DATOS PROVEEDORES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30"/>
  <sheetViews>
    <sheetView topLeftCell="A13" workbookViewId="0"/>
  </sheetViews>
  <sheetFormatPr baseColWidth="10" defaultRowHeight="15"/>
  <cols>
    <col min="1" max="1" width="13.85546875" customWidth="1"/>
  </cols>
  <sheetData>
    <row r="1" spans="1:14">
      <c r="M1" s="429" t="s">
        <v>203</v>
      </c>
      <c r="N1" s="429"/>
    </row>
    <row r="2" spans="1:14">
      <c r="M2" s="429"/>
      <c r="N2" s="429"/>
    </row>
    <row r="8" spans="1:14" ht="1.5" customHeight="1"/>
    <row r="9" spans="1:14">
      <c r="A9" s="435"/>
      <c r="B9" s="435"/>
      <c r="C9" s="435"/>
      <c r="D9" s="435"/>
      <c r="E9" s="435"/>
      <c r="F9" s="435"/>
      <c r="G9" s="435"/>
      <c r="H9" s="436"/>
    </row>
    <row r="10" spans="1:14">
      <c r="A10" s="437"/>
      <c r="B10" s="437"/>
      <c r="C10" s="437"/>
      <c r="D10" s="437"/>
      <c r="E10" s="437"/>
      <c r="F10" s="437"/>
      <c r="G10" s="437"/>
      <c r="H10" s="438"/>
    </row>
    <row r="11" spans="1:14">
      <c r="A11" s="439"/>
      <c r="B11" s="439"/>
      <c r="C11" s="439"/>
      <c r="D11" s="439"/>
      <c r="E11" s="439"/>
      <c r="F11" s="439"/>
      <c r="G11" s="439"/>
      <c r="H11" s="440"/>
    </row>
    <row r="12" spans="1:14">
      <c r="A12" s="89" t="s">
        <v>95</v>
      </c>
      <c r="B12" s="323"/>
      <c r="C12" s="324"/>
      <c r="D12" s="324"/>
      <c r="E12" s="325"/>
      <c r="F12" s="323"/>
      <c r="G12" s="324"/>
      <c r="H12" s="325"/>
    </row>
    <row r="13" spans="1:14" ht="18">
      <c r="A13" s="89" t="s">
        <v>103</v>
      </c>
      <c r="B13" s="327"/>
      <c r="C13" s="327"/>
      <c r="D13" s="327"/>
      <c r="E13" s="327"/>
      <c r="F13" s="430" t="s">
        <v>181</v>
      </c>
      <c r="G13" s="431"/>
      <c r="H13" s="186"/>
    </row>
    <row r="14" spans="1:14">
      <c r="A14" s="89" t="s">
        <v>123</v>
      </c>
      <c r="B14" s="323"/>
      <c r="C14" s="324"/>
      <c r="D14" s="324"/>
      <c r="E14" s="325"/>
      <c r="F14" s="339"/>
      <c r="G14" s="340"/>
      <c r="H14" s="341"/>
    </row>
    <row r="15" spans="1:14">
      <c r="A15" s="89" t="s">
        <v>125</v>
      </c>
      <c r="B15" s="323"/>
      <c r="C15" s="324"/>
      <c r="D15" s="324"/>
      <c r="E15" s="325"/>
      <c r="F15" s="336"/>
      <c r="G15" s="337"/>
      <c r="H15" s="338"/>
    </row>
    <row r="16" spans="1:14">
      <c r="A16" s="323"/>
      <c r="B16" s="324"/>
      <c r="C16" s="324"/>
      <c r="D16" s="324"/>
      <c r="E16" s="325"/>
      <c r="F16" s="432"/>
      <c r="G16" s="433"/>
      <c r="H16" s="434"/>
    </row>
    <row r="17" spans="1:8">
      <c r="A17" s="89" t="s">
        <v>182</v>
      </c>
      <c r="B17" s="323"/>
      <c r="C17" s="324"/>
      <c r="D17" s="324"/>
      <c r="E17" s="325"/>
      <c r="F17" s="89" t="s">
        <v>183</v>
      </c>
      <c r="G17" s="89"/>
      <c r="H17" s="89"/>
    </row>
    <row r="18" spans="1:8">
      <c r="A18" s="323"/>
      <c r="B18" s="324"/>
      <c r="C18" s="324"/>
      <c r="D18" s="324"/>
      <c r="E18" s="325"/>
      <c r="F18" s="89" t="s">
        <v>162</v>
      </c>
      <c r="G18" s="89"/>
      <c r="H18" s="89"/>
    </row>
    <row r="19" spans="1:8">
      <c r="A19" s="323"/>
      <c r="B19" s="324"/>
      <c r="C19" s="324"/>
      <c r="D19" s="324"/>
      <c r="E19" s="325"/>
      <c r="F19" s="89" t="s">
        <v>184</v>
      </c>
      <c r="G19" s="157"/>
      <c r="H19" s="89"/>
    </row>
    <row r="20" spans="1:8">
      <c r="A20" s="327" t="s">
        <v>185</v>
      </c>
      <c r="B20" s="327"/>
      <c r="C20" s="156" t="s">
        <v>162</v>
      </c>
      <c r="D20" s="327" t="s">
        <v>186</v>
      </c>
      <c r="E20" s="327"/>
      <c r="F20" s="156" t="s">
        <v>187</v>
      </c>
      <c r="G20" s="327" t="s">
        <v>149</v>
      </c>
      <c r="H20" s="327"/>
    </row>
    <row r="21" spans="1:8">
      <c r="A21" s="327"/>
      <c r="B21" s="327"/>
      <c r="C21" s="327"/>
      <c r="D21" s="327"/>
      <c r="E21" s="327"/>
      <c r="F21" s="327"/>
      <c r="G21" s="327"/>
      <c r="H21" s="327"/>
    </row>
    <row r="22" spans="1:8">
      <c r="A22" s="327"/>
      <c r="B22" s="327"/>
      <c r="C22" s="327"/>
      <c r="D22" s="327"/>
      <c r="E22" s="327"/>
      <c r="F22" s="327"/>
      <c r="G22" s="327"/>
      <c r="H22" s="327"/>
    </row>
    <row r="23" spans="1:8">
      <c r="A23" s="327" t="s">
        <v>161</v>
      </c>
      <c r="B23" s="327"/>
      <c r="C23" s="327" t="s">
        <v>188</v>
      </c>
      <c r="D23" s="327"/>
      <c r="E23" s="327"/>
      <c r="F23" s="89" t="s">
        <v>189</v>
      </c>
      <c r="G23" s="327" t="s">
        <v>190</v>
      </c>
      <c r="H23" s="327"/>
    </row>
    <row r="24" spans="1:8">
      <c r="A24" s="327"/>
      <c r="B24" s="327"/>
      <c r="C24" s="327"/>
      <c r="D24" s="327"/>
      <c r="E24" s="327"/>
      <c r="F24" s="89"/>
      <c r="G24" s="327"/>
      <c r="H24" s="327"/>
    </row>
    <row r="25" spans="1:8">
      <c r="A25" s="327"/>
      <c r="B25" s="327"/>
      <c r="C25" s="327"/>
      <c r="D25" s="327"/>
      <c r="E25" s="327"/>
      <c r="F25" s="89"/>
      <c r="G25" s="327"/>
      <c r="H25" s="327"/>
    </row>
    <row r="26" spans="1:8">
      <c r="A26" s="327"/>
      <c r="B26" s="327"/>
      <c r="C26" s="327"/>
      <c r="D26" s="327"/>
      <c r="E26" s="327"/>
      <c r="F26" s="89"/>
      <c r="G26" s="327"/>
      <c r="H26" s="327"/>
    </row>
    <row r="27" spans="1:8">
      <c r="A27" s="327"/>
      <c r="B27" s="327"/>
      <c r="C27" s="327"/>
      <c r="D27" s="327"/>
      <c r="E27" s="327"/>
      <c r="F27" s="89"/>
      <c r="G27" s="327"/>
      <c r="H27" s="327"/>
    </row>
    <row r="28" spans="1:8">
      <c r="A28" s="327"/>
      <c r="B28" s="327"/>
      <c r="C28" s="327"/>
      <c r="D28" s="327"/>
      <c r="E28" s="327"/>
      <c r="F28" s="89"/>
      <c r="G28" s="327"/>
      <c r="H28" s="327"/>
    </row>
    <row r="29" spans="1:8">
      <c r="A29" s="355" t="s">
        <v>191</v>
      </c>
      <c r="B29" s="355"/>
      <c r="C29" s="355" t="s">
        <v>192</v>
      </c>
      <c r="D29" s="355"/>
      <c r="E29" s="355" t="s">
        <v>193</v>
      </c>
      <c r="F29" s="355"/>
      <c r="G29" s="355" t="s">
        <v>194</v>
      </c>
      <c r="H29" s="355"/>
    </row>
    <row r="30" spans="1:8">
      <c r="A30" s="355"/>
      <c r="B30" s="355"/>
      <c r="C30" s="355"/>
      <c r="D30" s="355"/>
      <c r="E30" s="355"/>
      <c r="F30" s="355"/>
      <c r="G30" s="355"/>
      <c r="H30" s="355"/>
    </row>
  </sheetData>
  <mergeCells count="43">
    <mergeCell ref="A26:B26"/>
    <mergeCell ref="C26:E26"/>
    <mergeCell ref="G26:H26"/>
    <mergeCell ref="A27:B27"/>
    <mergeCell ref="C27:E27"/>
    <mergeCell ref="G27:H27"/>
    <mergeCell ref="A28:B28"/>
    <mergeCell ref="C28:E28"/>
    <mergeCell ref="G28:H28"/>
    <mergeCell ref="A29:B30"/>
    <mergeCell ref="C29:D30"/>
    <mergeCell ref="E29:F30"/>
    <mergeCell ref="G29:H30"/>
    <mergeCell ref="G24:H24"/>
    <mergeCell ref="A25:B25"/>
    <mergeCell ref="C25:E25"/>
    <mergeCell ref="G25:H25"/>
    <mergeCell ref="A21:B22"/>
    <mergeCell ref="C21:C22"/>
    <mergeCell ref="D21:E22"/>
    <mergeCell ref="F21:F22"/>
    <mergeCell ref="G21:H22"/>
    <mergeCell ref="A23:B23"/>
    <mergeCell ref="C23:E23"/>
    <mergeCell ref="G23:H23"/>
    <mergeCell ref="A24:B24"/>
    <mergeCell ref="C24:E24"/>
    <mergeCell ref="M1:N2"/>
    <mergeCell ref="G20:H20"/>
    <mergeCell ref="B12:E12"/>
    <mergeCell ref="F12:H12"/>
    <mergeCell ref="B13:E13"/>
    <mergeCell ref="F13:G13"/>
    <mergeCell ref="B14:E14"/>
    <mergeCell ref="F14:H16"/>
    <mergeCell ref="B15:E15"/>
    <mergeCell ref="A16:E16"/>
    <mergeCell ref="B17:E17"/>
    <mergeCell ref="A18:E18"/>
    <mergeCell ref="A19:E19"/>
    <mergeCell ref="A20:B20"/>
    <mergeCell ref="D20:E20"/>
    <mergeCell ref="A9:H11"/>
  </mergeCells>
  <hyperlinks>
    <hyperlink ref="M1:N2" location="INICIO!B2" display="VOLVER AL INICIO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8"/>
  <sheetViews>
    <sheetView zoomScale="78" zoomScaleNormal="78" workbookViewId="0">
      <selection activeCell="H10" sqref="H10"/>
    </sheetView>
  </sheetViews>
  <sheetFormatPr baseColWidth="10" defaultRowHeight="15"/>
  <cols>
    <col min="1" max="1" width="16.5703125" customWidth="1"/>
    <col min="2" max="2" width="21.42578125" bestFit="1" customWidth="1"/>
    <col min="3" max="3" width="19.140625" style="203" bestFit="1" customWidth="1"/>
    <col min="4" max="4" width="15.5703125" bestFit="1" customWidth="1"/>
    <col min="5" max="5" width="36.28515625" bestFit="1" customWidth="1"/>
    <col min="6" max="6" width="11.28515625" style="201" bestFit="1" customWidth="1"/>
    <col min="7" max="7" width="12.28515625" bestFit="1" customWidth="1"/>
    <col min="8" max="8" width="18.85546875" bestFit="1" customWidth="1"/>
    <col min="9" max="9" width="16.28515625" style="194" bestFit="1" customWidth="1"/>
    <col min="10" max="10" width="17" bestFit="1" customWidth="1"/>
  </cols>
  <sheetData>
    <row r="1" spans="1:11" ht="27" customHeight="1">
      <c r="A1" s="441"/>
      <c r="B1" s="442"/>
      <c r="C1" s="442"/>
      <c r="D1" s="442"/>
      <c r="E1" s="442"/>
      <c r="F1" s="80"/>
      <c r="J1" s="211" t="s">
        <v>1314</v>
      </c>
    </row>
    <row r="2" spans="1:11" ht="27" customHeight="1">
      <c r="A2" s="443"/>
      <c r="B2" s="444"/>
      <c r="C2" s="444"/>
      <c r="D2" s="444"/>
      <c r="E2" s="444"/>
      <c r="F2" s="94"/>
    </row>
    <row r="3" spans="1:11">
      <c r="A3" s="443"/>
      <c r="B3" s="444"/>
      <c r="C3" s="444"/>
      <c r="D3" s="444"/>
      <c r="E3" s="444"/>
      <c r="F3" s="94"/>
    </row>
    <row r="4" spans="1:11" ht="15" customHeight="1">
      <c r="A4" s="443"/>
      <c r="B4" s="444"/>
      <c r="C4" s="444"/>
      <c r="D4" s="444"/>
      <c r="E4" s="444"/>
      <c r="F4" s="94"/>
    </row>
    <row r="5" spans="1:11" ht="18.75">
      <c r="A5" s="445" t="s">
        <v>90</v>
      </c>
      <c r="B5" s="446"/>
      <c r="C5" s="446"/>
      <c r="D5" s="446"/>
      <c r="E5" s="96"/>
      <c r="F5" s="94"/>
    </row>
    <row r="6" spans="1:11" ht="15.75">
      <c r="A6" s="447" t="s">
        <v>91</v>
      </c>
      <c r="B6" s="448"/>
      <c r="C6" s="448"/>
      <c r="D6" s="97" t="s">
        <v>92</v>
      </c>
      <c r="E6" s="98" t="s">
        <v>61</v>
      </c>
      <c r="F6" s="94"/>
      <c r="K6" s="208"/>
    </row>
    <row r="8" spans="1:11" ht="16.5" customHeight="1">
      <c r="A8" s="209"/>
      <c r="E8" s="210"/>
    </row>
    <row r="10" spans="1:11">
      <c r="A10" s="193" t="s">
        <v>204</v>
      </c>
    </row>
    <row r="12" spans="1:11">
      <c r="A12" s="193" t="s">
        <v>205</v>
      </c>
      <c r="B12" s="193" t="s">
        <v>206</v>
      </c>
      <c r="C12" s="204" t="s">
        <v>207</v>
      </c>
      <c r="D12" s="199" t="s">
        <v>208</v>
      </c>
      <c r="E12" s="199" t="s">
        <v>93</v>
      </c>
      <c r="F12" s="202" t="s">
        <v>284</v>
      </c>
      <c r="G12" s="199" t="s">
        <v>42</v>
      </c>
      <c r="H12" s="199" t="s">
        <v>209</v>
      </c>
      <c r="I12" s="200" t="s">
        <v>283</v>
      </c>
      <c r="J12" s="199" t="s">
        <v>286</v>
      </c>
    </row>
    <row r="13" spans="1:11">
      <c r="A13" s="216">
        <v>1019857164</v>
      </c>
      <c r="B13" s="217" t="s">
        <v>265</v>
      </c>
      <c r="C13" s="218" t="s">
        <v>288</v>
      </c>
      <c r="D13" s="89">
        <v>2015252</v>
      </c>
      <c r="E13" s="89" t="s">
        <v>266</v>
      </c>
      <c r="F13" s="157" t="s">
        <v>211</v>
      </c>
      <c r="G13" s="89" t="s">
        <v>267</v>
      </c>
      <c r="H13" s="89" t="s">
        <v>214</v>
      </c>
      <c r="I13" s="219">
        <v>1500000</v>
      </c>
      <c r="J13" s="89"/>
    </row>
    <row r="14" spans="1:11">
      <c r="A14" s="216">
        <v>1115945638</v>
      </c>
      <c r="B14" s="217" t="s">
        <v>210</v>
      </c>
      <c r="C14" s="218" t="s">
        <v>212</v>
      </c>
      <c r="D14" s="89">
        <v>4567890</v>
      </c>
      <c r="E14" s="89" t="s">
        <v>228</v>
      </c>
      <c r="F14" s="157" t="s">
        <v>211</v>
      </c>
      <c r="G14" s="89" t="s">
        <v>213</v>
      </c>
      <c r="H14" s="89" t="s">
        <v>214</v>
      </c>
      <c r="I14" s="219">
        <v>515000</v>
      </c>
      <c r="J14" s="89"/>
    </row>
    <row r="15" spans="1:11">
      <c r="A15" s="216">
        <v>93020915240</v>
      </c>
      <c r="B15" s="217" t="s">
        <v>252</v>
      </c>
      <c r="C15" s="218" t="s">
        <v>253</v>
      </c>
      <c r="D15" s="89">
        <v>2551879</v>
      </c>
      <c r="E15" s="89" t="s">
        <v>261</v>
      </c>
      <c r="F15" s="157" t="s">
        <v>211</v>
      </c>
      <c r="G15" s="89" t="s">
        <v>213</v>
      </c>
      <c r="H15" s="89" t="s">
        <v>214</v>
      </c>
      <c r="I15" s="219">
        <v>800000</v>
      </c>
      <c r="J15" s="89"/>
    </row>
    <row r="16" spans="1:11">
      <c r="A16" s="216">
        <v>1015428305</v>
      </c>
      <c r="B16" s="217" t="s">
        <v>254</v>
      </c>
      <c r="C16" s="218" t="s">
        <v>255</v>
      </c>
      <c r="D16" s="89">
        <v>2987690</v>
      </c>
      <c r="E16" s="89" t="s">
        <v>277</v>
      </c>
      <c r="F16" s="157" t="s">
        <v>211</v>
      </c>
      <c r="G16" s="89" t="s">
        <v>289</v>
      </c>
      <c r="H16" s="89" t="s">
        <v>214</v>
      </c>
      <c r="I16" s="219">
        <v>900000</v>
      </c>
      <c r="J16" s="89"/>
    </row>
    <row r="17" spans="1:10">
      <c r="A17" s="216">
        <v>1020746841</v>
      </c>
      <c r="B17" s="217" t="s">
        <v>230</v>
      </c>
      <c r="C17" s="218" t="s">
        <v>231</v>
      </c>
      <c r="D17" s="89">
        <v>6757891</v>
      </c>
      <c r="E17" s="89" t="s">
        <v>273</v>
      </c>
      <c r="F17" s="157" t="s">
        <v>211</v>
      </c>
      <c r="G17" s="89" t="s">
        <v>213</v>
      </c>
      <c r="H17" s="89" t="s">
        <v>214</v>
      </c>
      <c r="I17" s="219">
        <v>900000</v>
      </c>
      <c r="J17" s="89"/>
    </row>
    <row r="18" spans="1:10">
      <c r="A18" s="216">
        <v>52449067</v>
      </c>
      <c r="B18" s="217" t="s">
        <v>235</v>
      </c>
      <c r="C18" s="218" t="s">
        <v>237</v>
      </c>
      <c r="D18" s="89">
        <v>2289182</v>
      </c>
      <c r="E18" s="89" t="s">
        <v>269</v>
      </c>
      <c r="F18" s="157" t="s">
        <v>211</v>
      </c>
      <c r="G18" s="89" t="s">
        <v>213</v>
      </c>
      <c r="H18" s="89" t="s">
        <v>287</v>
      </c>
      <c r="I18" s="219">
        <v>950000</v>
      </c>
      <c r="J18" s="89"/>
    </row>
    <row r="19" spans="1:10">
      <c r="A19" s="216">
        <v>45554415</v>
      </c>
      <c r="B19" s="217" t="s">
        <v>238</v>
      </c>
      <c r="C19" s="218" t="s">
        <v>239</v>
      </c>
      <c r="D19" s="89">
        <v>4214252</v>
      </c>
      <c r="E19" s="89" t="s">
        <v>268</v>
      </c>
      <c r="F19" s="157" t="s">
        <v>211</v>
      </c>
      <c r="G19" s="89" t="s">
        <v>213</v>
      </c>
      <c r="H19" s="89" t="s">
        <v>214</v>
      </c>
      <c r="I19" s="219">
        <v>1000000</v>
      </c>
      <c r="J19" s="89"/>
    </row>
    <row r="20" spans="1:10">
      <c r="A20" s="216">
        <v>1015429903</v>
      </c>
      <c r="B20" s="217" t="s">
        <v>242</v>
      </c>
      <c r="C20" s="218" t="s">
        <v>243</v>
      </c>
      <c r="D20" s="89">
        <v>6692234</v>
      </c>
      <c r="E20" s="89" t="s">
        <v>1317</v>
      </c>
      <c r="F20" s="157" t="s">
        <v>211</v>
      </c>
      <c r="G20" s="89" t="s">
        <v>217</v>
      </c>
      <c r="H20" s="89" t="s">
        <v>214</v>
      </c>
      <c r="I20" s="219">
        <v>650000</v>
      </c>
      <c r="J20" s="89"/>
    </row>
    <row r="21" spans="1:10">
      <c r="A21" s="216">
        <v>1018450519</v>
      </c>
      <c r="B21" s="217" t="s">
        <v>260</v>
      </c>
      <c r="C21" s="218" t="s">
        <v>262</v>
      </c>
      <c r="D21" s="89">
        <v>6197719</v>
      </c>
      <c r="E21" s="89" t="s">
        <v>61</v>
      </c>
      <c r="F21" s="157" t="s">
        <v>211</v>
      </c>
      <c r="G21" s="89" t="s">
        <v>220</v>
      </c>
      <c r="H21" s="89" t="s">
        <v>287</v>
      </c>
      <c r="I21" s="219">
        <v>515000</v>
      </c>
      <c r="J21" s="89"/>
    </row>
    <row r="22" spans="1:10">
      <c r="A22" s="216">
        <v>52868880</v>
      </c>
      <c r="B22" s="217" t="s">
        <v>258</v>
      </c>
      <c r="C22" s="218" t="s">
        <v>259</v>
      </c>
      <c r="D22" s="89">
        <v>2379817</v>
      </c>
      <c r="E22" s="89" t="s">
        <v>282</v>
      </c>
      <c r="F22" s="157" t="s">
        <v>211</v>
      </c>
      <c r="G22" s="89" t="s">
        <v>220</v>
      </c>
      <c r="H22" s="89" t="s">
        <v>214</v>
      </c>
      <c r="I22" s="219">
        <v>650000</v>
      </c>
      <c r="J22" s="89"/>
    </row>
    <row r="23" spans="1:10">
      <c r="A23" s="216">
        <v>1118295786</v>
      </c>
      <c r="B23" s="217" t="s">
        <v>232</v>
      </c>
      <c r="C23" s="218" t="s">
        <v>234</v>
      </c>
      <c r="D23" s="89">
        <v>6787625</v>
      </c>
      <c r="E23" s="89" t="s">
        <v>233</v>
      </c>
      <c r="F23" s="157" t="s">
        <v>211</v>
      </c>
      <c r="G23" s="89" t="s">
        <v>220</v>
      </c>
      <c r="H23" s="89" t="s">
        <v>214</v>
      </c>
      <c r="I23" s="219">
        <v>700000</v>
      </c>
      <c r="J23" s="89"/>
    </row>
    <row r="24" spans="1:10">
      <c r="A24" s="216">
        <v>93071408394</v>
      </c>
      <c r="B24" s="217" t="s">
        <v>215</v>
      </c>
      <c r="C24" s="218" t="s">
        <v>216</v>
      </c>
      <c r="D24" s="89">
        <v>8176253</v>
      </c>
      <c r="E24" s="89" t="s">
        <v>276</v>
      </c>
      <c r="F24" s="157" t="s">
        <v>211</v>
      </c>
      <c r="G24" s="89" t="s">
        <v>217</v>
      </c>
      <c r="H24" s="89" t="s">
        <v>214</v>
      </c>
      <c r="I24" s="219">
        <v>900000</v>
      </c>
      <c r="J24" s="89"/>
    </row>
    <row r="25" spans="1:10">
      <c r="A25" s="216">
        <v>1013603204</v>
      </c>
      <c r="B25" s="217" t="s">
        <v>218</v>
      </c>
      <c r="C25" s="218" t="s">
        <v>219</v>
      </c>
      <c r="D25" s="89">
        <v>6534219</v>
      </c>
      <c r="E25" s="89" t="s">
        <v>236</v>
      </c>
      <c r="F25" s="157" t="s">
        <v>211</v>
      </c>
      <c r="G25" s="89" t="s">
        <v>220</v>
      </c>
      <c r="H25" s="89" t="s">
        <v>287</v>
      </c>
      <c r="I25" s="219">
        <v>900000</v>
      </c>
      <c r="J25" s="89"/>
    </row>
    <row r="26" spans="1:10">
      <c r="A26" s="216">
        <v>93071408416</v>
      </c>
      <c r="B26" s="217" t="s">
        <v>279</v>
      </c>
      <c r="C26" s="218" t="s">
        <v>216</v>
      </c>
      <c r="D26" s="89">
        <v>8176253</v>
      </c>
      <c r="E26" s="89" t="s">
        <v>280</v>
      </c>
      <c r="F26" s="157" t="s">
        <v>211</v>
      </c>
      <c r="G26" s="89" t="s">
        <v>217</v>
      </c>
      <c r="H26" s="89" t="s">
        <v>214</v>
      </c>
      <c r="I26" s="219">
        <v>650000</v>
      </c>
      <c r="J26" s="89"/>
    </row>
    <row r="27" spans="1:10">
      <c r="A27" s="216">
        <v>1018449768</v>
      </c>
      <c r="B27" s="217" t="s">
        <v>227</v>
      </c>
      <c r="C27" s="218" t="s">
        <v>229</v>
      </c>
      <c r="D27" s="89">
        <v>5251766</v>
      </c>
      <c r="E27" s="89" t="s">
        <v>275</v>
      </c>
      <c r="F27" s="157" t="s">
        <v>211</v>
      </c>
      <c r="G27" s="89" t="s">
        <v>217</v>
      </c>
      <c r="H27" s="89" t="s">
        <v>214</v>
      </c>
      <c r="I27" s="219">
        <v>800000</v>
      </c>
      <c r="J27" s="89"/>
    </row>
    <row r="28" spans="1:10">
      <c r="A28" s="216">
        <v>52906202</v>
      </c>
      <c r="B28" s="217" t="s">
        <v>256</v>
      </c>
      <c r="C28" s="218" t="s">
        <v>257</v>
      </c>
      <c r="D28" s="89">
        <v>5448971</v>
      </c>
      <c r="E28" s="89" t="s">
        <v>278</v>
      </c>
      <c r="F28" s="157" t="s">
        <v>211</v>
      </c>
      <c r="G28" s="89" t="s">
        <v>213</v>
      </c>
      <c r="H28" s="89" t="s">
        <v>214</v>
      </c>
      <c r="I28" s="219">
        <v>650000</v>
      </c>
      <c r="J28" s="89"/>
    </row>
    <row r="29" spans="1:10">
      <c r="A29" s="216">
        <v>92122304665</v>
      </c>
      <c r="B29" s="217" t="s">
        <v>225</v>
      </c>
      <c r="C29" s="218" t="s">
        <v>226</v>
      </c>
      <c r="D29" s="89">
        <v>3245981</v>
      </c>
      <c r="E29" s="89" t="s">
        <v>272</v>
      </c>
      <c r="F29" s="157" t="s">
        <v>211</v>
      </c>
      <c r="G29" s="89" t="s">
        <v>217</v>
      </c>
      <c r="H29" s="89" t="s">
        <v>287</v>
      </c>
      <c r="I29" s="219">
        <v>600000</v>
      </c>
      <c r="J29" s="89"/>
    </row>
    <row r="30" spans="1:10">
      <c r="A30" s="216">
        <v>1020747506</v>
      </c>
      <c r="B30" s="217" t="s">
        <v>221</v>
      </c>
      <c r="C30" s="218" t="s">
        <v>222</v>
      </c>
      <c r="D30" s="89">
        <v>6667189</v>
      </c>
      <c r="E30" s="89" t="s">
        <v>1318</v>
      </c>
      <c r="F30" s="157" t="s">
        <v>211</v>
      </c>
      <c r="G30" s="89" t="s">
        <v>213</v>
      </c>
      <c r="H30" s="89" t="s">
        <v>214</v>
      </c>
      <c r="I30" s="219">
        <v>515000</v>
      </c>
      <c r="J30" s="89"/>
    </row>
    <row r="31" spans="1:10">
      <c r="A31" s="216">
        <v>10123233800</v>
      </c>
      <c r="B31" s="217" t="s">
        <v>263</v>
      </c>
      <c r="C31" s="218" t="s">
        <v>264</v>
      </c>
      <c r="D31" s="89">
        <v>6371556</v>
      </c>
      <c r="E31" s="89" t="s">
        <v>1313</v>
      </c>
      <c r="F31" s="157" t="s">
        <v>211</v>
      </c>
      <c r="G31" s="89" t="s">
        <v>217</v>
      </c>
      <c r="H31" s="89" t="s">
        <v>214</v>
      </c>
      <c r="I31" s="220" t="s">
        <v>285</v>
      </c>
      <c r="J31" s="221">
        <v>0.02</v>
      </c>
    </row>
    <row r="32" spans="1:10">
      <c r="A32" s="216">
        <v>1022368328</v>
      </c>
      <c r="B32" s="217" t="s">
        <v>250</v>
      </c>
      <c r="C32" s="218" t="s">
        <v>251</v>
      </c>
      <c r="D32" s="89">
        <v>6714253</v>
      </c>
      <c r="E32" s="89" t="s">
        <v>1313</v>
      </c>
      <c r="F32" s="157" t="s">
        <v>211</v>
      </c>
      <c r="G32" s="89" t="s">
        <v>213</v>
      </c>
      <c r="H32" s="89" t="s">
        <v>214</v>
      </c>
      <c r="I32" s="220" t="s">
        <v>285</v>
      </c>
      <c r="J32" s="221">
        <v>0.02</v>
      </c>
    </row>
    <row r="33" spans="1:10">
      <c r="A33" s="216">
        <v>92092459472</v>
      </c>
      <c r="B33" s="217" t="s">
        <v>271</v>
      </c>
      <c r="C33" s="218" t="s">
        <v>249</v>
      </c>
      <c r="D33" s="89">
        <v>2675343</v>
      </c>
      <c r="E33" s="89" t="s">
        <v>281</v>
      </c>
      <c r="F33" s="157" t="s">
        <v>211</v>
      </c>
      <c r="G33" s="89" t="s">
        <v>217</v>
      </c>
      <c r="H33" s="89" t="s">
        <v>214</v>
      </c>
      <c r="I33" s="219">
        <v>650000</v>
      </c>
      <c r="J33" s="89"/>
    </row>
    <row r="34" spans="1:10">
      <c r="A34" s="216">
        <v>92072553235</v>
      </c>
      <c r="B34" s="217" t="s">
        <v>240</v>
      </c>
      <c r="C34" s="218" t="s">
        <v>241</v>
      </c>
      <c r="D34" s="89">
        <v>6262211</v>
      </c>
      <c r="E34" s="89" t="s">
        <v>270</v>
      </c>
      <c r="F34" s="157" t="s">
        <v>211</v>
      </c>
      <c r="G34" s="89" t="s">
        <v>220</v>
      </c>
      <c r="H34" s="89" t="s">
        <v>287</v>
      </c>
      <c r="I34" s="219">
        <v>750000</v>
      </c>
      <c r="J34" s="89"/>
    </row>
    <row r="35" spans="1:10">
      <c r="A35" s="216">
        <v>92100652546</v>
      </c>
      <c r="B35" s="217" t="s">
        <v>247</v>
      </c>
      <c r="C35" s="218" t="s">
        <v>248</v>
      </c>
      <c r="D35" s="89">
        <v>2534365</v>
      </c>
      <c r="E35" s="89" t="s">
        <v>245</v>
      </c>
      <c r="F35" s="157" t="s">
        <v>211</v>
      </c>
      <c r="G35" s="89" t="s">
        <v>220</v>
      </c>
      <c r="H35" s="89" t="s">
        <v>214</v>
      </c>
      <c r="I35" s="219">
        <v>515000</v>
      </c>
      <c r="J35" s="89"/>
    </row>
    <row r="36" spans="1:10">
      <c r="A36" s="216">
        <v>92080261162</v>
      </c>
      <c r="B36" s="217" t="s">
        <v>244</v>
      </c>
      <c r="C36" s="218" t="s">
        <v>246</v>
      </c>
      <c r="D36" s="89">
        <v>3125275</v>
      </c>
      <c r="E36" s="89" t="s">
        <v>245</v>
      </c>
      <c r="F36" s="157" t="s">
        <v>211</v>
      </c>
      <c r="G36" s="89" t="s">
        <v>213</v>
      </c>
      <c r="H36" s="89" t="s">
        <v>214</v>
      </c>
      <c r="I36" s="219">
        <v>515000</v>
      </c>
      <c r="J36" s="89"/>
    </row>
    <row r="37" spans="1:10">
      <c r="A37" s="216">
        <v>1016046531</v>
      </c>
      <c r="B37" s="217" t="s">
        <v>223</v>
      </c>
      <c r="C37" s="218" t="s">
        <v>224</v>
      </c>
      <c r="D37" s="89">
        <v>1237652</v>
      </c>
      <c r="E37" s="89" t="s">
        <v>233</v>
      </c>
      <c r="F37" s="157" t="s">
        <v>211</v>
      </c>
      <c r="G37" s="89" t="s">
        <v>220</v>
      </c>
      <c r="H37" s="89" t="s">
        <v>214</v>
      </c>
      <c r="I37" s="219">
        <v>515000</v>
      </c>
      <c r="J37" s="89"/>
    </row>
    <row r="38" spans="1:10">
      <c r="A38" s="222">
        <v>54876765</v>
      </c>
      <c r="B38" s="223" t="s">
        <v>1315</v>
      </c>
      <c r="C38" s="218" t="s">
        <v>1316</v>
      </c>
      <c r="D38" s="108">
        <v>4343232</v>
      </c>
      <c r="E38" s="108" t="s">
        <v>274</v>
      </c>
      <c r="F38" s="157"/>
      <c r="G38" s="89"/>
      <c r="H38" s="89"/>
      <c r="I38" s="219"/>
      <c r="J38" s="89"/>
    </row>
  </sheetData>
  <mergeCells count="3">
    <mergeCell ref="A1:E4"/>
    <mergeCell ref="A5:D5"/>
    <mergeCell ref="A6:C6"/>
  </mergeCells>
  <hyperlinks>
    <hyperlink ref="J1" location="INICIO!A1" display="volver al inicio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E16" sqref="E16"/>
    </sheetView>
  </sheetViews>
  <sheetFormatPr baseColWidth="10" defaultRowHeight="15"/>
  <cols>
    <col min="1" max="1" width="16.5703125" style="194" customWidth="1"/>
    <col min="5" max="5" width="31.140625" bestFit="1" customWidth="1"/>
  </cols>
  <sheetData>
    <row r="1" spans="1:10" ht="26.25">
      <c r="A1" s="234" t="s">
        <v>1322</v>
      </c>
      <c r="B1" s="233"/>
      <c r="I1" s="449" t="s">
        <v>203</v>
      </c>
      <c r="J1" s="449"/>
    </row>
    <row r="3" spans="1:10">
      <c r="A3" s="194" t="s">
        <v>1323</v>
      </c>
      <c r="B3" t="s">
        <v>66</v>
      </c>
      <c r="C3" t="s">
        <v>1324</v>
      </c>
      <c r="D3" t="s">
        <v>208</v>
      </c>
      <c r="E3" t="s">
        <v>1377</v>
      </c>
    </row>
    <row r="4" spans="1:10">
      <c r="A4" s="462" t="s">
        <v>1344</v>
      </c>
      <c r="B4" s="450" t="s">
        <v>1345</v>
      </c>
      <c r="C4" s="451" t="s">
        <v>1346</v>
      </c>
      <c r="D4" s="451">
        <v>4200909</v>
      </c>
      <c r="E4" s="452" t="s">
        <v>1347</v>
      </c>
    </row>
    <row r="5" spans="1:10">
      <c r="A5" s="463">
        <v>816004998</v>
      </c>
      <c r="B5" s="453" t="s">
        <v>1348</v>
      </c>
      <c r="C5" s="454" t="s">
        <v>1349</v>
      </c>
      <c r="D5" s="454">
        <v>2568150</v>
      </c>
      <c r="E5" s="455" t="s">
        <v>1350</v>
      </c>
    </row>
    <row r="6" spans="1:10">
      <c r="A6" s="464" t="s">
        <v>1351</v>
      </c>
      <c r="B6" s="456" t="s">
        <v>1352</v>
      </c>
      <c r="C6" s="457" t="s">
        <v>1353</v>
      </c>
      <c r="D6" s="457">
        <v>4199400</v>
      </c>
      <c r="E6" s="458" t="s">
        <v>1354</v>
      </c>
    </row>
    <row r="7" spans="1:10">
      <c r="A7" s="465">
        <v>8002006525</v>
      </c>
      <c r="B7" s="453" t="s">
        <v>1355</v>
      </c>
      <c r="C7" s="454" t="s">
        <v>1356</v>
      </c>
      <c r="D7" s="454">
        <v>2701982</v>
      </c>
      <c r="E7" s="455" t="s">
        <v>1357</v>
      </c>
    </row>
    <row r="8" spans="1:10">
      <c r="A8" s="466">
        <v>415620253</v>
      </c>
      <c r="B8" s="456" t="s">
        <v>1358</v>
      </c>
      <c r="C8" s="457" t="s">
        <v>1359</v>
      </c>
      <c r="D8" s="457">
        <v>3410698</v>
      </c>
      <c r="E8" s="458" t="s">
        <v>1360</v>
      </c>
    </row>
    <row r="9" spans="1:10">
      <c r="A9" s="465">
        <v>890900281</v>
      </c>
      <c r="B9" s="453" t="s">
        <v>1361</v>
      </c>
      <c r="C9" s="454" t="s">
        <v>1362</v>
      </c>
      <c r="D9" s="454">
        <v>4113002</v>
      </c>
      <c r="E9" s="455" t="s">
        <v>1363</v>
      </c>
    </row>
    <row r="10" spans="1:10">
      <c r="A10" s="467">
        <v>60002125</v>
      </c>
      <c r="B10" s="456" t="s">
        <v>1364</v>
      </c>
      <c r="C10" s="457" t="s">
        <v>1362</v>
      </c>
      <c r="D10" s="457">
        <v>4113002</v>
      </c>
      <c r="E10" s="458" t="s">
        <v>1365</v>
      </c>
    </row>
    <row r="11" spans="1:10">
      <c r="A11" s="465" t="s">
        <v>1366</v>
      </c>
      <c r="B11" s="453" t="s">
        <v>1367</v>
      </c>
      <c r="C11" s="454" t="s">
        <v>1368</v>
      </c>
      <c r="D11" s="454">
        <v>18000511000</v>
      </c>
      <c r="E11" s="455" t="s">
        <v>1369</v>
      </c>
    </row>
    <row r="12" spans="1:10">
      <c r="A12" s="468" t="s">
        <v>1370</v>
      </c>
      <c r="B12" s="456" t="s">
        <v>1371</v>
      </c>
      <c r="C12" s="457" t="s">
        <v>1372</v>
      </c>
      <c r="D12" s="457">
        <v>2821520</v>
      </c>
      <c r="E12" s="458" t="s">
        <v>1373</v>
      </c>
    </row>
    <row r="13" spans="1:10" ht="15.75" thickBot="1">
      <c r="A13" s="469">
        <v>800135342</v>
      </c>
      <c r="B13" s="460" t="s">
        <v>1374</v>
      </c>
      <c r="C13" s="459" t="s">
        <v>1375</v>
      </c>
      <c r="D13" s="459">
        <v>6224080</v>
      </c>
      <c r="E13" s="461" t="s">
        <v>1376</v>
      </c>
    </row>
  </sheetData>
  <mergeCells count="1">
    <mergeCell ref="I1:J1"/>
  </mergeCells>
  <hyperlinks>
    <hyperlink ref="I1:J1" location="INICIO!A1" display="VOLVER AL INICIO"/>
    <hyperlink ref="E13" r:id="rId1"/>
    <hyperlink ref="E12" r:id="rId2"/>
    <hyperlink ref="E11" r:id="rId3"/>
    <hyperlink ref="E10" r:id="rId4"/>
    <hyperlink ref="E9" r:id="rId5"/>
    <hyperlink ref="E8" r:id="rId6"/>
    <hyperlink ref="E6" r:id="rId7"/>
    <hyperlink ref="E7" r:id="rId8"/>
    <hyperlink ref="E5" r:id="rId9"/>
    <hyperlink ref="E4" r:id="rId10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H1" sqref="H1:I1"/>
    </sheetView>
  </sheetViews>
  <sheetFormatPr baseColWidth="10" defaultRowHeight="15"/>
  <cols>
    <col min="2" max="2" width="17" bestFit="1" customWidth="1"/>
    <col min="3" max="3" width="20.42578125" bestFit="1" customWidth="1"/>
    <col min="5" max="5" width="18" bestFit="1" customWidth="1"/>
  </cols>
  <sheetData>
    <row r="1" spans="1:9" ht="28.5">
      <c r="A1" s="235" t="s">
        <v>1321</v>
      </c>
      <c r="B1" s="235"/>
      <c r="H1" s="449" t="s">
        <v>203</v>
      </c>
      <c r="I1" s="449"/>
    </row>
    <row r="4" spans="1:9">
      <c r="A4" s="470" t="s">
        <v>1323</v>
      </c>
      <c r="B4" s="470" t="s">
        <v>66</v>
      </c>
      <c r="C4" s="470" t="s">
        <v>1324</v>
      </c>
      <c r="D4" s="470" t="s">
        <v>208</v>
      </c>
      <c r="E4" s="470"/>
    </row>
    <row r="5" spans="1:9">
      <c r="A5" s="471">
        <v>890900608</v>
      </c>
      <c r="B5" s="472" t="s">
        <v>1378</v>
      </c>
      <c r="C5" s="472" t="s">
        <v>1379</v>
      </c>
      <c r="D5" s="473">
        <v>3396565</v>
      </c>
      <c r="E5" s="472" t="s">
        <v>1380</v>
      </c>
    </row>
    <row r="6" spans="1:9">
      <c r="A6" s="473" t="s">
        <v>1381</v>
      </c>
      <c r="B6" s="472" t="s">
        <v>1382</v>
      </c>
      <c r="C6" s="474" t="s">
        <v>1383</v>
      </c>
      <c r="D6" s="475">
        <v>2222800</v>
      </c>
      <c r="E6" s="476" t="s">
        <v>1384</v>
      </c>
    </row>
    <row r="7" spans="1:9">
      <c r="A7" s="473">
        <v>900059238</v>
      </c>
      <c r="B7" s="472" t="s">
        <v>1385</v>
      </c>
      <c r="C7" s="477" t="s">
        <v>1386</v>
      </c>
      <c r="D7" s="471" t="s">
        <v>1387</v>
      </c>
      <c r="E7" s="472"/>
    </row>
    <row r="8" spans="1:9">
      <c r="A8" s="473" t="s">
        <v>1388</v>
      </c>
      <c r="B8" s="472" t="s">
        <v>1389</v>
      </c>
      <c r="C8" s="478" t="s">
        <v>1390</v>
      </c>
      <c r="D8" s="479">
        <v>4073033</v>
      </c>
      <c r="E8" s="472"/>
    </row>
    <row r="9" spans="1:9">
      <c r="A9" s="471" t="s">
        <v>1391</v>
      </c>
      <c r="B9" s="472" t="s">
        <v>1392</v>
      </c>
      <c r="C9" s="480" t="s">
        <v>1393</v>
      </c>
      <c r="D9" s="473">
        <v>4147500</v>
      </c>
      <c r="E9" s="472"/>
    </row>
    <row r="10" spans="1:9">
      <c r="A10" s="471" t="s">
        <v>1394</v>
      </c>
      <c r="B10" s="472" t="s">
        <v>1395</v>
      </c>
      <c r="C10" s="477" t="s">
        <v>1396</v>
      </c>
      <c r="D10" s="473">
        <v>3985633</v>
      </c>
      <c r="E10" s="472"/>
    </row>
    <row r="11" spans="1:9">
      <c r="A11" s="471">
        <v>824002822</v>
      </c>
      <c r="B11" s="472" t="s">
        <v>1397</v>
      </c>
      <c r="C11" s="472" t="s">
        <v>1398</v>
      </c>
      <c r="D11" s="473">
        <v>4585632</v>
      </c>
      <c r="E11" s="472"/>
    </row>
    <row r="12" spans="1:9">
      <c r="A12" s="471" t="s">
        <v>1399</v>
      </c>
      <c r="B12" s="472" t="s">
        <v>1400</v>
      </c>
      <c r="C12" s="477" t="s">
        <v>1401</v>
      </c>
      <c r="D12" s="473">
        <v>4182200</v>
      </c>
      <c r="E12" s="472"/>
    </row>
    <row r="13" spans="1:9">
      <c r="A13" s="473" t="s">
        <v>1402</v>
      </c>
      <c r="B13" s="472" t="s">
        <v>1403</v>
      </c>
      <c r="C13" s="472" t="s">
        <v>1404</v>
      </c>
      <c r="D13" s="473">
        <v>4270753</v>
      </c>
      <c r="E13" s="472"/>
    </row>
    <row r="14" spans="1:9">
      <c r="A14" s="471" t="s">
        <v>1405</v>
      </c>
      <c r="B14" s="472" t="s">
        <v>1406</v>
      </c>
      <c r="C14" s="480" t="s">
        <v>1407</v>
      </c>
      <c r="D14" s="471">
        <v>3649300</v>
      </c>
      <c r="E14" s="472"/>
    </row>
  </sheetData>
  <mergeCells count="1">
    <mergeCell ref="H1:I1"/>
  </mergeCells>
  <hyperlinks>
    <hyperlink ref="H1:I1" location="INICIO!A1" display="VOLVER AL INICIO"/>
    <hyperlink ref="E6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" sqref="F1:G1"/>
    </sheetView>
  </sheetViews>
  <sheetFormatPr baseColWidth="10" defaultRowHeight="15"/>
  <cols>
    <col min="2" max="2" width="24.5703125" customWidth="1"/>
    <col min="3" max="3" width="13.42578125" style="194" bestFit="1" customWidth="1"/>
    <col min="4" max="4" width="15.28515625" style="194" bestFit="1" customWidth="1"/>
  </cols>
  <sheetData>
    <row r="1" spans="1:7" ht="26.25">
      <c r="A1" s="77" t="s">
        <v>1325</v>
      </c>
      <c r="B1" s="77"/>
      <c r="F1" s="329" t="s">
        <v>203</v>
      </c>
      <c r="G1" s="329"/>
    </row>
    <row r="5" spans="1:7">
      <c r="A5" t="s">
        <v>131</v>
      </c>
      <c r="B5" t="s">
        <v>1326</v>
      </c>
      <c r="C5" s="194" t="s">
        <v>1340</v>
      </c>
      <c r="D5" s="194" t="s">
        <v>1341</v>
      </c>
    </row>
    <row r="6" spans="1:7">
      <c r="A6">
        <v>1</v>
      </c>
      <c r="B6" t="s">
        <v>1327</v>
      </c>
      <c r="C6" s="194">
        <v>5256235</v>
      </c>
      <c r="D6" s="194">
        <v>52458</v>
      </c>
    </row>
    <row r="7" spans="1:7">
      <c r="A7">
        <v>2</v>
      </c>
      <c r="B7" t="s">
        <v>1328</v>
      </c>
      <c r="C7" s="194">
        <v>5248</v>
      </c>
      <c r="D7" s="194">
        <v>526589</v>
      </c>
    </row>
    <row r="8" spans="1:7">
      <c r="A8">
        <v>3</v>
      </c>
      <c r="B8" t="s">
        <v>1329</v>
      </c>
      <c r="C8" s="194">
        <v>526532</v>
      </c>
      <c r="D8" s="194">
        <v>52000</v>
      </c>
    </row>
    <row r="9" spans="1:7">
      <c r="A9">
        <v>4</v>
      </c>
      <c r="B9" t="s">
        <v>1330</v>
      </c>
      <c r="C9" s="194">
        <v>5625632</v>
      </c>
      <c r="D9" s="194">
        <v>552211</v>
      </c>
    </row>
    <row r="10" spans="1:7">
      <c r="A10">
        <v>5</v>
      </c>
      <c r="B10" t="s">
        <v>1331</v>
      </c>
      <c r="C10" s="194">
        <v>544121</v>
      </c>
      <c r="D10" s="194">
        <v>52556</v>
      </c>
    </row>
    <row r="11" spans="1:7">
      <c r="A11">
        <v>6</v>
      </c>
      <c r="B11" t="s">
        <v>1332</v>
      </c>
      <c r="C11" s="194">
        <v>562563</v>
      </c>
      <c r="D11" s="194">
        <v>255855</v>
      </c>
    </row>
    <row r="12" spans="1:7">
      <c r="A12">
        <v>7</v>
      </c>
      <c r="B12" t="s">
        <v>1333</v>
      </c>
      <c r="C12" s="194">
        <v>5263</v>
      </c>
      <c r="D12" s="194">
        <v>25852</v>
      </c>
    </row>
    <row r="13" spans="1:7">
      <c r="A13">
        <v>8</v>
      </c>
      <c r="B13" t="s">
        <v>1342</v>
      </c>
      <c r="C13" s="194">
        <v>5263</v>
      </c>
      <c r="D13" s="194">
        <v>26591263</v>
      </c>
    </row>
    <row r="14" spans="1:7">
      <c r="A14">
        <v>9</v>
      </c>
      <c r="B14" t="s">
        <v>1334</v>
      </c>
      <c r="C14" s="194">
        <v>522522</v>
      </c>
      <c r="D14" s="194">
        <v>259852</v>
      </c>
    </row>
    <row r="15" spans="1:7">
      <c r="A15">
        <v>10</v>
      </c>
      <c r="B15" t="s">
        <v>1335</v>
      </c>
      <c r="C15" s="194">
        <v>259632</v>
      </c>
      <c r="D15" s="194">
        <v>48545</v>
      </c>
    </row>
  </sheetData>
  <mergeCells count="1">
    <mergeCell ref="F1:G1"/>
  </mergeCells>
  <hyperlinks>
    <hyperlink ref="F1:G1" location="INICIO!A1" display="VOLVER AL INICIO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2"/>
  <sheetViews>
    <sheetView workbookViewId="0">
      <selection activeCell="A4" sqref="A4:B1802"/>
    </sheetView>
  </sheetViews>
  <sheetFormatPr baseColWidth="10" defaultRowHeight="15"/>
  <cols>
    <col min="1" max="1" width="17.140625" customWidth="1"/>
    <col min="2" max="2" width="78.42578125" customWidth="1"/>
    <col min="6" max="6" width="14.7109375" bestFit="1" customWidth="1"/>
    <col min="8" max="8" width="16.28515625" customWidth="1"/>
  </cols>
  <sheetData>
    <row r="1" spans="1:6" ht="27" customHeight="1">
      <c r="F1" s="192" t="s">
        <v>203</v>
      </c>
    </row>
    <row r="3" spans="1:6">
      <c r="A3" s="205" t="s">
        <v>8</v>
      </c>
      <c r="B3" s="205" t="s">
        <v>290</v>
      </c>
    </row>
    <row r="4" spans="1:6">
      <c r="A4" s="205">
        <v>1</v>
      </c>
      <c r="B4" s="205" t="s">
        <v>291</v>
      </c>
    </row>
    <row r="5" spans="1:6">
      <c r="A5" s="205">
        <v>11</v>
      </c>
      <c r="B5" s="205" t="s">
        <v>292</v>
      </c>
    </row>
    <row r="6" spans="1:6">
      <c r="A6" s="206">
        <v>1105</v>
      </c>
      <c r="B6" s="206" t="s">
        <v>293</v>
      </c>
    </row>
    <row r="7" spans="1:6">
      <c r="A7" s="206">
        <v>110505</v>
      </c>
      <c r="B7" s="206" t="s">
        <v>294</v>
      </c>
    </row>
    <row r="8" spans="1:6">
      <c r="A8" s="206">
        <v>110510</v>
      </c>
      <c r="B8" s="206" t="s">
        <v>295</v>
      </c>
    </row>
    <row r="9" spans="1:6">
      <c r="A9" s="206">
        <v>1110</v>
      </c>
      <c r="B9" s="206" t="s">
        <v>296</v>
      </c>
    </row>
    <row r="10" spans="1:6">
      <c r="A10" s="206">
        <v>111005</v>
      </c>
      <c r="B10" s="206" t="s">
        <v>297</v>
      </c>
    </row>
    <row r="11" spans="1:6">
      <c r="A11" s="206" t="s">
        <v>298</v>
      </c>
      <c r="B11" s="206" t="s">
        <v>299</v>
      </c>
    </row>
    <row r="12" spans="1:6">
      <c r="A12" s="206" t="s">
        <v>300</v>
      </c>
      <c r="B12" s="206" t="s">
        <v>301</v>
      </c>
    </row>
    <row r="13" spans="1:6">
      <c r="A13" s="206" t="s">
        <v>302</v>
      </c>
      <c r="B13" s="206" t="s">
        <v>303</v>
      </c>
    </row>
    <row r="14" spans="1:6">
      <c r="A14" s="206" t="s">
        <v>304</v>
      </c>
      <c r="B14" s="206" t="s">
        <v>305</v>
      </c>
    </row>
    <row r="15" spans="1:6">
      <c r="A15" s="206" t="s">
        <v>306</v>
      </c>
      <c r="B15" s="206" t="s">
        <v>307</v>
      </c>
    </row>
    <row r="16" spans="1:6">
      <c r="A16" s="206">
        <v>1115</v>
      </c>
      <c r="B16" s="206" t="s">
        <v>308</v>
      </c>
    </row>
    <row r="17" spans="1:2">
      <c r="A17" s="206">
        <v>111505</v>
      </c>
      <c r="B17" s="206" t="s">
        <v>297</v>
      </c>
    </row>
    <row r="18" spans="1:2">
      <c r="A18" s="206">
        <v>111510</v>
      </c>
      <c r="B18" s="206" t="s">
        <v>309</v>
      </c>
    </row>
    <row r="19" spans="1:2">
      <c r="A19" s="206">
        <v>1120</v>
      </c>
      <c r="B19" s="206" t="s">
        <v>310</v>
      </c>
    </row>
    <row r="20" spans="1:2">
      <c r="A20" s="206">
        <v>112005</v>
      </c>
      <c r="B20" s="206" t="s">
        <v>296</v>
      </c>
    </row>
    <row r="21" spans="1:2">
      <c r="A21" s="206" t="s">
        <v>311</v>
      </c>
      <c r="B21" s="206" t="s">
        <v>299</v>
      </c>
    </row>
    <row r="22" spans="1:2">
      <c r="A22" s="206" t="s">
        <v>312</v>
      </c>
      <c r="B22" s="206" t="s">
        <v>301</v>
      </c>
    </row>
    <row r="23" spans="1:2">
      <c r="A23" s="206" t="s">
        <v>313</v>
      </c>
      <c r="B23" s="206" t="s">
        <v>303</v>
      </c>
    </row>
    <row r="24" spans="1:2">
      <c r="A24" s="206" t="s">
        <v>314</v>
      </c>
      <c r="B24" s="206" t="s">
        <v>305</v>
      </c>
    </row>
    <row r="25" spans="1:2">
      <c r="A25" s="206" t="s">
        <v>315</v>
      </c>
      <c r="B25" s="206" t="s">
        <v>307</v>
      </c>
    </row>
    <row r="26" spans="1:2">
      <c r="A26" s="206">
        <v>112010</v>
      </c>
      <c r="B26" s="206" t="s">
        <v>316</v>
      </c>
    </row>
    <row r="27" spans="1:2">
      <c r="A27" s="206">
        <v>112015</v>
      </c>
      <c r="B27" s="206" t="s">
        <v>317</v>
      </c>
    </row>
    <row r="28" spans="1:2">
      <c r="A28" s="206">
        <v>1125</v>
      </c>
      <c r="B28" s="206" t="s">
        <v>318</v>
      </c>
    </row>
    <row r="29" spans="1:2">
      <c r="A29" s="206">
        <v>112505</v>
      </c>
      <c r="B29" s="206" t="s">
        <v>319</v>
      </c>
    </row>
    <row r="30" spans="1:2">
      <c r="A30" s="206">
        <v>112510</v>
      </c>
      <c r="B30" s="206" t="s">
        <v>320</v>
      </c>
    </row>
    <row r="31" spans="1:2">
      <c r="A31" s="206">
        <v>112515</v>
      </c>
      <c r="B31" s="206" t="s">
        <v>321</v>
      </c>
    </row>
    <row r="32" spans="1:2">
      <c r="A32" s="206">
        <v>112520</v>
      </c>
      <c r="B32" s="206" t="s">
        <v>322</v>
      </c>
    </row>
    <row r="33" spans="1:2">
      <c r="A33" s="206">
        <v>112525</v>
      </c>
      <c r="B33" s="206" t="s">
        <v>323</v>
      </c>
    </row>
    <row r="34" spans="1:2">
      <c r="A34" s="206">
        <v>112530</v>
      </c>
      <c r="B34" s="206" t="s">
        <v>324</v>
      </c>
    </row>
    <row r="35" spans="1:2">
      <c r="A35" s="205">
        <v>12</v>
      </c>
      <c r="B35" s="205" t="s">
        <v>325</v>
      </c>
    </row>
    <row r="36" spans="1:2">
      <c r="A36" s="206">
        <v>1205</v>
      </c>
      <c r="B36" s="206" t="s">
        <v>326</v>
      </c>
    </row>
    <row r="37" spans="1:2">
      <c r="A37" s="206">
        <v>120505</v>
      </c>
      <c r="B37" s="206" t="s">
        <v>327</v>
      </c>
    </row>
    <row r="38" spans="1:2">
      <c r="A38" s="206">
        <v>120510</v>
      </c>
      <c r="B38" s="206" t="s">
        <v>328</v>
      </c>
    </row>
    <row r="39" spans="1:2">
      <c r="A39" s="206">
        <v>120515</v>
      </c>
      <c r="B39" s="206" t="s">
        <v>329</v>
      </c>
    </row>
    <row r="40" spans="1:2">
      <c r="A40" s="206">
        <v>120520</v>
      </c>
      <c r="B40" s="206" t="s">
        <v>330</v>
      </c>
    </row>
    <row r="41" spans="1:2">
      <c r="A41" s="206">
        <v>120525</v>
      </c>
      <c r="B41" s="206" t="s">
        <v>331</v>
      </c>
    </row>
    <row r="42" spans="1:2">
      <c r="A42" s="206">
        <v>120530</v>
      </c>
      <c r="B42" s="206" t="s">
        <v>332</v>
      </c>
    </row>
    <row r="43" spans="1:2">
      <c r="A43" s="206">
        <v>120535</v>
      </c>
      <c r="B43" s="206" t="s">
        <v>333</v>
      </c>
    </row>
    <row r="44" spans="1:2">
      <c r="A44" s="206">
        <v>120540</v>
      </c>
      <c r="B44" s="206" t="s">
        <v>334</v>
      </c>
    </row>
    <row r="45" spans="1:2">
      <c r="A45" s="206">
        <v>120545</v>
      </c>
      <c r="B45" s="206" t="s">
        <v>335</v>
      </c>
    </row>
    <row r="46" spans="1:2">
      <c r="A46" s="206">
        <v>120550</v>
      </c>
      <c r="B46" s="206" t="s">
        <v>336</v>
      </c>
    </row>
    <row r="47" spans="1:2">
      <c r="A47" s="206">
        <v>120555</v>
      </c>
      <c r="B47" s="206" t="s">
        <v>337</v>
      </c>
    </row>
    <row r="48" spans="1:2">
      <c r="A48" s="206">
        <v>120560</v>
      </c>
      <c r="B48" s="206" t="s">
        <v>338</v>
      </c>
    </row>
    <row r="49" spans="1:2">
      <c r="A49" s="206">
        <v>120565</v>
      </c>
      <c r="B49" s="206" t="s">
        <v>339</v>
      </c>
    </row>
    <row r="50" spans="1:2">
      <c r="A50" s="206">
        <v>120570</v>
      </c>
      <c r="B50" s="206" t="s">
        <v>340</v>
      </c>
    </row>
    <row r="51" spans="1:2">
      <c r="A51" s="206">
        <v>120599</v>
      </c>
      <c r="B51" s="206" t="s">
        <v>341</v>
      </c>
    </row>
    <row r="52" spans="1:2">
      <c r="A52" s="206">
        <v>1210</v>
      </c>
      <c r="B52" s="206" t="s">
        <v>342</v>
      </c>
    </row>
    <row r="53" spans="1:2">
      <c r="A53" s="206">
        <v>121005</v>
      </c>
      <c r="B53" s="206" t="s">
        <v>327</v>
      </c>
    </row>
    <row r="54" spans="1:2">
      <c r="A54" s="206">
        <v>121010</v>
      </c>
      <c r="B54" s="206" t="s">
        <v>328</v>
      </c>
    </row>
    <row r="55" spans="1:2">
      <c r="A55" s="206">
        <v>121015</v>
      </c>
      <c r="B55" s="206" t="s">
        <v>329</v>
      </c>
    </row>
    <row r="56" spans="1:2">
      <c r="A56" s="206">
        <v>121020</v>
      </c>
      <c r="B56" s="206" t="s">
        <v>330</v>
      </c>
    </row>
    <row r="57" spans="1:2">
      <c r="A57" s="206">
        <v>121025</v>
      </c>
      <c r="B57" s="206" t="s">
        <v>331</v>
      </c>
    </row>
    <row r="58" spans="1:2">
      <c r="A58" s="206">
        <v>121030</v>
      </c>
      <c r="B58" s="206" t="s">
        <v>332</v>
      </c>
    </row>
    <row r="59" spans="1:2">
      <c r="A59" s="206">
        <v>121035</v>
      </c>
      <c r="B59" s="206" t="s">
        <v>333</v>
      </c>
    </row>
    <row r="60" spans="1:2">
      <c r="A60" s="206">
        <v>121040</v>
      </c>
      <c r="B60" s="206" t="s">
        <v>334</v>
      </c>
    </row>
    <row r="61" spans="1:2">
      <c r="A61" s="206">
        <v>121045</v>
      </c>
      <c r="B61" s="206" t="s">
        <v>335</v>
      </c>
    </row>
    <row r="62" spans="1:2">
      <c r="A62" s="206">
        <v>121050</v>
      </c>
      <c r="B62" s="206" t="s">
        <v>336</v>
      </c>
    </row>
    <row r="63" spans="1:2">
      <c r="A63" s="206">
        <v>121055</v>
      </c>
      <c r="B63" s="206" t="s">
        <v>337</v>
      </c>
    </row>
    <row r="64" spans="1:2">
      <c r="A64" s="206">
        <v>121060</v>
      </c>
      <c r="B64" s="206" t="s">
        <v>338</v>
      </c>
    </row>
    <row r="65" spans="1:2">
      <c r="A65" s="206">
        <v>121065</v>
      </c>
      <c r="B65" s="206" t="s">
        <v>339</v>
      </c>
    </row>
    <row r="66" spans="1:2">
      <c r="A66" s="206">
        <v>121070</v>
      </c>
      <c r="B66" s="206" t="s">
        <v>340</v>
      </c>
    </row>
    <row r="67" spans="1:2">
      <c r="A67" s="206">
        <v>121099</v>
      </c>
      <c r="B67" s="206" t="s">
        <v>341</v>
      </c>
    </row>
    <row r="68" spans="1:2">
      <c r="A68" s="206">
        <v>1215</v>
      </c>
      <c r="B68" s="206" t="s">
        <v>343</v>
      </c>
    </row>
    <row r="69" spans="1:2">
      <c r="A69" s="206">
        <v>121505</v>
      </c>
      <c r="B69" s="206" t="s">
        <v>344</v>
      </c>
    </row>
    <row r="70" spans="1:2">
      <c r="A70" s="206">
        <v>121510</v>
      </c>
      <c r="B70" s="206" t="s">
        <v>345</v>
      </c>
    </row>
    <row r="71" spans="1:2">
      <c r="A71" s="206">
        <v>121515</v>
      </c>
      <c r="B71" s="206" t="s">
        <v>346</v>
      </c>
    </row>
    <row r="72" spans="1:2">
      <c r="A72" s="206">
        <v>121520</v>
      </c>
      <c r="B72" s="206" t="s">
        <v>347</v>
      </c>
    </row>
    <row r="73" spans="1:2">
      <c r="A73" s="206">
        <v>121595</v>
      </c>
      <c r="B73" s="206" t="s">
        <v>14</v>
      </c>
    </row>
    <row r="74" spans="1:2">
      <c r="A74" s="206">
        <v>1220</v>
      </c>
      <c r="B74" s="206" t="s">
        <v>348</v>
      </c>
    </row>
    <row r="75" spans="1:2">
      <c r="A75" s="206">
        <v>122005</v>
      </c>
      <c r="B75" s="206" t="s">
        <v>349</v>
      </c>
    </row>
    <row r="76" spans="1:2">
      <c r="A76" s="206">
        <v>122010</v>
      </c>
      <c r="B76" s="206" t="s">
        <v>350</v>
      </c>
    </row>
    <row r="77" spans="1:2">
      <c r="A77" s="206">
        <v>122015</v>
      </c>
      <c r="B77" s="206" t="s">
        <v>351</v>
      </c>
    </row>
    <row r="78" spans="1:2">
      <c r="A78" s="206">
        <v>122095</v>
      </c>
      <c r="B78" s="206" t="s">
        <v>352</v>
      </c>
    </row>
    <row r="79" spans="1:2">
      <c r="A79" s="205">
        <v>1225</v>
      </c>
      <c r="B79" s="205" t="s">
        <v>353</v>
      </c>
    </row>
    <row r="80" spans="1:2">
      <c r="A80" s="206">
        <v>122505</v>
      </c>
      <c r="B80" s="206" t="s">
        <v>354</v>
      </c>
    </row>
    <row r="81" spans="1:2">
      <c r="A81" s="206">
        <v>122510</v>
      </c>
      <c r="B81" s="206" t="s">
        <v>355</v>
      </c>
    </row>
    <row r="82" spans="1:2">
      <c r="A82" s="206">
        <v>122515</v>
      </c>
      <c r="B82" s="206" t="s">
        <v>356</v>
      </c>
    </row>
    <row r="83" spans="1:2">
      <c r="A83" s="206">
        <v>122520</v>
      </c>
      <c r="B83" s="206" t="s">
        <v>357</v>
      </c>
    </row>
    <row r="84" spans="1:2">
      <c r="A84" s="206">
        <v>122525</v>
      </c>
      <c r="B84" s="206" t="s">
        <v>358</v>
      </c>
    </row>
    <row r="85" spans="1:2">
      <c r="A85" s="206">
        <v>122530</v>
      </c>
      <c r="B85" s="206" t="s">
        <v>359</v>
      </c>
    </row>
    <row r="86" spans="1:2">
      <c r="A86" s="206">
        <v>122535</v>
      </c>
      <c r="B86" s="206" t="s">
        <v>360</v>
      </c>
    </row>
    <row r="87" spans="1:2">
      <c r="A87" s="206">
        <v>122540</v>
      </c>
      <c r="B87" s="206" t="s">
        <v>361</v>
      </c>
    </row>
    <row r="88" spans="1:2">
      <c r="A88" s="206">
        <v>122545</v>
      </c>
      <c r="B88" s="206" t="s">
        <v>362</v>
      </c>
    </row>
    <row r="89" spans="1:2">
      <c r="A89" s="206">
        <v>122595</v>
      </c>
      <c r="B89" s="206" t="s">
        <v>14</v>
      </c>
    </row>
    <row r="90" spans="1:2">
      <c r="A90" s="206">
        <v>1230</v>
      </c>
      <c r="B90" s="206" t="s">
        <v>363</v>
      </c>
    </row>
    <row r="91" spans="1:2">
      <c r="A91" s="206">
        <v>123005</v>
      </c>
      <c r="B91" s="206" t="s">
        <v>364</v>
      </c>
    </row>
    <row r="92" spans="1:2">
      <c r="A92" s="206">
        <v>123010</v>
      </c>
      <c r="B92" s="206" t="s">
        <v>365</v>
      </c>
    </row>
    <row r="93" spans="1:2">
      <c r="A93" s="206">
        <v>123015</v>
      </c>
      <c r="B93" s="206" t="s">
        <v>366</v>
      </c>
    </row>
    <row r="94" spans="1:2">
      <c r="A94" s="206">
        <v>1235</v>
      </c>
      <c r="B94" s="206" t="s">
        <v>367</v>
      </c>
    </row>
    <row r="95" spans="1:2">
      <c r="A95" s="206">
        <v>123505</v>
      </c>
      <c r="B95" s="206" t="s">
        <v>368</v>
      </c>
    </row>
    <row r="96" spans="1:2">
      <c r="A96" s="206">
        <v>123510</v>
      </c>
      <c r="B96" s="206" t="s">
        <v>369</v>
      </c>
    </row>
    <row r="97" spans="1:2">
      <c r="A97" s="206">
        <v>123515</v>
      </c>
      <c r="B97" s="206" t="s">
        <v>370</v>
      </c>
    </row>
    <row r="98" spans="1:2">
      <c r="A98" s="206">
        <v>123520</v>
      </c>
      <c r="B98" s="206" t="s">
        <v>371</v>
      </c>
    </row>
    <row r="99" spans="1:2">
      <c r="A99" s="206">
        <v>123525</v>
      </c>
      <c r="B99" s="206" t="s">
        <v>372</v>
      </c>
    </row>
    <row r="100" spans="1:2">
      <c r="A100" s="206">
        <v>123530</v>
      </c>
      <c r="B100" s="206" t="s">
        <v>373</v>
      </c>
    </row>
    <row r="101" spans="1:2">
      <c r="A101" s="206">
        <v>123535</v>
      </c>
      <c r="B101" s="206" t="s">
        <v>374</v>
      </c>
    </row>
    <row r="102" spans="1:2">
      <c r="A102" s="206">
        <v>123540</v>
      </c>
      <c r="B102" s="206" t="s">
        <v>375</v>
      </c>
    </row>
    <row r="103" spans="1:2">
      <c r="A103" s="206">
        <v>123545</v>
      </c>
      <c r="B103" s="206" t="s">
        <v>376</v>
      </c>
    </row>
    <row r="104" spans="1:2">
      <c r="A104" s="206">
        <v>123550</v>
      </c>
      <c r="B104" s="206" t="s">
        <v>377</v>
      </c>
    </row>
    <row r="105" spans="1:2">
      <c r="A105" s="206">
        <v>123555</v>
      </c>
      <c r="B105" s="206" t="s">
        <v>378</v>
      </c>
    </row>
    <row r="106" spans="1:2">
      <c r="A106" s="206">
        <v>123560</v>
      </c>
      <c r="B106" s="206" t="s">
        <v>379</v>
      </c>
    </row>
    <row r="107" spans="1:2">
      <c r="A107" s="206">
        <v>123565</v>
      </c>
      <c r="B107" s="206" t="s">
        <v>380</v>
      </c>
    </row>
    <row r="108" spans="1:2">
      <c r="A108" s="206">
        <v>123570</v>
      </c>
      <c r="B108" s="206" t="s">
        <v>381</v>
      </c>
    </row>
    <row r="109" spans="1:2">
      <c r="A109" s="206">
        <v>123595</v>
      </c>
      <c r="B109" s="206" t="s">
        <v>14</v>
      </c>
    </row>
    <row r="110" spans="1:2">
      <c r="A110" s="206">
        <v>1240</v>
      </c>
      <c r="B110" s="206" t="s">
        <v>382</v>
      </c>
    </row>
    <row r="111" spans="1:2">
      <c r="A111" s="206">
        <v>124005</v>
      </c>
      <c r="B111" s="206" t="s">
        <v>383</v>
      </c>
    </row>
    <row r="112" spans="1:2">
      <c r="A112" s="206">
        <v>124010</v>
      </c>
      <c r="B112" s="206" t="s">
        <v>384</v>
      </c>
    </row>
    <row r="113" spans="1:2">
      <c r="A113" s="206">
        <v>124015</v>
      </c>
      <c r="B113" s="206" t="s">
        <v>385</v>
      </c>
    </row>
    <row r="114" spans="1:2">
      <c r="A114" s="206">
        <v>124095</v>
      </c>
      <c r="B114" s="206" t="s">
        <v>352</v>
      </c>
    </row>
    <row r="115" spans="1:2">
      <c r="A115" s="206">
        <v>1245</v>
      </c>
      <c r="B115" s="206" t="s">
        <v>386</v>
      </c>
    </row>
    <row r="116" spans="1:2">
      <c r="A116" s="206">
        <v>124505</v>
      </c>
      <c r="B116" s="206" t="s">
        <v>387</v>
      </c>
    </row>
    <row r="117" spans="1:2">
      <c r="A117" s="206">
        <v>124510</v>
      </c>
      <c r="B117" s="206" t="s">
        <v>388</v>
      </c>
    </row>
    <row r="118" spans="1:2">
      <c r="A118" s="206">
        <v>1250</v>
      </c>
      <c r="B118" s="206" t="s">
        <v>389</v>
      </c>
    </row>
    <row r="119" spans="1:2">
      <c r="A119" s="206">
        <v>125005</v>
      </c>
      <c r="B119" s="206" t="s">
        <v>326</v>
      </c>
    </row>
    <row r="120" spans="1:2">
      <c r="A120" s="206">
        <v>125010</v>
      </c>
      <c r="B120" s="206" t="s">
        <v>342</v>
      </c>
    </row>
    <row r="121" spans="1:2">
      <c r="A121" s="206">
        <v>125015</v>
      </c>
      <c r="B121" s="206" t="s">
        <v>343</v>
      </c>
    </row>
    <row r="122" spans="1:2">
      <c r="A122" s="206">
        <v>125020</v>
      </c>
      <c r="B122" s="206" t="s">
        <v>348</v>
      </c>
    </row>
    <row r="123" spans="1:2">
      <c r="A123" s="206">
        <v>125025</v>
      </c>
      <c r="B123" s="206" t="s">
        <v>353</v>
      </c>
    </row>
    <row r="124" spans="1:2">
      <c r="A124" s="206">
        <v>125030</v>
      </c>
      <c r="B124" s="206" t="s">
        <v>363</v>
      </c>
    </row>
    <row r="125" spans="1:2">
      <c r="A125" s="206">
        <v>125035</v>
      </c>
      <c r="B125" s="206" t="s">
        <v>367</v>
      </c>
    </row>
    <row r="126" spans="1:2">
      <c r="A126" s="206">
        <v>125040</v>
      </c>
      <c r="B126" s="206" t="s">
        <v>382</v>
      </c>
    </row>
    <row r="127" spans="1:2">
      <c r="A127" s="206">
        <v>125095</v>
      </c>
      <c r="B127" s="206" t="s">
        <v>14</v>
      </c>
    </row>
    <row r="128" spans="1:2">
      <c r="A128" s="206">
        <v>125099</v>
      </c>
      <c r="B128" s="206" t="s">
        <v>341</v>
      </c>
    </row>
    <row r="129" spans="1:2">
      <c r="A129" s="206">
        <v>1255</v>
      </c>
      <c r="B129" s="206" t="s">
        <v>390</v>
      </c>
    </row>
    <row r="130" spans="1:2">
      <c r="A130" s="206">
        <v>125505</v>
      </c>
      <c r="B130" s="206" t="s">
        <v>391</v>
      </c>
    </row>
    <row r="131" spans="1:2">
      <c r="A131" s="206">
        <v>125510</v>
      </c>
      <c r="B131" s="206" t="s">
        <v>392</v>
      </c>
    </row>
    <row r="132" spans="1:2">
      <c r="A132" s="206">
        <v>125515</v>
      </c>
      <c r="B132" s="206" t="s">
        <v>393</v>
      </c>
    </row>
    <row r="133" spans="1:2">
      <c r="A133" s="206">
        <v>125595</v>
      </c>
      <c r="B133" s="206" t="s">
        <v>352</v>
      </c>
    </row>
    <row r="134" spans="1:2">
      <c r="A134" s="206">
        <v>1260</v>
      </c>
      <c r="B134" s="206" t="s">
        <v>394</v>
      </c>
    </row>
    <row r="135" spans="1:2">
      <c r="A135" s="206">
        <v>126099</v>
      </c>
      <c r="B135" s="206" t="s">
        <v>341</v>
      </c>
    </row>
    <row r="136" spans="1:2">
      <c r="A136" s="206">
        <v>1295</v>
      </c>
      <c r="B136" s="206" t="s">
        <v>395</v>
      </c>
    </row>
    <row r="137" spans="1:2">
      <c r="A137" s="206">
        <v>129505</v>
      </c>
      <c r="B137" s="206" t="s">
        <v>396</v>
      </c>
    </row>
    <row r="138" spans="1:2">
      <c r="A138" s="206">
        <v>129510</v>
      </c>
      <c r="B138" s="206" t="s">
        <v>397</v>
      </c>
    </row>
    <row r="139" spans="1:2">
      <c r="A139" s="206">
        <v>129515</v>
      </c>
      <c r="B139" s="206" t="s">
        <v>398</v>
      </c>
    </row>
    <row r="140" spans="1:2">
      <c r="A140" s="206">
        <v>129520</v>
      </c>
      <c r="B140" s="206" t="s">
        <v>399</v>
      </c>
    </row>
    <row r="141" spans="1:2">
      <c r="A141" s="206">
        <v>129595</v>
      </c>
      <c r="B141" s="206" t="s">
        <v>400</v>
      </c>
    </row>
    <row r="142" spans="1:2">
      <c r="A142" s="206">
        <v>129599</v>
      </c>
      <c r="B142" s="206" t="s">
        <v>341</v>
      </c>
    </row>
    <row r="143" spans="1:2">
      <c r="A143" s="206">
        <v>1299</v>
      </c>
      <c r="B143" s="206" t="s">
        <v>401</v>
      </c>
    </row>
    <row r="144" spans="1:2">
      <c r="A144" s="206">
        <v>129905</v>
      </c>
      <c r="B144" s="206" t="s">
        <v>326</v>
      </c>
    </row>
    <row r="145" spans="1:2">
      <c r="A145" s="206">
        <v>129910</v>
      </c>
      <c r="B145" s="206" t="s">
        <v>342</v>
      </c>
    </row>
    <row r="146" spans="1:2">
      <c r="A146" s="206">
        <v>129915</v>
      </c>
      <c r="B146" s="206" t="s">
        <v>343</v>
      </c>
    </row>
    <row r="147" spans="1:2">
      <c r="A147" s="206">
        <v>129920</v>
      </c>
      <c r="B147" s="206" t="s">
        <v>348</v>
      </c>
    </row>
    <row r="148" spans="1:2">
      <c r="A148" s="206">
        <v>129925</v>
      </c>
      <c r="B148" s="206" t="s">
        <v>353</v>
      </c>
    </row>
    <row r="149" spans="1:2">
      <c r="A149" s="206">
        <v>129930</v>
      </c>
      <c r="B149" s="206" t="s">
        <v>363</v>
      </c>
    </row>
    <row r="150" spans="1:2">
      <c r="A150" s="206">
        <v>129935</v>
      </c>
      <c r="B150" s="206" t="s">
        <v>367</v>
      </c>
    </row>
    <row r="151" spans="1:2">
      <c r="A151" s="206">
        <v>129940</v>
      </c>
      <c r="B151" s="206" t="s">
        <v>382</v>
      </c>
    </row>
    <row r="152" spans="1:2">
      <c r="A152" s="206">
        <v>129945</v>
      </c>
      <c r="B152" s="206" t="s">
        <v>386</v>
      </c>
    </row>
    <row r="153" spans="1:2">
      <c r="A153" s="206">
        <v>129950</v>
      </c>
      <c r="B153" s="206" t="s">
        <v>402</v>
      </c>
    </row>
    <row r="154" spans="1:2">
      <c r="A154" s="206">
        <v>129955</v>
      </c>
      <c r="B154" s="206" t="s">
        <v>390</v>
      </c>
    </row>
    <row r="155" spans="1:2">
      <c r="A155" s="206">
        <v>129960</v>
      </c>
      <c r="B155" s="206" t="s">
        <v>394</v>
      </c>
    </row>
    <row r="156" spans="1:2">
      <c r="A156" s="206">
        <v>129995</v>
      </c>
      <c r="B156" s="206" t="s">
        <v>395</v>
      </c>
    </row>
    <row r="157" spans="1:2">
      <c r="A157" s="205">
        <v>13</v>
      </c>
      <c r="B157" s="205" t="s">
        <v>403</v>
      </c>
    </row>
    <row r="158" spans="1:2">
      <c r="A158" s="206">
        <v>1305</v>
      </c>
      <c r="B158" s="206" t="s">
        <v>404</v>
      </c>
    </row>
    <row r="159" spans="1:2">
      <c r="A159" s="206">
        <v>130505</v>
      </c>
      <c r="B159" s="206" t="s">
        <v>405</v>
      </c>
    </row>
    <row r="160" spans="1:2">
      <c r="A160" s="206" t="s">
        <v>406</v>
      </c>
      <c r="B160" s="206" t="s">
        <v>407</v>
      </c>
    </row>
    <row r="161" spans="1:2">
      <c r="A161" s="206" t="s">
        <v>408</v>
      </c>
      <c r="B161" s="206" t="s">
        <v>409</v>
      </c>
    </row>
    <row r="162" spans="1:2">
      <c r="A162" s="206" t="s">
        <v>410</v>
      </c>
      <c r="B162" s="206" t="s">
        <v>411</v>
      </c>
    </row>
    <row r="163" spans="1:2">
      <c r="A163" s="206" t="s">
        <v>412</v>
      </c>
      <c r="B163" s="206" t="s">
        <v>413</v>
      </c>
    </row>
    <row r="164" spans="1:2">
      <c r="A164" s="206" t="s">
        <v>414</v>
      </c>
      <c r="B164" s="206" t="s">
        <v>415</v>
      </c>
    </row>
    <row r="165" spans="1:2">
      <c r="A165" s="206" t="s">
        <v>416</v>
      </c>
      <c r="B165" s="206" t="s">
        <v>417</v>
      </c>
    </row>
    <row r="166" spans="1:2">
      <c r="A166" s="206" t="s">
        <v>418</v>
      </c>
      <c r="B166" s="206" t="s">
        <v>419</v>
      </c>
    </row>
    <row r="167" spans="1:2">
      <c r="A167" s="206" t="s">
        <v>420</v>
      </c>
      <c r="B167" s="206" t="s">
        <v>421</v>
      </c>
    </row>
    <row r="168" spans="1:2">
      <c r="A168" s="206">
        <v>130510</v>
      </c>
      <c r="B168" s="206" t="s">
        <v>422</v>
      </c>
    </row>
    <row r="169" spans="1:2">
      <c r="A169" s="206">
        <v>130515</v>
      </c>
      <c r="B169" s="206" t="s">
        <v>423</v>
      </c>
    </row>
    <row r="170" spans="1:2">
      <c r="A170" s="206">
        <v>1310</v>
      </c>
      <c r="B170" s="206" t="s">
        <v>424</v>
      </c>
    </row>
    <row r="171" spans="1:2">
      <c r="A171" s="206">
        <v>131005</v>
      </c>
      <c r="B171" s="206" t="s">
        <v>425</v>
      </c>
    </row>
    <row r="172" spans="1:2">
      <c r="A172" s="206">
        <v>131010</v>
      </c>
      <c r="B172" s="206" t="s">
        <v>426</v>
      </c>
    </row>
    <row r="173" spans="1:2">
      <c r="A173" s="206">
        <v>131015</v>
      </c>
      <c r="B173" s="206" t="s">
        <v>427</v>
      </c>
    </row>
    <row r="174" spans="1:2">
      <c r="A174" s="206">
        <v>131020</v>
      </c>
      <c r="B174" s="206" t="s">
        <v>428</v>
      </c>
    </row>
    <row r="175" spans="1:2">
      <c r="A175" s="206">
        <v>131095</v>
      </c>
      <c r="B175" s="206" t="s">
        <v>352</v>
      </c>
    </row>
    <row r="176" spans="1:2">
      <c r="A176" s="206">
        <v>1315</v>
      </c>
      <c r="B176" s="206" t="s">
        <v>429</v>
      </c>
    </row>
    <row r="177" spans="1:2">
      <c r="A177" s="206">
        <v>131505</v>
      </c>
      <c r="B177" s="206" t="s">
        <v>430</v>
      </c>
    </row>
    <row r="178" spans="1:2">
      <c r="A178" s="206">
        <v>131510</v>
      </c>
      <c r="B178" s="206" t="s">
        <v>431</v>
      </c>
    </row>
    <row r="179" spans="1:2">
      <c r="A179" s="206">
        <v>131515</v>
      </c>
      <c r="B179" s="206" t="s">
        <v>432</v>
      </c>
    </row>
    <row r="180" spans="1:2">
      <c r="A180" s="206">
        <v>131520</v>
      </c>
      <c r="B180" s="206" t="s">
        <v>433</v>
      </c>
    </row>
    <row r="181" spans="1:2">
      <c r="A181" s="206">
        <v>1320</v>
      </c>
      <c r="B181" s="206" t="s">
        <v>434</v>
      </c>
    </row>
    <row r="182" spans="1:2">
      <c r="A182" s="206">
        <v>132005</v>
      </c>
      <c r="B182" s="206" t="s">
        <v>435</v>
      </c>
    </row>
    <row r="183" spans="1:2">
      <c r="A183" s="206">
        <v>132010</v>
      </c>
      <c r="B183" s="206" t="s">
        <v>436</v>
      </c>
    </row>
    <row r="184" spans="1:2">
      <c r="A184" s="206">
        <v>132015</v>
      </c>
      <c r="B184" s="206" t="s">
        <v>437</v>
      </c>
    </row>
    <row r="185" spans="1:2">
      <c r="A185" s="206">
        <v>1323</v>
      </c>
      <c r="B185" s="206" t="s">
        <v>438</v>
      </c>
    </row>
    <row r="186" spans="1:2">
      <c r="A186" s="206">
        <v>1325</v>
      </c>
      <c r="B186" s="206" t="s">
        <v>439</v>
      </c>
    </row>
    <row r="187" spans="1:2">
      <c r="A187" s="206">
        <v>132505</v>
      </c>
      <c r="B187" s="206" t="s">
        <v>440</v>
      </c>
    </row>
    <row r="188" spans="1:2">
      <c r="A188" s="206">
        <v>132510</v>
      </c>
      <c r="B188" s="206" t="s">
        <v>441</v>
      </c>
    </row>
    <row r="189" spans="1:2">
      <c r="A189" s="206">
        <v>1328</v>
      </c>
      <c r="B189" s="206" t="s">
        <v>442</v>
      </c>
    </row>
    <row r="190" spans="1:2">
      <c r="A190" s="206">
        <v>1330</v>
      </c>
      <c r="B190" s="206" t="s">
        <v>443</v>
      </c>
    </row>
    <row r="191" spans="1:2">
      <c r="A191" s="206">
        <v>133005</v>
      </c>
      <c r="B191" s="206" t="s">
        <v>444</v>
      </c>
    </row>
    <row r="192" spans="1:2">
      <c r="A192" s="206">
        <v>133010</v>
      </c>
      <c r="B192" s="206" t="s">
        <v>445</v>
      </c>
    </row>
    <row r="193" spans="1:2">
      <c r="A193" s="206">
        <v>133015</v>
      </c>
      <c r="B193" s="206" t="s">
        <v>446</v>
      </c>
    </row>
    <row r="194" spans="1:2">
      <c r="A194" s="206">
        <v>133020</v>
      </c>
      <c r="B194" s="206" t="s">
        <v>447</v>
      </c>
    </row>
    <row r="195" spans="1:2">
      <c r="A195" s="206">
        <v>133025</v>
      </c>
      <c r="B195" s="206" t="s">
        <v>448</v>
      </c>
    </row>
    <row r="196" spans="1:2">
      <c r="A196" s="206">
        <v>133030</v>
      </c>
      <c r="B196" s="206" t="s">
        <v>449</v>
      </c>
    </row>
    <row r="197" spans="1:2">
      <c r="A197" s="206">
        <v>133095</v>
      </c>
      <c r="B197" s="206" t="s">
        <v>14</v>
      </c>
    </row>
    <row r="198" spans="1:2">
      <c r="A198" s="206">
        <v>133099</v>
      </c>
      <c r="B198" s="206" t="s">
        <v>341</v>
      </c>
    </row>
    <row r="199" spans="1:2">
      <c r="A199" s="206">
        <v>1332</v>
      </c>
      <c r="B199" s="206" t="s">
        <v>450</v>
      </c>
    </row>
    <row r="200" spans="1:2">
      <c r="A200" s="206">
        <v>1335</v>
      </c>
      <c r="B200" s="206" t="s">
        <v>451</v>
      </c>
    </row>
    <row r="201" spans="1:2">
      <c r="A201" s="206">
        <v>133505</v>
      </c>
      <c r="B201" s="206" t="s">
        <v>452</v>
      </c>
    </row>
    <row r="202" spans="1:2">
      <c r="A202" s="206">
        <v>133510</v>
      </c>
      <c r="B202" s="206" t="s">
        <v>453</v>
      </c>
    </row>
    <row r="203" spans="1:2">
      <c r="A203" s="206">
        <v>133515</v>
      </c>
      <c r="B203" s="206" t="s">
        <v>454</v>
      </c>
    </row>
    <row r="204" spans="1:2">
      <c r="A204" s="206">
        <v>133520</v>
      </c>
      <c r="B204" s="206" t="s">
        <v>455</v>
      </c>
    </row>
    <row r="205" spans="1:2">
      <c r="A205" s="206">
        <v>133525</v>
      </c>
      <c r="B205" s="206" t="s">
        <v>456</v>
      </c>
    </row>
    <row r="206" spans="1:2">
      <c r="A206" s="206">
        <v>133530</v>
      </c>
      <c r="B206" s="206" t="s">
        <v>457</v>
      </c>
    </row>
    <row r="207" spans="1:2">
      <c r="A207" s="206">
        <v>133535</v>
      </c>
      <c r="B207" s="206" t="s">
        <v>458</v>
      </c>
    </row>
    <row r="208" spans="1:2">
      <c r="A208" s="206">
        <v>133595</v>
      </c>
      <c r="B208" s="206" t="s">
        <v>14</v>
      </c>
    </row>
    <row r="209" spans="1:2">
      <c r="A209" s="206">
        <v>1340</v>
      </c>
      <c r="B209" s="206" t="s">
        <v>459</v>
      </c>
    </row>
    <row r="210" spans="1:2">
      <c r="A210" s="206">
        <v>1345</v>
      </c>
      <c r="B210" s="206" t="s">
        <v>460</v>
      </c>
    </row>
    <row r="211" spans="1:2">
      <c r="A211" s="206">
        <v>134505</v>
      </c>
      <c r="B211" s="206" t="s">
        <v>461</v>
      </c>
    </row>
    <row r="212" spans="1:2">
      <c r="A212" s="206">
        <v>134510</v>
      </c>
      <c r="B212" s="206" t="s">
        <v>462</v>
      </c>
    </row>
    <row r="213" spans="1:2">
      <c r="A213" s="206">
        <v>134515</v>
      </c>
      <c r="B213" s="206" t="s">
        <v>463</v>
      </c>
    </row>
    <row r="214" spans="1:2">
      <c r="A214" s="206">
        <v>134520</v>
      </c>
      <c r="B214" s="206" t="s">
        <v>464</v>
      </c>
    </row>
    <row r="215" spans="1:2">
      <c r="A215" s="206">
        <v>134525</v>
      </c>
      <c r="B215" s="206" t="s">
        <v>465</v>
      </c>
    </row>
    <row r="216" spans="1:2">
      <c r="A216" s="206">
        <v>134530</v>
      </c>
      <c r="B216" s="206" t="s">
        <v>466</v>
      </c>
    </row>
    <row r="217" spans="1:2">
      <c r="A217" s="206">
        <v>134535</v>
      </c>
      <c r="B217" s="206" t="s">
        <v>467</v>
      </c>
    </row>
    <row r="218" spans="1:2">
      <c r="A218" s="206">
        <v>134595</v>
      </c>
      <c r="B218" s="206" t="s">
        <v>14</v>
      </c>
    </row>
    <row r="219" spans="1:2">
      <c r="A219" s="206">
        <v>1355</v>
      </c>
      <c r="B219" s="206" t="s">
        <v>468</v>
      </c>
    </row>
    <row r="220" spans="1:2">
      <c r="A220" s="206">
        <v>135515</v>
      </c>
      <c r="B220" s="206" t="s">
        <v>469</v>
      </c>
    </row>
    <row r="221" spans="1:2">
      <c r="A221" s="206">
        <v>135517</v>
      </c>
      <c r="B221" s="206" t="s">
        <v>470</v>
      </c>
    </row>
    <row r="222" spans="1:2">
      <c r="A222" s="206">
        <v>135518</v>
      </c>
      <c r="B222" s="206" t="s">
        <v>471</v>
      </c>
    </row>
    <row r="223" spans="1:2">
      <c r="A223" s="206">
        <v>135520</v>
      </c>
      <c r="B223" s="206" t="s">
        <v>472</v>
      </c>
    </row>
    <row r="224" spans="1:2">
      <c r="A224" s="206">
        <v>135525</v>
      </c>
      <c r="B224" s="206" t="s">
        <v>473</v>
      </c>
    </row>
    <row r="225" spans="1:2">
      <c r="A225" s="206">
        <v>135530</v>
      </c>
      <c r="B225" s="206" t="s">
        <v>474</v>
      </c>
    </row>
    <row r="226" spans="1:2">
      <c r="A226" s="206">
        <v>135595</v>
      </c>
      <c r="B226" s="206" t="s">
        <v>14</v>
      </c>
    </row>
    <row r="227" spans="1:2">
      <c r="A227" s="206">
        <v>1360</v>
      </c>
      <c r="B227" s="206" t="s">
        <v>475</v>
      </c>
    </row>
    <row r="228" spans="1:2">
      <c r="A228" s="206">
        <v>136005</v>
      </c>
      <c r="B228" s="206" t="s">
        <v>476</v>
      </c>
    </row>
    <row r="229" spans="1:2">
      <c r="A229" s="206">
        <v>136010</v>
      </c>
      <c r="B229" s="206" t="s">
        <v>477</v>
      </c>
    </row>
    <row r="230" spans="1:2">
      <c r="A230" s="206">
        <v>136095</v>
      </c>
      <c r="B230" s="206" t="s">
        <v>352</v>
      </c>
    </row>
    <row r="231" spans="1:2">
      <c r="A231" s="206">
        <v>1365</v>
      </c>
      <c r="B231" s="206" t="s">
        <v>478</v>
      </c>
    </row>
    <row r="232" spans="1:2">
      <c r="A232" s="206">
        <v>136505</v>
      </c>
      <c r="B232" s="206" t="s">
        <v>479</v>
      </c>
    </row>
    <row r="233" spans="1:2">
      <c r="A233" s="206">
        <v>136510</v>
      </c>
      <c r="B233" s="206" t="s">
        <v>480</v>
      </c>
    </row>
    <row r="234" spans="1:2">
      <c r="A234" s="206">
        <v>136515</v>
      </c>
      <c r="B234" s="206" t="s">
        <v>481</v>
      </c>
    </row>
    <row r="235" spans="1:2">
      <c r="A235" s="206">
        <v>136520</v>
      </c>
      <c r="B235" s="206" t="s">
        <v>482</v>
      </c>
    </row>
    <row r="236" spans="1:2">
      <c r="A236" s="206">
        <v>136525</v>
      </c>
      <c r="B236" s="206" t="s">
        <v>483</v>
      </c>
    </row>
    <row r="237" spans="1:2">
      <c r="A237" s="206">
        <v>136530</v>
      </c>
      <c r="B237" s="206" t="s">
        <v>484</v>
      </c>
    </row>
    <row r="238" spans="1:2">
      <c r="A238" s="206">
        <v>136595</v>
      </c>
      <c r="B238" s="206" t="s">
        <v>14</v>
      </c>
    </row>
    <row r="239" spans="1:2">
      <c r="A239" s="206">
        <v>1370</v>
      </c>
      <c r="B239" s="206" t="s">
        <v>485</v>
      </c>
    </row>
    <row r="240" spans="1:2">
      <c r="A240" s="206">
        <v>137005</v>
      </c>
      <c r="B240" s="206" t="s">
        <v>486</v>
      </c>
    </row>
    <row r="241" spans="1:2">
      <c r="A241" s="206">
        <v>137010</v>
      </c>
      <c r="B241" s="206" t="s">
        <v>487</v>
      </c>
    </row>
    <row r="242" spans="1:2">
      <c r="A242" s="206">
        <v>1380</v>
      </c>
      <c r="B242" s="206" t="s">
        <v>488</v>
      </c>
    </row>
    <row r="243" spans="1:2">
      <c r="A243" s="206">
        <v>138005</v>
      </c>
      <c r="B243" s="206" t="s">
        <v>489</v>
      </c>
    </row>
    <row r="244" spans="1:2">
      <c r="A244" s="206">
        <v>138010</v>
      </c>
      <c r="B244" s="206" t="s">
        <v>490</v>
      </c>
    </row>
    <row r="245" spans="1:2">
      <c r="A245" s="206">
        <v>138015</v>
      </c>
      <c r="B245" s="206" t="s">
        <v>491</v>
      </c>
    </row>
    <row r="246" spans="1:2">
      <c r="A246" s="206">
        <v>138020</v>
      </c>
      <c r="B246" s="206" t="s">
        <v>492</v>
      </c>
    </row>
    <row r="247" spans="1:2">
      <c r="A247" s="206">
        <v>138025</v>
      </c>
      <c r="B247" s="206" t="s">
        <v>493</v>
      </c>
    </row>
    <row r="248" spans="1:2">
      <c r="A248" s="206">
        <v>138030</v>
      </c>
      <c r="B248" s="206" t="s">
        <v>494</v>
      </c>
    </row>
    <row r="249" spans="1:2">
      <c r="A249" s="206">
        <v>138095</v>
      </c>
      <c r="B249" s="206" t="s">
        <v>14</v>
      </c>
    </row>
    <row r="250" spans="1:2">
      <c r="A250" s="206">
        <v>1385</v>
      </c>
      <c r="B250" s="206" t="s">
        <v>495</v>
      </c>
    </row>
    <row r="251" spans="1:2">
      <c r="A251" s="206">
        <v>1390</v>
      </c>
      <c r="B251" s="206" t="s">
        <v>496</v>
      </c>
    </row>
    <row r="252" spans="1:2">
      <c r="A252" s="206">
        <v>1399</v>
      </c>
      <c r="B252" s="206" t="s">
        <v>401</v>
      </c>
    </row>
    <row r="253" spans="1:2">
      <c r="A253" s="206">
        <v>139905</v>
      </c>
      <c r="B253" s="206" t="s">
        <v>404</v>
      </c>
    </row>
    <row r="254" spans="1:2">
      <c r="A254" s="206">
        <v>139910</v>
      </c>
      <c r="B254" s="206" t="s">
        <v>424</v>
      </c>
    </row>
    <row r="255" spans="1:2">
      <c r="A255" s="206">
        <v>139915</v>
      </c>
      <c r="B255" s="206" t="s">
        <v>429</v>
      </c>
    </row>
    <row r="256" spans="1:2">
      <c r="A256" s="206">
        <v>139920</v>
      </c>
      <c r="B256" s="206" t="s">
        <v>434</v>
      </c>
    </row>
    <row r="257" spans="1:2">
      <c r="A257" s="206">
        <v>139925</v>
      </c>
      <c r="B257" s="206" t="s">
        <v>439</v>
      </c>
    </row>
    <row r="258" spans="1:2">
      <c r="A258" s="206">
        <v>139930</v>
      </c>
      <c r="B258" s="206" t="s">
        <v>443</v>
      </c>
    </row>
    <row r="259" spans="1:2">
      <c r="A259" s="206">
        <v>139932</v>
      </c>
      <c r="B259" s="206" t="s">
        <v>450</v>
      </c>
    </row>
    <row r="260" spans="1:2">
      <c r="A260" s="206">
        <v>139935</v>
      </c>
      <c r="B260" s="206" t="s">
        <v>451</v>
      </c>
    </row>
    <row r="261" spans="1:2">
      <c r="A261" s="206">
        <v>139940</v>
      </c>
      <c r="B261" s="206" t="s">
        <v>497</v>
      </c>
    </row>
    <row r="262" spans="1:2">
      <c r="A262" s="206">
        <v>139945</v>
      </c>
      <c r="B262" s="206" t="s">
        <v>460</v>
      </c>
    </row>
    <row r="263" spans="1:2">
      <c r="A263" s="206">
        <v>139950</v>
      </c>
      <c r="B263" s="206" t="s">
        <v>498</v>
      </c>
    </row>
    <row r="264" spans="1:2">
      <c r="A264" s="206">
        <v>139955</v>
      </c>
      <c r="B264" s="206" t="s">
        <v>475</v>
      </c>
    </row>
    <row r="265" spans="1:2">
      <c r="A265" s="206">
        <v>139960</v>
      </c>
      <c r="B265" s="206" t="s">
        <v>478</v>
      </c>
    </row>
    <row r="266" spans="1:2">
      <c r="A266" s="206">
        <v>139965</v>
      </c>
      <c r="B266" s="206" t="s">
        <v>499</v>
      </c>
    </row>
    <row r="267" spans="1:2">
      <c r="A267" s="206">
        <v>139975</v>
      </c>
      <c r="B267" s="206" t="s">
        <v>488</v>
      </c>
    </row>
    <row r="268" spans="1:2">
      <c r="A268" s="206">
        <v>139980</v>
      </c>
      <c r="B268" s="206" t="s">
        <v>495</v>
      </c>
    </row>
    <row r="269" spans="1:2">
      <c r="A269" s="205">
        <v>14</v>
      </c>
      <c r="B269" s="205" t="s">
        <v>500</v>
      </c>
    </row>
    <row r="270" spans="1:2">
      <c r="A270" s="206">
        <v>1435</v>
      </c>
      <c r="B270" s="206" t="s">
        <v>501</v>
      </c>
    </row>
    <row r="271" spans="1:2">
      <c r="A271" s="206" t="s">
        <v>502</v>
      </c>
      <c r="B271" s="206" t="s">
        <v>503</v>
      </c>
    </row>
    <row r="272" spans="1:2">
      <c r="A272" s="206">
        <v>143536</v>
      </c>
      <c r="B272" s="206" t="s">
        <v>504</v>
      </c>
    </row>
    <row r="273" spans="1:2">
      <c r="A273" s="206">
        <v>143536</v>
      </c>
      <c r="B273" s="206" t="s">
        <v>505</v>
      </c>
    </row>
    <row r="274" spans="1:2">
      <c r="A274" s="206">
        <v>143536</v>
      </c>
      <c r="B274" s="206" t="s">
        <v>506</v>
      </c>
    </row>
    <row r="275" spans="1:2">
      <c r="A275" s="206">
        <v>143536</v>
      </c>
      <c r="B275" s="206" t="s">
        <v>507</v>
      </c>
    </row>
    <row r="276" spans="1:2">
      <c r="A276" s="206">
        <v>143536</v>
      </c>
      <c r="B276" s="206" t="s">
        <v>508</v>
      </c>
    </row>
    <row r="277" spans="1:2">
      <c r="A277" s="206">
        <v>143536</v>
      </c>
      <c r="B277" s="206" t="s">
        <v>509</v>
      </c>
    </row>
    <row r="278" spans="1:2">
      <c r="A278" s="206">
        <v>143536</v>
      </c>
      <c r="B278" s="206" t="s">
        <v>510</v>
      </c>
    </row>
    <row r="279" spans="1:2">
      <c r="A279" s="206">
        <v>143536</v>
      </c>
      <c r="B279" s="206" t="s">
        <v>511</v>
      </c>
    </row>
    <row r="280" spans="1:2">
      <c r="A280" s="206">
        <v>1499</v>
      </c>
      <c r="B280" s="206" t="s">
        <v>401</v>
      </c>
    </row>
    <row r="281" spans="1:2">
      <c r="A281" s="206">
        <v>149905</v>
      </c>
      <c r="B281" s="206" t="s">
        <v>514</v>
      </c>
    </row>
    <row r="282" spans="1:2">
      <c r="A282" s="206">
        <v>149910</v>
      </c>
      <c r="B282" s="206" t="s">
        <v>515</v>
      </c>
    </row>
    <row r="283" spans="1:2">
      <c r="A283" s="206">
        <v>149915</v>
      </c>
      <c r="B283" s="206" t="s">
        <v>516</v>
      </c>
    </row>
    <row r="284" spans="1:2">
      <c r="A284" s="206">
        <v>149920</v>
      </c>
      <c r="B284" s="206" t="s">
        <v>517</v>
      </c>
    </row>
    <row r="285" spans="1:2">
      <c r="A285" s="205">
        <v>15</v>
      </c>
      <c r="B285" s="205" t="s">
        <v>518</v>
      </c>
    </row>
    <row r="286" spans="1:2">
      <c r="A286" s="206">
        <v>1504</v>
      </c>
      <c r="B286" s="206" t="s">
        <v>512</v>
      </c>
    </row>
    <row r="287" spans="1:2">
      <c r="A287" s="206">
        <v>150405</v>
      </c>
      <c r="B287" s="206" t="s">
        <v>519</v>
      </c>
    </row>
    <row r="288" spans="1:2">
      <c r="A288" s="206">
        <v>1506</v>
      </c>
      <c r="B288" s="206" t="s">
        <v>520</v>
      </c>
    </row>
    <row r="289" spans="1:2">
      <c r="A289" s="206">
        <v>150605</v>
      </c>
      <c r="B289" s="206" t="s">
        <v>521</v>
      </c>
    </row>
    <row r="290" spans="1:2">
      <c r="A290" s="206">
        <v>150610</v>
      </c>
      <c r="B290" s="206" t="s">
        <v>522</v>
      </c>
    </row>
    <row r="291" spans="1:2">
      <c r="A291" s="206">
        <v>150615</v>
      </c>
      <c r="B291" s="206" t="s">
        <v>523</v>
      </c>
    </row>
    <row r="292" spans="1:2">
      <c r="A292" s="206">
        <v>1508</v>
      </c>
      <c r="B292" s="206" t="s">
        <v>524</v>
      </c>
    </row>
    <row r="293" spans="1:2">
      <c r="A293" s="206">
        <v>150805</v>
      </c>
      <c r="B293" s="206" t="s">
        <v>525</v>
      </c>
    </row>
    <row r="294" spans="1:2">
      <c r="A294" s="206">
        <v>150810</v>
      </c>
      <c r="B294" s="206" t="s">
        <v>526</v>
      </c>
    </row>
    <row r="295" spans="1:2">
      <c r="A295" s="206">
        <v>150815</v>
      </c>
      <c r="B295" s="206" t="s">
        <v>527</v>
      </c>
    </row>
    <row r="296" spans="1:2">
      <c r="A296" s="206">
        <v>150820</v>
      </c>
      <c r="B296" s="206" t="s">
        <v>528</v>
      </c>
    </row>
    <row r="297" spans="1:2">
      <c r="A297" s="206">
        <v>150825</v>
      </c>
      <c r="B297" s="206" t="s">
        <v>529</v>
      </c>
    </row>
    <row r="298" spans="1:2">
      <c r="A298" s="206">
        <v>150830</v>
      </c>
      <c r="B298" s="206" t="s">
        <v>530</v>
      </c>
    </row>
    <row r="299" spans="1:2">
      <c r="A299" s="206">
        <v>1512</v>
      </c>
      <c r="B299" s="206" t="s">
        <v>531</v>
      </c>
    </row>
    <row r="300" spans="1:2">
      <c r="A300" s="206">
        <v>151205</v>
      </c>
      <c r="B300" s="206" t="s">
        <v>532</v>
      </c>
    </row>
    <row r="301" spans="1:2">
      <c r="A301" s="206">
        <v>151210</v>
      </c>
      <c r="B301" s="206" t="s">
        <v>533</v>
      </c>
    </row>
    <row r="302" spans="1:2">
      <c r="A302" s="206">
        <v>151215</v>
      </c>
      <c r="B302" s="206" t="s">
        <v>534</v>
      </c>
    </row>
    <row r="303" spans="1:2">
      <c r="A303" s="206">
        <v>151220</v>
      </c>
      <c r="B303" s="206" t="s">
        <v>535</v>
      </c>
    </row>
    <row r="304" spans="1:2">
      <c r="A304" s="206">
        <v>151225</v>
      </c>
      <c r="B304" s="206" t="s">
        <v>536</v>
      </c>
    </row>
    <row r="305" spans="1:2">
      <c r="A305" s="206">
        <v>151230</v>
      </c>
      <c r="B305" s="206" t="s">
        <v>537</v>
      </c>
    </row>
    <row r="306" spans="1:2">
      <c r="A306" s="206">
        <v>151235</v>
      </c>
      <c r="B306" s="206" t="s">
        <v>538</v>
      </c>
    </row>
    <row r="307" spans="1:2">
      <c r="A307" s="206">
        <v>151240</v>
      </c>
      <c r="B307" s="206" t="s">
        <v>539</v>
      </c>
    </row>
    <row r="308" spans="1:2">
      <c r="A308" s="206">
        <v>151245</v>
      </c>
      <c r="B308" s="206" t="s">
        <v>540</v>
      </c>
    </row>
    <row r="309" spans="1:2">
      <c r="A309" s="206">
        <v>151250</v>
      </c>
      <c r="B309" s="206" t="s">
        <v>541</v>
      </c>
    </row>
    <row r="310" spans="1:2">
      <c r="A310" s="206">
        <v>151299</v>
      </c>
      <c r="B310" s="206" t="s">
        <v>341</v>
      </c>
    </row>
    <row r="311" spans="1:2">
      <c r="A311" s="206">
        <v>1516</v>
      </c>
      <c r="B311" s="206" t="s">
        <v>525</v>
      </c>
    </row>
    <row r="312" spans="1:2">
      <c r="A312" s="206">
        <v>151605</v>
      </c>
      <c r="B312" s="206" t="s">
        <v>542</v>
      </c>
    </row>
    <row r="313" spans="1:2">
      <c r="A313" s="206">
        <v>151610</v>
      </c>
      <c r="B313" s="206" t="s">
        <v>543</v>
      </c>
    </row>
    <row r="314" spans="1:2">
      <c r="A314" s="206">
        <v>151615</v>
      </c>
      <c r="B314" s="206" t="s">
        <v>544</v>
      </c>
    </row>
    <row r="315" spans="1:2">
      <c r="A315" s="206">
        <v>151620</v>
      </c>
      <c r="B315" s="206" t="s">
        <v>545</v>
      </c>
    </row>
    <row r="316" spans="1:2">
      <c r="A316" s="206">
        <v>151625</v>
      </c>
      <c r="B316" s="206" t="s">
        <v>546</v>
      </c>
    </row>
    <row r="317" spans="1:2">
      <c r="A317" s="206">
        <v>151630</v>
      </c>
      <c r="B317" s="206" t="s">
        <v>547</v>
      </c>
    </row>
    <row r="318" spans="1:2">
      <c r="A318" s="206">
        <v>151635</v>
      </c>
      <c r="B318" s="206" t="s">
        <v>548</v>
      </c>
    </row>
    <row r="319" spans="1:2">
      <c r="A319" s="206">
        <v>151640</v>
      </c>
      <c r="B319" s="206" t="s">
        <v>549</v>
      </c>
    </row>
    <row r="320" spans="1:2">
      <c r="A320" s="206">
        <v>151645</v>
      </c>
      <c r="B320" s="206" t="s">
        <v>550</v>
      </c>
    </row>
    <row r="321" spans="1:2">
      <c r="A321" s="206">
        <v>151650</v>
      </c>
      <c r="B321" s="206" t="s">
        <v>551</v>
      </c>
    </row>
    <row r="322" spans="1:2">
      <c r="A322" s="206">
        <v>151655</v>
      </c>
      <c r="B322" s="206" t="s">
        <v>552</v>
      </c>
    </row>
    <row r="323" spans="1:2">
      <c r="A323" s="206">
        <v>151660</v>
      </c>
      <c r="B323" s="206" t="s">
        <v>553</v>
      </c>
    </row>
    <row r="324" spans="1:2">
      <c r="A324" s="206">
        <v>151663</v>
      </c>
      <c r="B324" s="206" t="s">
        <v>554</v>
      </c>
    </row>
    <row r="325" spans="1:2">
      <c r="A325" s="206">
        <v>151665</v>
      </c>
      <c r="B325" s="206" t="s">
        <v>555</v>
      </c>
    </row>
    <row r="326" spans="1:2">
      <c r="A326" s="206">
        <v>151670</v>
      </c>
      <c r="B326" s="206" t="s">
        <v>556</v>
      </c>
    </row>
    <row r="327" spans="1:2">
      <c r="A327" s="206">
        <v>151675</v>
      </c>
      <c r="B327" s="206" t="s">
        <v>557</v>
      </c>
    </row>
    <row r="328" spans="1:2">
      <c r="A328" s="206">
        <v>151680</v>
      </c>
      <c r="B328" s="206" t="s">
        <v>558</v>
      </c>
    </row>
    <row r="329" spans="1:2">
      <c r="A329" s="206">
        <v>151695</v>
      </c>
      <c r="B329" s="206" t="s">
        <v>14</v>
      </c>
    </row>
    <row r="330" spans="1:2">
      <c r="A330" s="206">
        <v>1520</v>
      </c>
      <c r="B330" s="206" t="s">
        <v>532</v>
      </c>
    </row>
    <row r="331" spans="1:2">
      <c r="A331" s="206">
        <v>1524</v>
      </c>
      <c r="B331" s="206" t="s">
        <v>533</v>
      </c>
    </row>
    <row r="332" spans="1:2">
      <c r="A332" s="206">
        <v>152405</v>
      </c>
      <c r="B332" s="206" t="s">
        <v>559</v>
      </c>
    </row>
    <row r="333" spans="1:2">
      <c r="A333" s="206">
        <v>152410</v>
      </c>
      <c r="B333" s="206" t="s">
        <v>560</v>
      </c>
    </row>
    <row r="334" spans="1:2">
      <c r="A334" s="206">
        <v>152495</v>
      </c>
      <c r="B334" s="206" t="s">
        <v>14</v>
      </c>
    </row>
    <row r="335" spans="1:2">
      <c r="A335" s="206">
        <v>1528</v>
      </c>
      <c r="B335" s="206" t="s">
        <v>534</v>
      </c>
    </row>
    <row r="336" spans="1:2">
      <c r="A336" s="206">
        <v>152805</v>
      </c>
      <c r="B336" s="206" t="s">
        <v>561</v>
      </c>
    </row>
    <row r="337" spans="1:2">
      <c r="A337" s="206">
        <v>152810</v>
      </c>
      <c r="B337" s="206" t="s">
        <v>562</v>
      </c>
    </row>
    <row r="338" spans="1:2">
      <c r="A338" s="206">
        <v>152815</v>
      </c>
      <c r="B338" s="206" t="s">
        <v>563</v>
      </c>
    </row>
    <row r="339" spans="1:2">
      <c r="A339" s="206">
        <v>152820</v>
      </c>
      <c r="B339" s="206" t="s">
        <v>564</v>
      </c>
    </row>
    <row r="340" spans="1:2">
      <c r="A340" s="206">
        <v>152825</v>
      </c>
      <c r="B340" s="206" t="s">
        <v>565</v>
      </c>
    </row>
    <row r="341" spans="1:2">
      <c r="A341" s="206">
        <v>152895</v>
      </c>
      <c r="B341" s="206" t="s">
        <v>14</v>
      </c>
    </row>
    <row r="342" spans="1:2">
      <c r="A342" s="206">
        <v>1532</v>
      </c>
      <c r="B342" s="206" t="s">
        <v>535</v>
      </c>
    </row>
    <row r="343" spans="1:2">
      <c r="A343" s="206">
        <v>153205</v>
      </c>
      <c r="B343" s="206" t="s">
        <v>566</v>
      </c>
    </row>
    <row r="344" spans="1:2">
      <c r="A344" s="206">
        <v>153210</v>
      </c>
      <c r="B344" s="206" t="s">
        <v>567</v>
      </c>
    </row>
    <row r="345" spans="1:2">
      <c r="A345" s="206">
        <v>153215</v>
      </c>
      <c r="B345" s="206" t="s">
        <v>568</v>
      </c>
    </row>
    <row r="346" spans="1:2">
      <c r="A346" s="206">
        <v>153220</v>
      </c>
      <c r="B346" s="206" t="s">
        <v>569</v>
      </c>
    </row>
    <row r="347" spans="1:2">
      <c r="A347" s="206">
        <v>153295</v>
      </c>
      <c r="B347" s="206" t="s">
        <v>14</v>
      </c>
    </row>
    <row r="348" spans="1:2">
      <c r="A348" s="206">
        <v>1536</v>
      </c>
      <c r="B348" s="206" t="s">
        <v>536</v>
      </c>
    </row>
    <row r="349" spans="1:2">
      <c r="A349" s="206">
        <v>153605</v>
      </c>
      <c r="B349" s="206" t="s">
        <v>570</v>
      </c>
    </row>
    <row r="350" spans="1:2">
      <c r="A350" s="206">
        <v>153610</v>
      </c>
      <c r="B350" s="206" t="s">
        <v>571</v>
      </c>
    </row>
    <row r="351" spans="1:2">
      <c r="A351" s="206">
        <v>153695</v>
      </c>
      <c r="B351" s="206" t="s">
        <v>14</v>
      </c>
    </row>
    <row r="352" spans="1:2">
      <c r="A352" s="206">
        <v>1540</v>
      </c>
      <c r="B352" s="206" t="s">
        <v>537</v>
      </c>
    </row>
    <row r="353" spans="1:2">
      <c r="A353" s="206">
        <v>154005</v>
      </c>
      <c r="B353" s="206" t="s">
        <v>572</v>
      </c>
    </row>
    <row r="354" spans="1:2">
      <c r="A354" s="206">
        <v>154008</v>
      </c>
      <c r="B354" s="206" t="s">
        <v>573</v>
      </c>
    </row>
    <row r="355" spans="1:2">
      <c r="A355" s="206">
        <v>154010</v>
      </c>
      <c r="B355" s="206" t="s">
        <v>574</v>
      </c>
    </row>
    <row r="356" spans="1:2">
      <c r="A356" s="206">
        <v>154015</v>
      </c>
      <c r="B356" s="206" t="s">
        <v>575</v>
      </c>
    </row>
    <row r="357" spans="1:2">
      <c r="A357" s="206">
        <v>154017</v>
      </c>
      <c r="B357" s="206" t="s">
        <v>576</v>
      </c>
    </row>
    <row r="358" spans="1:2">
      <c r="A358" s="206">
        <v>154020</v>
      </c>
      <c r="B358" s="206" t="s">
        <v>577</v>
      </c>
    </row>
    <row r="359" spans="1:2">
      <c r="A359" s="206">
        <v>154025</v>
      </c>
      <c r="B359" s="206" t="s">
        <v>578</v>
      </c>
    </row>
    <row r="360" spans="1:2">
      <c r="A360" s="206">
        <v>154030</v>
      </c>
      <c r="B360" s="206" t="s">
        <v>579</v>
      </c>
    </row>
    <row r="361" spans="1:2">
      <c r="A361" s="206">
        <v>154035</v>
      </c>
      <c r="B361" s="206" t="s">
        <v>580</v>
      </c>
    </row>
    <row r="362" spans="1:2">
      <c r="A362" s="206">
        <v>154040</v>
      </c>
      <c r="B362" s="206" t="s">
        <v>581</v>
      </c>
    </row>
    <row r="363" spans="1:2">
      <c r="A363" s="206">
        <v>154045</v>
      </c>
      <c r="B363" s="206" t="s">
        <v>582</v>
      </c>
    </row>
    <row r="364" spans="1:2">
      <c r="A364" s="206">
        <v>154095</v>
      </c>
      <c r="B364" s="206" t="s">
        <v>14</v>
      </c>
    </row>
    <row r="365" spans="1:2">
      <c r="A365" s="206">
        <v>1544</v>
      </c>
      <c r="B365" s="206" t="s">
        <v>538</v>
      </c>
    </row>
    <row r="366" spans="1:2">
      <c r="A366" s="206">
        <v>154405</v>
      </c>
      <c r="B366" s="206" t="s">
        <v>583</v>
      </c>
    </row>
    <row r="367" spans="1:2">
      <c r="A367" s="206">
        <v>154410</v>
      </c>
      <c r="B367" s="206" t="s">
        <v>584</v>
      </c>
    </row>
    <row r="368" spans="1:2">
      <c r="A368" s="206">
        <v>154415</v>
      </c>
      <c r="B368" s="206" t="s">
        <v>585</v>
      </c>
    </row>
    <row r="369" spans="1:2">
      <c r="A369" s="206">
        <v>154420</v>
      </c>
      <c r="B369" s="206" t="s">
        <v>586</v>
      </c>
    </row>
    <row r="370" spans="1:2">
      <c r="A370" s="206">
        <v>154425</v>
      </c>
      <c r="B370" s="206" t="s">
        <v>587</v>
      </c>
    </row>
    <row r="371" spans="1:2">
      <c r="A371" s="206">
        <v>154430</v>
      </c>
      <c r="B371" s="206" t="s">
        <v>588</v>
      </c>
    </row>
    <row r="372" spans="1:2">
      <c r="A372" s="206">
        <v>154435</v>
      </c>
      <c r="B372" s="206" t="s">
        <v>589</v>
      </c>
    </row>
    <row r="373" spans="1:2">
      <c r="A373" s="206">
        <v>154440</v>
      </c>
      <c r="B373" s="206" t="s">
        <v>590</v>
      </c>
    </row>
    <row r="374" spans="1:2">
      <c r="A374" s="206">
        <v>154495</v>
      </c>
      <c r="B374" s="206" t="s">
        <v>14</v>
      </c>
    </row>
    <row r="375" spans="1:2">
      <c r="A375" s="206">
        <v>1548</v>
      </c>
      <c r="B375" s="206" t="s">
        <v>539</v>
      </c>
    </row>
    <row r="376" spans="1:2">
      <c r="A376" s="206">
        <v>154805</v>
      </c>
      <c r="B376" s="206" t="s">
        <v>591</v>
      </c>
    </row>
    <row r="377" spans="1:2">
      <c r="A377" s="206">
        <v>154810</v>
      </c>
      <c r="B377" s="206" t="s">
        <v>592</v>
      </c>
    </row>
    <row r="378" spans="1:2">
      <c r="A378" s="206">
        <v>154815</v>
      </c>
      <c r="B378" s="206" t="s">
        <v>593</v>
      </c>
    </row>
    <row r="379" spans="1:2">
      <c r="A379" s="206">
        <v>154820</v>
      </c>
      <c r="B379" s="206" t="s">
        <v>594</v>
      </c>
    </row>
    <row r="380" spans="1:2">
      <c r="A380" s="206">
        <v>154825</v>
      </c>
      <c r="B380" s="206" t="s">
        <v>595</v>
      </c>
    </row>
    <row r="381" spans="1:2">
      <c r="A381" s="206">
        <v>154830</v>
      </c>
      <c r="B381" s="206" t="s">
        <v>596</v>
      </c>
    </row>
    <row r="382" spans="1:2">
      <c r="A382" s="206">
        <v>154895</v>
      </c>
      <c r="B382" s="206" t="s">
        <v>14</v>
      </c>
    </row>
    <row r="383" spans="1:2">
      <c r="A383" s="206">
        <v>1552</v>
      </c>
      <c r="B383" s="206" t="s">
        <v>540</v>
      </c>
    </row>
    <row r="384" spans="1:2">
      <c r="A384" s="206">
        <v>155205</v>
      </c>
      <c r="B384" s="206" t="s">
        <v>597</v>
      </c>
    </row>
    <row r="385" spans="1:2">
      <c r="A385" s="206">
        <v>155210</v>
      </c>
      <c r="B385" s="206" t="s">
        <v>598</v>
      </c>
    </row>
    <row r="386" spans="1:2">
      <c r="A386" s="206">
        <v>155215</v>
      </c>
      <c r="B386" s="206" t="s">
        <v>599</v>
      </c>
    </row>
    <row r="387" spans="1:2">
      <c r="A387" s="206">
        <v>155295</v>
      </c>
      <c r="B387" s="206" t="s">
        <v>14</v>
      </c>
    </row>
    <row r="388" spans="1:2">
      <c r="A388" s="206">
        <v>1556</v>
      </c>
      <c r="B388" s="206" t="s">
        <v>526</v>
      </c>
    </row>
    <row r="389" spans="1:2">
      <c r="A389" s="206">
        <v>155605</v>
      </c>
      <c r="B389" s="206" t="s">
        <v>600</v>
      </c>
    </row>
    <row r="390" spans="1:2">
      <c r="A390" s="206">
        <v>155610</v>
      </c>
      <c r="B390" s="206" t="s">
        <v>601</v>
      </c>
    </row>
    <row r="391" spans="1:2">
      <c r="A391" s="206">
        <v>155615</v>
      </c>
      <c r="B391" s="206" t="s">
        <v>602</v>
      </c>
    </row>
    <row r="392" spans="1:2">
      <c r="A392" s="206">
        <v>155620</v>
      </c>
      <c r="B392" s="206" t="s">
        <v>603</v>
      </c>
    </row>
    <row r="393" spans="1:2">
      <c r="A393" s="206">
        <v>155625</v>
      </c>
      <c r="B393" s="206" t="s">
        <v>604</v>
      </c>
    </row>
    <row r="394" spans="1:2">
      <c r="A394" s="206">
        <v>155628</v>
      </c>
      <c r="B394" s="206" t="s">
        <v>605</v>
      </c>
    </row>
    <row r="395" spans="1:2">
      <c r="A395" s="206">
        <v>155630</v>
      </c>
      <c r="B395" s="206" t="s">
        <v>606</v>
      </c>
    </row>
    <row r="396" spans="1:2">
      <c r="A396" s="206">
        <v>155635</v>
      </c>
      <c r="B396" s="206" t="s">
        <v>607</v>
      </c>
    </row>
    <row r="397" spans="1:2">
      <c r="A397" s="206">
        <v>155640</v>
      </c>
      <c r="B397" s="206" t="s">
        <v>608</v>
      </c>
    </row>
    <row r="398" spans="1:2">
      <c r="A398" s="206">
        <v>155645</v>
      </c>
      <c r="B398" s="206" t="s">
        <v>609</v>
      </c>
    </row>
    <row r="399" spans="1:2">
      <c r="A399" s="206">
        <v>155647</v>
      </c>
      <c r="B399" s="206" t="s">
        <v>610</v>
      </c>
    </row>
    <row r="400" spans="1:2">
      <c r="A400" s="206">
        <v>155650</v>
      </c>
      <c r="B400" s="206" t="s">
        <v>611</v>
      </c>
    </row>
    <row r="401" spans="1:2">
      <c r="A401" s="206">
        <v>155655</v>
      </c>
      <c r="B401" s="206" t="s">
        <v>612</v>
      </c>
    </row>
    <row r="402" spans="1:2">
      <c r="A402" s="206">
        <v>155660</v>
      </c>
      <c r="B402" s="206" t="s">
        <v>613</v>
      </c>
    </row>
    <row r="403" spans="1:2">
      <c r="A403" s="206">
        <v>155665</v>
      </c>
      <c r="B403" s="206" t="s">
        <v>614</v>
      </c>
    </row>
    <row r="404" spans="1:2">
      <c r="A404" s="206">
        <v>155670</v>
      </c>
      <c r="B404" s="206" t="s">
        <v>615</v>
      </c>
    </row>
    <row r="405" spans="1:2">
      <c r="A405" s="206">
        <v>155675</v>
      </c>
      <c r="B405" s="206" t="s">
        <v>616</v>
      </c>
    </row>
    <row r="406" spans="1:2">
      <c r="A406" s="206">
        <v>155680</v>
      </c>
      <c r="B406" s="206" t="s">
        <v>617</v>
      </c>
    </row>
    <row r="407" spans="1:2">
      <c r="A407" s="206">
        <v>155682</v>
      </c>
      <c r="B407" s="206" t="s">
        <v>618</v>
      </c>
    </row>
    <row r="408" spans="1:2">
      <c r="A408" s="206">
        <v>155685</v>
      </c>
      <c r="B408" s="206" t="s">
        <v>619</v>
      </c>
    </row>
    <row r="409" spans="1:2">
      <c r="A409" s="206">
        <v>155695</v>
      </c>
      <c r="B409" s="206" t="s">
        <v>14</v>
      </c>
    </row>
    <row r="410" spans="1:2">
      <c r="A410" s="206">
        <v>1560</v>
      </c>
      <c r="B410" s="206" t="s">
        <v>620</v>
      </c>
    </row>
    <row r="411" spans="1:2">
      <c r="A411" s="206">
        <v>1588</v>
      </c>
      <c r="B411" s="206" t="s">
        <v>621</v>
      </c>
    </row>
    <row r="412" spans="1:2">
      <c r="A412" s="206">
        <v>158805</v>
      </c>
      <c r="B412" s="206" t="s">
        <v>532</v>
      </c>
    </row>
    <row r="413" spans="1:2">
      <c r="A413" s="206">
        <v>158810</v>
      </c>
      <c r="B413" s="206" t="s">
        <v>533</v>
      </c>
    </row>
    <row r="414" spans="1:2">
      <c r="A414" s="206">
        <v>158815</v>
      </c>
      <c r="B414" s="206" t="s">
        <v>534</v>
      </c>
    </row>
    <row r="415" spans="1:2">
      <c r="A415" s="206">
        <v>158820</v>
      </c>
      <c r="B415" s="206" t="s">
        <v>535</v>
      </c>
    </row>
    <row r="416" spans="1:2">
      <c r="A416" s="206">
        <v>158825</v>
      </c>
      <c r="B416" s="206" t="s">
        <v>536</v>
      </c>
    </row>
    <row r="417" spans="1:2">
      <c r="A417" s="206">
        <v>158830</v>
      </c>
      <c r="B417" s="206" t="s">
        <v>537</v>
      </c>
    </row>
    <row r="418" spans="1:2">
      <c r="A418" s="206">
        <v>158835</v>
      </c>
      <c r="B418" s="206" t="s">
        <v>538</v>
      </c>
    </row>
    <row r="419" spans="1:2">
      <c r="A419" s="206">
        <v>158840</v>
      </c>
      <c r="B419" s="206" t="s">
        <v>539</v>
      </c>
    </row>
    <row r="420" spans="1:2">
      <c r="A420" s="206">
        <v>158845</v>
      </c>
      <c r="B420" s="206" t="s">
        <v>540</v>
      </c>
    </row>
    <row r="421" spans="1:2">
      <c r="A421" s="206">
        <v>158850</v>
      </c>
      <c r="B421" s="206" t="s">
        <v>541</v>
      </c>
    </row>
    <row r="422" spans="1:2">
      <c r="A422" s="206">
        <v>158855</v>
      </c>
      <c r="B422" s="206" t="s">
        <v>620</v>
      </c>
    </row>
    <row r="423" spans="1:2">
      <c r="A423" s="206">
        <v>158860</v>
      </c>
      <c r="B423" s="206" t="s">
        <v>622</v>
      </c>
    </row>
    <row r="424" spans="1:2">
      <c r="A424" s="206">
        <v>158865</v>
      </c>
      <c r="B424" s="206" t="s">
        <v>513</v>
      </c>
    </row>
    <row r="425" spans="1:2" ht="18">
      <c r="A425" s="207" t="s">
        <v>623</v>
      </c>
      <c r="B425" s="206" t="s">
        <v>624</v>
      </c>
    </row>
    <row r="426" spans="1:2">
      <c r="A426" s="206">
        <v>1592</v>
      </c>
      <c r="B426" s="206" t="s">
        <v>625</v>
      </c>
    </row>
    <row r="427" spans="1:2">
      <c r="A427" s="206">
        <v>159205</v>
      </c>
      <c r="B427" s="206" t="s">
        <v>525</v>
      </c>
    </row>
    <row r="428" spans="1:2">
      <c r="A428" s="206">
        <v>159210</v>
      </c>
      <c r="B428" s="206" t="s">
        <v>532</v>
      </c>
    </row>
    <row r="429" spans="1:2">
      <c r="A429" s="206">
        <v>159215</v>
      </c>
      <c r="B429" s="206" t="s">
        <v>533</v>
      </c>
    </row>
    <row r="430" spans="1:2">
      <c r="A430" s="206">
        <v>159220</v>
      </c>
      <c r="B430" s="206" t="s">
        <v>534</v>
      </c>
    </row>
    <row r="431" spans="1:2">
      <c r="A431" s="206">
        <v>159225</v>
      </c>
      <c r="B431" s="206" t="s">
        <v>535</v>
      </c>
    </row>
    <row r="432" spans="1:2">
      <c r="A432" s="206">
        <v>159230</v>
      </c>
      <c r="B432" s="206" t="s">
        <v>536</v>
      </c>
    </row>
    <row r="433" spans="1:2">
      <c r="A433" s="206">
        <v>159235</v>
      </c>
      <c r="B433" s="206" t="s">
        <v>537</v>
      </c>
    </row>
    <row r="434" spans="1:2">
      <c r="A434" s="206">
        <v>159240</v>
      </c>
      <c r="B434" s="206" t="s">
        <v>538</v>
      </c>
    </row>
    <row r="435" spans="1:2">
      <c r="A435" s="206">
        <v>159245</v>
      </c>
      <c r="B435" s="206" t="s">
        <v>539</v>
      </c>
    </row>
    <row r="436" spans="1:2">
      <c r="A436" s="206">
        <v>159250</v>
      </c>
      <c r="B436" s="206" t="s">
        <v>540</v>
      </c>
    </row>
    <row r="437" spans="1:2">
      <c r="A437" s="206">
        <v>159255</v>
      </c>
      <c r="B437" s="206" t="s">
        <v>526</v>
      </c>
    </row>
    <row r="438" spans="1:2">
      <c r="A438" s="206">
        <v>159260</v>
      </c>
      <c r="B438" s="206" t="s">
        <v>620</v>
      </c>
    </row>
    <row r="439" spans="1:2">
      <c r="A439" s="206">
        <v>159265</v>
      </c>
      <c r="B439" s="206" t="s">
        <v>513</v>
      </c>
    </row>
    <row r="440" spans="1:2" ht="18">
      <c r="A440" s="207" t="s">
        <v>626</v>
      </c>
      <c r="B440" s="206" t="s">
        <v>624</v>
      </c>
    </row>
    <row r="441" spans="1:2">
      <c r="A441" s="206">
        <v>1596</v>
      </c>
      <c r="B441" s="206" t="s">
        <v>627</v>
      </c>
    </row>
    <row r="442" spans="1:2">
      <c r="A442" s="206">
        <v>159605</v>
      </c>
      <c r="B442" s="206" t="s">
        <v>628</v>
      </c>
    </row>
    <row r="443" spans="1:2">
      <c r="A443" s="206">
        <v>159610</v>
      </c>
      <c r="B443" s="206" t="s">
        <v>629</v>
      </c>
    </row>
    <row r="444" spans="1:2" ht="18">
      <c r="A444" s="207" t="s">
        <v>630</v>
      </c>
      <c r="B444" s="206" t="s">
        <v>624</v>
      </c>
    </row>
    <row r="445" spans="1:2">
      <c r="A445" s="206">
        <v>1597</v>
      </c>
      <c r="B445" s="206" t="s">
        <v>631</v>
      </c>
    </row>
    <row r="446" spans="1:2">
      <c r="A446" s="206">
        <v>159705</v>
      </c>
      <c r="B446" s="206" t="s">
        <v>632</v>
      </c>
    </row>
    <row r="447" spans="1:2">
      <c r="A447" s="206">
        <v>159710</v>
      </c>
      <c r="B447" s="206" t="s">
        <v>527</v>
      </c>
    </row>
    <row r="448" spans="1:2">
      <c r="A448" s="206">
        <v>159715</v>
      </c>
      <c r="B448" s="206" t="s">
        <v>622</v>
      </c>
    </row>
    <row r="449" spans="1:2" ht="18">
      <c r="A449" s="207" t="s">
        <v>633</v>
      </c>
      <c r="B449" s="206" t="s">
        <v>624</v>
      </c>
    </row>
    <row r="450" spans="1:2">
      <c r="A450" s="206">
        <v>1598</v>
      </c>
      <c r="B450" s="206" t="s">
        <v>634</v>
      </c>
    </row>
    <row r="451" spans="1:2">
      <c r="A451" s="206">
        <v>159805</v>
      </c>
      <c r="B451" s="206" t="s">
        <v>635</v>
      </c>
    </row>
    <row r="452" spans="1:2">
      <c r="A452" s="206">
        <v>159815</v>
      </c>
      <c r="B452" s="206" t="s">
        <v>528</v>
      </c>
    </row>
    <row r="453" spans="1:2">
      <c r="A453" s="206">
        <v>159820</v>
      </c>
      <c r="B453" s="206" t="s">
        <v>636</v>
      </c>
    </row>
    <row r="454" spans="1:2" ht="18">
      <c r="A454" s="207" t="s">
        <v>637</v>
      </c>
      <c r="B454" s="206" t="s">
        <v>624</v>
      </c>
    </row>
    <row r="455" spans="1:2">
      <c r="A455" s="206">
        <v>1599</v>
      </c>
      <c r="B455" s="206" t="s">
        <v>401</v>
      </c>
    </row>
    <row r="456" spans="1:2">
      <c r="A456" s="206">
        <v>159904</v>
      </c>
      <c r="B456" s="206" t="s">
        <v>512</v>
      </c>
    </row>
    <row r="457" spans="1:2">
      <c r="A457" s="206">
        <v>159906</v>
      </c>
      <c r="B457" s="206" t="s">
        <v>520</v>
      </c>
    </row>
    <row r="458" spans="1:2">
      <c r="A458" s="206">
        <v>159908</v>
      </c>
      <c r="B458" s="206" t="s">
        <v>524</v>
      </c>
    </row>
    <row r="459" spans="1:2">
      <c r="A459" s="206">
        <v>159912</v>
      </c>
      <c r="B459" s="206" t="s">
        <v>638</v>
      </c>
    </row>
    <row r="460" spans="1:2">
      <c r="A460" s="206">
        <v>159916</v>
      </c>
      <c r="B460" s="206" t="s">
        <v>525</v>
      </c>
    </row>
    <row r="461" spans="1:2">
      <c r="A461" s="206">
        <v>159920</v>
      </c>
      <c r="B461" s="206" t="s">
        <v>532</v>
      </c>
    </row>
    <row r="462" spans="1:2">
      <c r="A462" s="206">
        <v>159924</v>
      </c>
      <c r="B462" s="206" t="s">
        <v>533</v>
      </c>
    </row>
    <row r="463" spans="1:2">
      <c r="A463" s="206">
        <v>159928</v>
      </c>
      <c r="B463" s="206" t="s">
        <v>534</v>
      </c>
    </row>
    <row r="464" spans="1:2">
      <c r="A464" s="206">
        <v>159932</v>
      </c>
      <c r="B464" s="206" t="s">
        <v>535</v>
      </c>
    </row>
    <row r="465" spans="1:2">
      <c r="A465" s="206">
        <v>159936</v>
      </c>
      <c r="B465" s="206" t="s">
        <v>536</v>
      </c>
    </row>
    <row r="466" spans="1:2">
      <c r="A466" s="206">
        <v>159940</v>
      </c>
      <c r="B466" s="206" t="s">
        <v>537</v>
      </c>
    </row>
    <row r="467" spans="1:2">
      <c r="A467" s="206">
        <v>159944</v>
      </c>
      <c r="B467" s="206" t="s">
        <v>538</v>
      </c>
    </row>
    <row r="468" spans="1:2">
      <c r="A468" s="206">
        <v>159948</v>
      </c>
      <c r="B468" s="206" t="s">
        <v>539</v>
      </c>
    </row>
    <row r="469" spans="1:2">
      <c r="A469" s="206">
        <v>159952</v>
      </c>
      <c r="B469" s="206" t="s">
        <v>540</v>
      </c>
    </row>
    <row r="470" spans="1:2">
      <c r="A470" s="206">
        <v>159956</v>
      </c>
      <c r="B470" s="206" t="s">
        <v>526</v>
      </c>
    </row>
    <row r="471" spans="1:2">
      <c r="A471" s="206">
        <v>159960</v>
      </c>
      <c r="B471" s="206" t="s">
        <v>620</v>
      </c>
    </row>
    <row r="472" spans="1:2">
      <c r="A472" s="206">
        <v>159962</v>
      </c>
      <c r="B472" s="206" t="s">
        <v>513</v>
      </c>
    </row>
    <row r="473" spans="1:2">
      <c r="A473" s="206">
        <v>159964</v>
      </c>
      <c r="B473" s="206" t="s">
        <v>632</v>
      </c>
    </row>
    <row r="474" spans="1:2">
      <c r="A474" s="206">
        <v>159968</v>
      </c>
      <c r="B474" s="206" t="s">
        <v>527</v>
      </c>
    </row>
    <row r="475" spans="1:2">
      <c r="A475" s="206">
        <v>159972</v>
      </c>
      <c r="B475" s="206" t="s">
        <v>635</v>
      </c>
    </row>
    <row r="476" spans="1:2">
      <c r="A476" s="206">
        <v>159980</v>
      </c>
      <c r="B476" s="206" t="s">
        <v>528</v>
      </c>
    </row>
    <row r="477" spans="1:2">
      <c r="A477" s="206">
        <v>159984</v>
      </c>
      <c r="B477" s="206" t="s">
        <v>636</v>
      </c>
    </row>
    <row r="478" spans="1:2">
      <c r="A478" s="206">
        <v>159988</v>
      </c>
      <c r="B478" s="206" t="s">
        <v>622</v>
      </c>
    </row>
    <row r="479" spans="1:2">
      <c r="A479" s="206">
        <v>159992</v>
      </c>
      <c r="B479" s="206" t="s">
        <v>621</v>
      </c>
    </row>
    <row r="480" spans="1:2">
      <c r="A480" s="205">
        <v>16</v>
      </c>
      <c r="B480" s="205" t="s">
        <v>639</v>
      </c>
    </row>
    <row r="481" spans="1:2">
      <c r="A481" s="206">
        <v>1605</v>
      </c>
      <c r="B481" s="206" t="s">
        <v>640</v>
      </c>
    </row>
    <row r="482" spans="1:2">
      <c r="A482" s="206">
        <v>160505</v>
      </c>
      <c r="B482" s="206" t="s">
        <v>641</v>
      </c>
    </row>
    <row r="483" spans="1:2">
      <c r="A483" s="206">
        <v>160510</v>
      </c>
      <c r="B483" s="206" t="s">
        <v>642</v>
      </c>
    </row>
    <row r="484" spans="1:2">
      <c r="A484" s="206">
        <v>1610</v>
      </c>
      <c r="B484" s="206" t="s">
        <v>643</v>
      </c>
    </row>
    <row r="485" spans="1:2">
      <c r="A485" s="206">
        <v>161005</v>
      </c>
      <c r="B485" s="206" t="s">
        <v>644</v>
      </c>
    </row>
    <row r="486" spans="1:2">
      <c r="A486" s="206">
        <v>161010</v>
      </c>
      <c r="B486" s="206" t="s">
        <v>645</v>
      </c>
    </row>
    <row r="487" spans="1:2">
      <c r="A487" s="206">
        <v>1615</v>
      </c>
      <c r="B487" s="206" t="s">
        <v>646</v>
      </c>
    </row>
    <row r="488" spans="1:2">
      <c r="A488" s="206">
        <v>161505</v>
      </c>
      <c r="B488" s="206" t="s">
        <v>644</v>
      </c>
    </row>
    <row r="489" spans="1:2">
      <c r="A489" s="206">
        <v>161510</v>
      </c>
      <c r="B489" s="206" t="s">
        <v>645</v>
      </c>
    </row>
    <row r="490" spans="1:2">
      <c r="A490" s="206">
        <v>1620</v>
      </c>
      <c r="B490" s="206" t="s">
        <v>647</v>
      </c>
    </row>
    <row r="491" spans="1:2">
      <c r="A491" s="206">
        <v>162005</v>
      </c>
      <c r="B491" s="206" t="s">
        <v>648</v>
      </c>
    </row>
    <row r="492" spans="1:2">
      <c r="A492" s="206">
        <v>162010</v>
      </c>
      <c r="B492" s="206" t="s">
        <v>649</v>
      </c>
    </row>
    <row r="493" spans="1:2">
      <c r="A493" s="206">
        <v>1625</v>
      </c>
      <c r="B493" s="206" t="s">
        <v>650</v>
      </c>
    </row>
    <row r="494" spans="1:2">
      <c r="A494" s="206">
        <v>162505</v>
      </c>
      <c r="B494" s="206" t="s">
        <v>651</v>
      </c>
    </row>
    <row r="495" spans="1:2">
      <c r="A495" s="206">
        <v>162510</v>
      </c>
      <c r="B495" s="206" t="s">
        <v>652</v>
      </c>
    </row>
    <row r="496" spans="1:2">
      <c r="A496" s="206">
        <v>162515</v>
      </c>
      <c r="B496" s="206" t="s">
        <v>653</v>
      </c>
    </row>
    <row r="497" spans="1:2">
      <c r="A497" s="206">
        <v>162520</v>
      </c>
      <c r="B497" s="206" t="s">
        <v>654</v>
      </c>
    </row>
    <row r="498" spans="1:2">
      <c r="A498" s="206">
        <v>162525</v>
      </c>
      <c r="B498" s="206" t="s">
        <v>655</v>
      </c>
    </row>
    <row r="499" spans="1:2">
      <c r="A499" s="206">
        <v>162530</v>
      </c>
      <c r="B499" s="206" t="s">
        <v>656</v>
      </c>
    </row>
    <row r="500" spans="1:2">
      <c r="A500" s="206">
        <v>162535</v>
      </c>
      <c r="B500" s="206" t="s">
        <v>657</v>
      </c>
    </row>
    <row r="501" spans="1:2">
      <c r="A501" s="206">
        <v>162595</v>
      </c>
      <c r="B501" s="206" t="s">
        <v>14</v>
      </c>
    </row>
    <row r="502" spans="1:2">
      <c r="A502" s="206">
        <v>1630</v>
      </c>
      <c r="B502" s="206" t="s">
        <v>658</v>
      </c>
    </row>
    <row r="503" spans="1:2">
      <c r="A503" s="206">
        <v>1635</v>
      </c>
      <c r="B503" s="206" t="s">
        <v>659</v>
      </c>
    </row>
    <row r="504" spans="1:2">
      <c r="A504" s="206">
        <v>1698</v>
      </c>
      <c r="B504" s="206" t="s">
        <v>660</v>
      </c>
    </row>
    <row r="505" spans="1:2">
      <c r="A505" s="206">
        <v>169805</v>
      </c>
      <c r="B505" s="206" t="s">
        <v>640</v>
      </c>
    </row>
    <row r="506" spans="1:2">
      <c r="A506" s="206">
        <v>169810</v>
      </c>
      <c r="B506" s="206" t="s">
        <v>643</v>
      </c>
    </row>
    <row r="507" spans="1:2">
      <c r="A507" s="206">
        <v>169815</v>
      </c>
      <c r="B507" s="206" t="s">
        <v>646</v>
      </c>
    </row>
    <row r="508" spans="1:2">
      <c r="A508" s="206">
        <v>169820</v>
      </c>
      <c r="B508" s="206" t="s">
        <v>647</v>
      </c>
    </row>
    <row r="509" spans="1:2">
      <c r="A509" s="206">
        <v>169830</v>
      </c>
      <c r="B509" s="206" t="s">
        <v>650</v>
      </c>
    </row>
    <row r="510" spans="1:2">
      <c r="A510" s="206">
        <v>169835</v>
      </c>
      <c r="B510" s="206" t="s">
        <v>658</v>
      </c>
    </row>
    <row r="511" spans="1:2">
      <c r="A511" s="206">
        <v>169840</v>
      </c>
      <c r="B511" s="206" t="s">
        <v>659</v>
      </c>
    </row>
    <row r="512" spans="1:2">
      <c r="A512" s="206">
        <v>1699</v>
      </c>
      <c r="B512" s="206" t="s">
        <v>401</v>
      </c>
    </row>
    <row r="513" spans="1:2">
      <c r="A513" s="205">
        <v>17</v>
      </c>
      <c r="B513" s="205" t="s">
        <v>661</v>
      </c>
    </row>
    <row r="514" spans="1:2">
      <c r="A514" s="206">
        <v>1705</v>
      </c>
      <c r="B514" s="206" t="s">
        <v>662</v>
      </c>
    </row>
    <row r="515" spans="1:2">
      <c r="A515" s="206">
        <v>170505</v>
      </c>
      <c r="B515" s="206" t="s">
        <v>462</v>
      </c>
    </row>
    <row r="516" spans="1:2">
      <c r="A516" s="206">
        <v>170510</v>
      </c>
      <c r="B516" s="206" t="s">
        <v>464</v>
      </c>
    </row>
    <row r="517" spans="1:2">
      <c r="A517" s="206">
        <v>170515</v>
      </c>
      <c r="B517" s="206" t="s">
        <v>463</v>
      </c>
    </row>
    <row r="518" spans="1:2">
      <c r="A518" s="206">
        <v>170520</v>
      </c>
      <c r="B518" s="206" t="s">
        <v>663</v>
      </c>
    </row>
    <row r="519" spans="1:2">
      <c r="A519" s="206">
        <v>170525</v>
      </c>
      <c r="B519" s="206" t="s">
        <v>466</v>
      </c>
    </row>
    <row r="520" spans="1:2">
      <c r="A520" s="206">
        <v>170530</v>
      </c>
      <c r="B520" s="206" t="s">
        <v>664</v>
      </c>
    </row>
    <row r="521" spans="1:2">
      <c r="A521" s="206">
        <v>170535</v>
      </c>
      <c r="B521" s="206" t="s">
        <v>665</v>
      </c>
    </row>
    <row r="522" spans="1:2">
      <c r="A522" s="206">
        <v>170540</v>
      </c>
      <c r="B522" s="206" t="s">
        <v>465</v>
      </c>
    </row>
    <row r="523" spans="1:2">
      <c r="A523" s="206">
        <v>170545</v>
      </c>
      <c r="B523" s="206" t="s">
        <v>666</v>
      </c>
    </row>
    <row r="524" spans="1:2">
      <c r="A524" s="206">
        <v>170595</v>
      </c>
      <c r="B524" s="206" t="s">
        <v>14</v>
      </c>
    </row>
    <row r="525" spans="1:2">
      <c r="A525" s="206">
        <v>1710</v>
      </c>
      <c r="B525" s="206" t="s">
        <v>667</v>
      </c>
    </row>
    <row r="526" spans="1:2">
      <c r="A526" s="206">
        <v>171004</v>
      </c>
      <c r="B526" s="206" t="s">
        <v>668</v>
      </c>
    </row>
    <row r="527" spans="1:2">
      <c r="A527" s="206">
        <v>171008</v>
      </c>
      <c r="B527" s="206" t="s">
        <v>669</v>
      </c>
    </row>
    <row r="528" spans="1:2">
      <c r="A528" s="206">
        <v>171012</v>
      </c>
      <c r="B528" s="206" t="s">
        <v>670</v>
      </c>
    </row>
    <row r="529" spans="1:2">
      <c r="A529" s="206">
        <v>171016</v>
      </c>
      <c r="B529" s="206" t="s">
        <v>671</v>
      </c>
    </row>
    <row r="530" spans="1:2">
      <c r="A530" s="206">
        <v>171020</v>
      </c>
      <c r="B530" s="206" t="s">
        <v>672</v>
      </c>
    </row>
    <row r="531" spans="1:2">
      <c r="A531" s="206">
        <v>171024</v>
      </c>
      <c r="B531" s="206" t="s">
        <v>673</v>
      </c>
    </row>
    <row r="532" spans="1:2">
      <c r="A532" s="206">
        <v>171028</v>
      </c>
      <c r="B532" s="206" t="s">
        <v>674</v>
      </c>
    </row>
    <row r="533" spans="1:2">
      <c r="A533" s="206">
        <v>171032</v>
      </c>
      <c r="B533" s="206" t="s">
        <v>675</v>
      </c>
    </row>
    <row r="534" spans="1:2">
      <c r="A534" s="206">
        <v>171036</v>
      </c>
      <c r="B534" s="206" t="s">
        <v>676</v>
      </c>
    </row>
    <row r="535" spans="1:2">
      <c r="A535" s="206">
        <v>171040</v>
      </c>
      <c r="B535" s="206" t="s">
        <v>659</v>
      </c>
    </row>
    <row r="536" spans="1:2">
      <c r="A536" s="206">
        <v>171044</v>
      </c>
      <c r="B536" s="206" t="s">
        <v>677</v>
      </c>
    </row>
    <row r="537" spans="1:2">
      <c r="A537" s="206">
        <v>171048</v>
      </c>
      <c r="B537" s="206" t="s">
        <v>678</v>
      </c>
    </row>
    <row r="538" spans="1:2">
      <c r="A538" s="206">
        <v>171052</v>
      </c>
      <c r="B538" s="206" t="s">
        <v>679</v>
      </c>
    </row>
    <row r="539" spans="1:2">
      <c r="A539" s="206">
        <v>171056</v>
      </c>
      <c r="B539" s="206" t="s">
        <v>680</v>
      </c>
    </row>
    <row r="540" spans="1:2">
      <c r="A540" s="206">
        <v>171060</v>
      </c>
      <c r="B540" s="206" t="s">
        <v>681</v>
      </c>
    </row>
    <row r="541" spans="1:2">
      <c r="A541" s="206">
        <v>171064</v>
      </c>
      <c r="B541" s="206" t="s">
        <v>682</v>
      </c>
    </row>
    <row r="542" spans="1:2">
      <c r="A542" s="206">
        <v>171068</v>
      </c>
      <c r="B542" s="206" t="s">
        <v>683</v>
      </c>
    </row>
    <row r="543" spans="1:2">
      <c r="A543" s="206">
        <v>171069</v>
      </c>
      <c r="B543" s="206" t="s">
        <v>684</v>
      </c>
    </row>
    <row r="544" spans="1:2">
      <c r="A544" s="206">
        <v>171070</v>
      </c>
      <c r="B544" s="206" t="s">
        <v>685</v>
      </c>
    </row>
    <row r="545" spans="1:2">
      <c r="A545" s="206">
        <v>171076</v>
      </c>
      <c r="B545" s="206" t="s">
        <v>686</v>
      </c>
    </row>
    <row r="546" spans="1:2">
      <c r="A546" s="206">
        <v>171080</v>
      </c>
      <c r="B546" s="206" t="s">
        <v>687</v>
      </c>
    </row>
    <row r="547" spans="1:2">
      <c r="A547" s="206">
        <v>171095</v>
      </c>
      <c r="B547" s="206" t="s">
        <v>14</v>
      </c>
    </row>
    <row r="548" spans="1:2">
      <c r="A548" s="206">
        <v>1715</v>
      </c>
      <c r="B548" s="206" t="s">
        <v>688</v>
      </c>
    </row>
    <row r="549" spans="1:2">
      <c r="A549" s="206">
        <v>171505</v>
      </c>
      <c r="B549" s="206" t="s">
        <v>689</v>
      </c>
    </row>
    <row r="550" spans="1:2">
      <c r="A550" s="206">
        <v>171510</v>
      </c>
      <c r="B550" s="206" t="s">
        <v>690</v>
      </c>
    </row>
    <row r="551" spans="1:2">
      <c r="A551" s="206">
        <v>171515</v>
      </c>
      <c r="B551" s="206" t="s">
        <v>691</v>
      </c>
    </row>
    <row r="552" spans="1:2">
      <c r="A552" s="206">
        <v>1720</v>
      </c>
      <c r="B552" s="206" t="s">
        <v>692</v>
      </c>
    </row>
    <row r="553" spans="1:2">
      <c r="A553" s="206">
        <v>172005</v>
      </c>
      <c r="B553" s="206" t="s">
        <v>693</v>
      </c>
    </row>
    <row r="554" spans="1:2">
      <c r="A554" s="206">
        <v>172010</v>
      </c>
      <c r="B554" s="206" t="s">
        <v>694</v>
      </c>
    </row>
    <row r="555" spans="1:2">
      <c r="A555" s="206">
        <v>172015</v>
      </c>
      <c r="B555" s="206" t="s">
        <v>695</v>
      </c>
    </row>
    <row r="556" spans="1:2">
      <c r="A556" s="206">
        <v>172020</v>
      </c>
      <c r="B556" s="206" t="s">
        <v>696</v>
      </c>
    </row>
    <row r="557" spans="1:2">
      <c r="A557" s="206">
        <v>1798</v>
      </c>
      <c r="B557" s="206" t="s">
        <v>631</v>
      </c>
    </row>
    <row r="558" spans="1:2">
      <c r="A558" s="206">
        <v>179805</v>
      </c>
      <c r="B558" s="206" t="s">
        <v>688</v>
      </c>
    </row>
    <row r="559" spans="1:2">
      <c r="A559" s="206">
        <v>179810</v>
      </c>
      <c r="B559" s="206" t="s">
        <v>692</v>
      </c>
    </row>
    <row r="560" spans="1:2">
      <c r="A560" s="205">
        <v>18</v>
      </c>
      <c r="B560" s="205" t="s">
        <v>697</v>
      </c>
    </row>
    <row r="561" spans="1:2">
      <c r="A561" s="206">
        <v>1805</v>
      </c>
      <c r="B561" s="206" t="s">
        <v>698</v>
      </c>
    </row>
    <row r="562" spans="1:2">
      <c r="A562" s="206">
        <v>180505</v>
      </c>
      <c r="B562" s="206" t="s">
        <v>699</v>
      </c>
    </row>
    <row r="563" spans="1:2">
      <c r="A563" s="206">
        <v>180510</v>
      </c>
      <c r="B563" s="206" t="s">
        <v>700</v>
      </c>
    </row>
    <row r="564" spans="1:2">
      <c r="A564" s="206">
        <v>180595</v>
      </c>
      <c r="B564" s="206" t="s">
        <v>14</v>
      </c>
    </row>
    <row r="565" spans="1:2">
      <c r="A565" s="206">
        <v>1895</v>
      </c>
      <c r="B565" s="206" t="s">
        <v>701</v>
      </c>
    </row>
    <row r="566" spans="1:2">
      <c r="A566" s="206">
        <v>189505</v>
      </c>
      <c r="B566" s="206" t="s">
        <v>702</v>
      </c>
    </row>
    <row r="567" spans="1:2">
      <c r="A567" s="206">
        <v>189510</v>
      </c>
      <c r="B567" s="206" t="s">
        <v>703</v>
      </c>
    </row>
    <row r="568" spans="1:2">
      <c r="A568" s="206">
        <v>189515</v>
      </c>
      <c r="B568" s="206" t="s">
        <v>704</v>
      </c>
    </row>
    <row r="569" spans="1:2">
      <c r="A569" s="206">
        <v>189520</v>
      </c>
      <c r="B569" s="206" t="s">
        <v>705</v>
      </c>
    </row>
    <row r="570" spans="1:2">
      <c r="A570" s="206">
        <v>189525</v>
      </c>
      <c r="B570" s="206" t="s">
        <v>706</v>
      </c>
    </row>
    <row r="571" spans="1:2">
      <c r="A571" s="206">
        <v>189530</v>
      </c>
      <c r="B571" s="206" t="s">
        <v>707</v>
      </c>
    </row>
    <row r="572" spans="1:2">
      <c r="A572" s="206">
        <v>189595</v>
      </c>
      <c r="B572" s="206" t="s">
        <v>14</v>
      </c>
    </row>
    <row r="573" spans="1:2">
      <c r="A573" s="206">
        <v>1899</v>
      </c>
      <c r="B573" s="206" t="s">
        <v>401</v>
      </c>
    </row>
    <row r="574" spans="1:2">
      <c r="A574" s="206">
        <v>189905</v>
      </c>
      <c r="B574" s="206" t="s">
        <v>698</v>
      </c>
    </row>
    <row r="575" spans="1:2">
      <c r="A575" s="206">
        <v>189995</v>
      </c>
      <c r="B575" s="206" t="s">
        <v>701</v>
      </c>
    </row>
    <row r="576" spans="1:2">
      <c r="A576" s="205">
        <v>19</v>
      </c>
      <c r="B576" s="205" t="s">
        <v>708</v>
      </c>
    </row>
    <row r="577" spans="1:2">
      <c r="A577" s="206">
        <v>1905</v>
      </c>
      <c r="B577" s="206" t="s">
        <v>709</v>
      </c>
    </row>
    <row r="578" spans="1:2">
      <c r="A578" s="206">
        <v>190505</v>
      </c>
      <c r="B578" s="206" t="s">
        <v>326</v>
      </c>
    </row>
    <row r="579" spans="1:2">
      <c r="A579" s="206">
        <v>190510</v>
      </c>
      <c r="B579" s="206" t="s">
        <v>342</v>
      </c>
    </row>
    <row r="580" spans="1:2">
      <c r="A580" s="206">
        <v>190515</v>
      </c>
      <c r="B580" s="206" t="s">
        <v>386</v>
      </c>
    </row>
    <row r="581" spans="1:2">
      <c r="A581" s="206">
        <v>1910</v>
      </c>
      <c r="B581" s="206" t="s">
        <v>710</v>
      </c>
    </row>
    <row r="582" spans="1:2">
      <c r="A582" s="206">
        <v>191004</v>
      </c>
      <c r="B582" s="206" t="s">
        <v>512</v>
      </c>
    </row>
    <row r="583" spans="1:2">
      <c r="A583" s="206">
        <v>191006</v>
      </c>
      <c r="B583" s="206" t="s">
        <v>520</v>
      </c>
    </row>
    <row r="584" spans="1:2">
      <c r="A584" s="206">
        <v>191008</v>
      </c>
      <c r="B584" s="206" t="s">
        <v>525</v>
      </c>
    </row>
    <row r="585" spans="1:2">
      <c r="A585" s="206">
        <v>191012</v>
      </c>
      <c r="B585" s="206" t="s">
        <v>532</v>
      </c>
    </row>
    <row r="586" spans="1:2">
      <c r="A586" s="206">
        <v>191016</v>
      </c>
      <c r="B586" s="206" t="s">
        <v>533</v>
      </c>
    </row>
    <row r="587" spans="1:2">
      <c r="A587" s="206">
        <v>191020</v>
      </c>
      <c r="B587" s="206" t="s">
        <v>534</v>
      </c>
    </row>
    <row r="588" spans="1:2">
      <c r="A588" s="206">
        <v>191024</v>
      </c>
      <c r="B588" s="206" t="s">
        <v>535</v>
      </c>
    </row>
    <row r="589" spans="1:2">
      <c r="A589" s="206">
        <v>191028</v>
      </c>
      <c r="B589" s="206" t="s">
        <v>536</v>
      </c>
    </row>
    <row r="590" spans="1:2">
      <c r="A590" s="206">
        <v>191032</v>
      </c>
      <c r="B590" s="206" t="s">
        <v>537</v>
      </c>
    </row>
    <row r="591" spans="1:2">
      <c r="A591" s="206">
        <v>191036</v>
      </c>
      <c r="B591" s="206" t="s">
        <v>538</v>
      </c>
    </row>
    <row r="592" spans="1:2">
      <c r="A592" s="206">
        <v>191040</v>
      </c>
      <c r="B592" s="206" t="s">
        <v>539</v>
      </c>
    </row>
    <row r="593" spans="1:2">
      <c r="A593" s="206">
        <v>191044</v>
      </c>
      <c r="B593" s="206" t="s">
        <v>540</v>
      </c>
    </row>
    <row r="594" spans="1:2">
      <c r="A594" s="206">
        <v>191048</v>
      </c>
      <c r="B594" s="206" t="s">
        <v>526</v>
      </c>
    </row>
    <row r="595" spans="1:2">
      <c r="A595" s="206">
        <v>191052</v>
      </c>
      <c r="B595" s="206" t="s">
        <v>620</v>
      </c>
    </row>
    <row r="596" spans="1:2">
      <c r="A596" s="206">
        <v>191056</v>
      </c>
      <c r="B596" s="206" t="s">
        <v>513</v>
      </c>
    </row>
    <row r="597" spans="1:2">
      <c r="A597" s="206">
        <v>191060</v>
      </c>
      <c r="B597" s="206" t="s">
        <v>632</v>
      </c>
    </row>
    <row r="598" spans="1:2">
      <c r="A598" s="206">
        <v>191064</v>
      </c>
      <c r="B598" s="206" t="s">
        <v>527</v>
      </c>
    </row>
    <row r="599" spans="1:2">
      <c r="A599" s="206">
        <v>191068</v>
      </c>
      <c r="B599" s="206" t="s">
        <v>635</v>
      </c>
    </row>
    <row r="600" spans="1:2">
      <c r="A600" s="206">
        <v>191072</v>
      </c>
      <c r="B600" s="206" t="s">
        <v>528</v>
      </c>
    </row>
    <row r="601" spans="1:2">
      <c r="A601" s="206">
        <v>191076</v>
      </c>
      <c r="B601" s="206" t="s">
        <v>636</v>
      </c>
    </row>
    <row r="602" spans="1:2">
      <c r="A602" s="206">
        <v>191080</v>
      </c>
      <c r="B602" s="206" t="s">
        <v>622</v>
      </c>
    </row>
    <row r="603" spans="1:2">
      <c r="A603" s="206">
        <v>1995</v>
      </c>
      <c r="B603" s="206" t="s">
        <v>711</v>
      </c>
    </row>
    <row r="604" spans="1:2">
      <c r="A604" s="206">
        <v>199505</v>
      </c>
      <c r="B604" s="206" t="s">
        <v>698</v>
      </c>
    </row>
    <row r="605" spans="1:2">
      <c r="A605" s="206">
        <v>199510</v>
      </c>
      <c r="B605" s="206" t="s">
        <v>703</v>
      </c>
    </row>
    <row r="606" spans="1:2">
      <c r="A606" s="206">
        <v>199515</v>
      </c>
      <c r="B606" s="206" t="s">
        <v>705</v>
      </c>
    </row>
    <row r="607" spans="1:2">
      <c r="A607" s="206">
        <v>199520</v>
      </c>
      <c r="B607" s="206" t="s">
        <v>712</v>
      </c>
    </row>
    <row r="608" spans="1:2">
      <c r="A608" s="205">
        <v>2</v>
      </c>
      <c r="B608" s="205" t="s">
        <v>713</v>
      </c>
    </row>
    <row r="609" spans="1:2">
      <c r="A609" s="205">
        <v>21</v>
      </c>
      <c r="B609" s="205" t="s">
        <v>714</v>
      </c>
    </row>
    <row r="610" spans="1:2">
      <c r="A610" s="206">
        <v>2105</v>
      </c>
      <c r="B610" s="206" t="s">
        <v>715</v>
      </c>
    </row>
    <row r="611" spans="1:2">
      <c r="A611" s="206">
        <v>210505</v>
      </c>
      <c r="B611" s="206" t="s">
        <v>716</v>
      </c>
    </row>
    <row r="612" spans="1:2">
      <c r="A612" s="206">
        <v>210510</v>
      </c>
      <c r="B612" s="206" t="s">
        <v>717</v>
      </c>
    </row>
    <row r="613" spans="1:2">
      <c r="A613" s="206">
        <v>210515</v>
      </c>
      <c r="B613" s="206" t="s">
        <v>718</v>
      </c>
    </row>
    <row r="614" spans="1:2">
      <c r="A614" s="206">
        <v>210520</v>
      </c>
      <c r="B614" s="206" t="s">
        <v>719</v>
      </c>
    </row>
    <row r="615" spans="1:2">
      <c r="A615" s="206">
        <v>2110</v>
      </c>
      <c r="B615" s="206" t="s">
        <v>720</v>
      </c>
    </row>
    <row r="616" spans="1:2">
      <c r="A616" s="206">
        <v>211005</v>
      </c>
      <c r="B616" s="206" t="s">
        <v>716</v>
      </c>
    </row>
    <row r="617" spans="1:2">
      <c r="A617" s="206">
        <v>211010</v>
      </c>
      <c r="B617" s="206" t="s">
        <v>717</v>
      </c>
    </row>
    <row r="618" spans="1:2">
      <c r="A618" s="206">
        <v>211015</v>
      </c>
      <c r="B618" s="206" t="s">
        <v>718</v>
      </c>
    </row>
    <row r="619" spans="1:2">
      <c r="A619" s="206">
        <v>211020</v>
      </c>
      <c r="B619" s="206" t="s">
        <v>719</v>
      </c>
    </row>
    <row r="620" spans="1:2">
      <c r="A620" s="206">
        <v>2115</v>
      </c>
      <c r="B620" s="206" t="s">
        <v>385</v>
      </c>
    </row>
    <row r="621" spans="1:2">
      <c r="A621" s="206">
        <v>211505</v>
      </c>
      <c r="B621" s="206" t="s">
        <v>717</v>
      </c>
    </row>
    <row r="622" spans="1:2">
      <c r="A622" s="206">
        <v>211510</v>
      </c>
      <c r="B622" s="206" t="s">
        <v>721</v>
      </c>
    </row>
    <row r="623" spans="1:2">
      <c r="A623" s="206">
        <v>211515</v>
      </c>
      <c r="B623" s="206" t="s">
        <v>718</v>
      </c>
    </row>
    <row r="624" spans="1:2">
      <c r="A624" s="206">
        <v>211520</v>
      </c>
      <c r="B624" s="206" t="s">
        <v>722</v>
      </c>
    </row>
    <row r="625" spans="1:2">
      <c r="A625" s="206">
        <v>2120</v>
      </c>
      <c r="B625" s="206" t="s">
        <v>384</v>
      </c>
    </row>
    <row r="626" spans="1:2">
      <c r="A626" s="206">
        <v>212005</v>
      </c>
      <c r="B626" s="206" t="s">
        <v>717</v>
      </c>
    </row>
    <row r="627" spans="1:2">
      <c r="A627" s="206">
        <v>212010</v>
      </c>
      <c r="B627" s="206" t="s">
        <v>721</v>
      </c>
    </row>
    <row r="628" spans="1:2">
      <c r="A628" s="206">
        <v>212020</v>
      </c>
      <c r="B628" s="206" t="s">
        <v>722</v>
      </c>
    </row>
    <row r="629" spans="1:2">
      <c r="A629" s="206">
        <v>2125</v>
      </c>
      <c r="B629" s="206" t="s">
        <v>316</v>
      </c>
    </row>
    <row r="630" spans="1:2">
      <c r="A630" s="206">
        <v>212505</v>
      </c>
      <c r="B630" s="206" t="s">
        <v>716</v>
      </c>
    </row>
    <row r="631" spans="1:2">
      <c r="A631" s="206">
        <v>212510</v>
      </c>
      <c r="B631" s="206" t="s">
        <v>717</v>
      </c>
    </row>
    <row r="632" spans="1:2">
      <c r="A632" s="206">
        <v>212515</v>
      </c>
      <c r="B632" s="206" t="s">
        <v>723</v>
      </c>
    </row>
    <row r="633" spans="1:2">
      <c r="A633" s="206">
        <v>2130</v>
      </c>
      <c r="B633" s="206" t="s">
        <v>724</v>
      </c>
    </row>
    <row r="634" spans="1:2">
      <c r="A634" s="206">
        <v>2135</v>
      </c>
      <c r="B634" s="206" t="s">
        <v>725</v>
      </c>
    </row>
    <row r="635" spans="1:2">
      <c r="A635" s="206">
        <v>213505</v>
      </c>
      <c r="B635" s="206" t="s">
        <v>326</v>
      </c>
    </row>
    <row r="636" spans="1:2">
      <c r="A636" s="206">
        <v>213510</v>
      </c>
      <c r="B636" s="206" t="s">
        <v>342</v>
      </c>
    </row>
    <row r="637" spans="1:2">
      <c r="A637" s="206">
        <v>213515</v>
      </c>
      <c r="B637" s="206" t="s">
        <v>343</v>
      </c>
    </row>
    <row r="638" spans="1:2">
      <c r="A638" s="206">
        <v>213520</v>
      </c>
      <c r="B638" s="206" t="s">
        <v>348</v>
      </c>
    </row>
    <row r="639" spans="1:2">
      <c r="A639" s="206">
        <v>213525</v>
      </c>
      <c r="B639" s="206" t="s">
        <v>353</v>
      </c>
    </row>
    <row r="640" spans="1:2">
      <c r="A640" s="206">
        <v>213530</v>
      </c>
      <c r="B640" s="206" t="s">
        <v>363</v>
      </c>
    </row>
    <row r="641" spans="1:2">
      <c r="A641" s="206">
        <v>213535</v>
      </c>
      <c r="B641" s="206" t="s">
        <v>367</v>
      </c>
    </row>
    <row r="642" spans="1:2">
      <c r="A642" s="206">
        <v>213540</v>
      </c>
      <c r="B642" s="206" t="s">
        <v>382</v>
      </c>
    </row>
    <row r="643" spans="1:2">
      <c r="A643" s="206">
        <v>213595</v>
      </c>
      <c r="B643" s="206" t="s">
        <v>14</v>
      </c>
    </row>
    <row r="644" spans="1:2">
      <c r="A644" s="206">
        <v>2140</v>
      </c>
      <c r="B644" s="206" t="s">
        <v>726</v>
      </c>
    </row>
    <row r="645" spans="1:2">
      <c r="A645" s="206">
        <v>2145</v>
      </c>
      <c r="B645" s="206" t="s">
        <v>727</v>
      </c>
    </row>
    <row r="646" spans="1:2">
      <c r="A646" s="206">
        <v>214505</v>
      </c>
      <c r="B646" s="206" t="s">
        <v>728</v>
      </c>
    </row>
    <row r="647" spans="1:2">
      <c r="A647" s="206">
        <v>214510</v>
      </c>
      <c r="B647" s="206" t="s">
        <v>729</v>
      </c>
    </row>
    <row r="648" spans="1:2">
      <c r="A648" s="206">
        <v>2195</v>
      </c>
      <c r="B648" s="206" t="s">
        <v>730</v>
      </c>
    </row>
    <row r="649" spans="1:2">
      <c r="A649" s="206">
        <v>219505</v>
      </c>
      <c r="B649" s="206" t="s">
        <v>428</v>
      </c>
    </row>
    <row r="650" spans="1:2">
      <c r="A650" s="206">
        <v>219510</v>
      </c>
      <c r="B650" s="206" t="s">
        <v>426</v>
      </c>
    </row>
    <row r="651" spans="1:2">
      <c r="A651" s="206">
        <v>219515</v>
      </c>
      <c r="B651" s="206" t="s">
        <v>425</v>
      </c>
    </row>
    <row r="652" spans="1:2">
      <c r="A652" s="206">
        <v>219520</v>
      </c>
      <c r="B652" s="206" t="s">
        <v>731</v>
      </c>
    </row>
    <row r="653" spans="1:2">
      <c r="A653" s="206">
        <v>219525</v>
      </c>
      <c r="B653" s="206" t="s">
        <v>732</v>
      </c>
    </row>
    <row r="654" spans="1:2">
      <c r="A654" s="206">
        <v>219530</v>
      </c>
      <c r="B654" s="206" t="s">
        <v>733</v>
      </c>
    </row>
    <row r="655" spans="1:2">
      <c r="A655" s="206">
        <v>219595</v>
      </c>
      <c r="B655" s="206" t="s">
        <v>352</v>
      </c>
    </row>
    <row r="656" spans="1:2">
      <c r="A656" s="205">
        <v>22</v>
      </c>
      <c r="B656" s="205" t="s">
        <v>734</v>
      </c>
    </row>
    <row r="657" spans="1:2">
      <c r="A657" s="206">
        <v>2205</v>
      </c>
      <c r="B657" s="206" t="s">
        <v>735</v>
      </c>
    </row>
    <row r="658" spans="1:2">
      <c r="A658" s="206">
        <v>2205</v>
      </c>
      <c r="B658" s="206"/>
    </row>
    <row r="659" spans="1:2">
      <c r="A659" s="206">
        <v>2205</v>
      </c>
      <c r="B659" s="206"/>
    </row>
    <row r="660" spans="1:2">
      <c r="A660" s="206">
        <v>2205</v>
      </c>
      <c r="B660" s="206"/>
    </row>
    <row r="661" spans="1:2">
      <c r="A661" s="206">
        <v>2205</v>
      </c>
      <c r="B661" s="206"/>
    </row>
    <row r="662" spans="1:2">
      <c r="A662" s="206">
        <v>2205</v>
      </c>
      <c r="B662" s="206"/>
    </row>
    <row r="663" spans="1:2">
      <c r="A663" s="205">
        <v>23</v>
      </c>
      <c r="B663" s="205" t="s">
        <v>736</v>
      </c>
    </row>
    <row r="664" spans="1:2">
      <c r="A664" s="206">
        <v>2335</v>
      </c>
      <c r="B664" s="206" t="s">
        <v>737</v>
      </c>
    </row>
    <row r="665" spans="1:2">
      <c r="A665" s="206">
        <v>233505</v>
      </c>
      <c r="B665" s="206" t="s">
        <v>738</v>
      </c>
    </row>
    <row r="666" spans="1:2">
      <c r="A666" s="206">
        <v>233510</v>
      </c>
      <c r="B666" s="206" t="s">
        <v>739</v>
      </c>
    </row>
    <row r="667" spans="1:2">
      <c r="A667" s="206">
        <v>233515</v>
      </c>
      <c r="B667" s="206" t="s">
        <v>740</v>
      </c>
    </row>
    <row r="668" spans="1:2">
      <c r="A668" s="206">
        <v>233520</v>
      </c>
      <c r="B668" s="206" t="s">
        <v>463</v>
      </c>
    </row>
    <row r="669" spans="1:2">
      <c r="A669" s="206">
        <v>233525</v>
      </c>
      <c r="B669" s="206" t="s">
        <v>464</v>
      </c>
    </row>
    <row r="670" spans="1:2">
      <c r="A670" s="206">
        <v>233530</v>
      </c>
      <c r="B670" s="206" t="s">
        <v>741</v>
      </c>
    </row>
    <row r="671" spans="1:2">
      <c r="A671" s="206">
        <v>233535</v>
      </c>
      <c r="B671" s="206" t="s">
        <v>742</v>
      </c>
    </row>
    <row r="672" spans="1:2">
      <c r="A672" s="206">
        <v>233540</v>
      </c>
      <c r="B672" s="206" t="s">
        <v>466</v>
      </c>
    </row>
    <row r="673" spans="1:2">
      <c r="A673" s="206">
        <v>233545</v>
      </c>
      <c r="B673" s="206" t="s">
        <v>743</v>
      </c>
    </row>
    <row r="674" spans="1:2">
      <c r="A674" s="206">
        <v>233550</v>
      </c>
      <c r="B674" s="206" t="s">
        <v>744</v>
      </c>
    </row>
    <row r="675" spans="1:2">
      <c r="A675" s="206">
        <v>233555</v>
      </c>
      <c r="B675" s="206" t="s">
        <v>745</v>
      </c>
    </row>
    <row r="676" spans="1:2">
      <c r="A676" s="206">
        <v>233560</v>
      </c>
      <c r="B676" s="206" t="s">
        <v>746</v>
      </c>
    </row>
    <row r="677" spans="1:2">
      <c r="A677" s="206">
        <v>233565</v>
      </c>
      <c r="B677" s="206" t="s">
        <v>747</v>
      </c>
    </row>
    <row r="678" spans="1:2">
      <c r="A678" s="206">
        <v>233570</v>
      </c>
      <c r="B678" s="206" t="s">
        <v>748</v>
      </c>
    </row>
    <row r="679" spans="1:2">
      <c r="A679" s="206">
        <v>233595</v>
      </c>
      <c r="B679" s="206" t="s">
        <v>14</v>
      </c>
    </row>
    <row r="680" spans="1:2">
      <c r="A680" s="206">
        <v>2340</v>
      </c>
      <c r="B680" s="206" t="s">
        <v>749</v>
      </c>
    </row>
    <row r="681" spans="1:2">
      <c r="A681" s="206">
        <v>2345</v>
      </c>
      <c r="B681" s="206" t="s">
        <v>750</v>
      </c>
    </row>
    <row r="682" spans="1:2">
      <c r="A682" s="206">
        <v>2350</v>
      </c>
      <c r="B682" s="206" t="s">
        <v>751</v>
      </c>
    </row>
    <row r="683" spans="1:2">
      <c r="A683" s="206">
        <v>2355</v>
      </c>
      <c r="B683" s="206" t="s">
        <v>752</v>
      </c>
    </row>
    <row r="684" spans="1:2">
      <c r="A684" s="206">
        <v>235505</v>
      </c>
      <c r="B684" s="206" t="s">
        <v>753</v>
      </c>
    </row>
    <row r="685" spans="1:2">
      <c r="A685" s="206">
        <v>235510</v>
      </c>
      <c r="B685" s="206" t="s">
        <v>754</v>
      </c>
    </row>
    <row r="686" spans="1:2">
      <c r="A686" s="206">
        <v>2357</v>
      </c>
      <c r="B686" s="206" t="s">
        <v>755</v>
      </c>
    </row>
    <row r="687" spans="1:2">
      <c r="A687" s="206">
        <v>2360</v>
      </c>
      <c r="B687" s="206" t="s">
        <v>756</v>
      </c>
    </row>
    <row r="688" spans="1:2">
      <c r="A688" s="206">
        <v>236005</v>
      </c>
      <c r="B688" s="206" t="s">
        <v>757</v>
      </c>
    </row>
    <row r="689" spans="1:2">
      <c r="A689" s="206">
        <v>236010</v>
      </c>
      <c r="B689" s="206" t="s">
        <v>758</v>
      </c>
    </row>
    <row r="690" spans="1:2">
      <c r="A690" s="206">
        <v>2365</v>
      </c>
      <c r="B690" s="206" t="s">
        <v>469</v>
      </c>
    </row>
    <row r="691" spans="1:2">
      <c r="A691" s="206">
        <v>236505</v>
      </c>
      <c r="B691" s="206" t="s">
        <v>759</v>
      </c>
    </row>
    <row r="692" spans="1:2">
      <c r="A692" s="206">
        <v>236510</v>
      </c>
      <c r="B692" s="206" t="s">
        <v>461</v>
      </c>
    </row>
    <row r="693" spans="1:2">
      <c r="A693" s="206">
        <v>236515</v>
      </c>
      <c r="B693" s="206" t="s">
        <v>464</v>
      </c>
    </row>
    <row r="694" spans="1:2">
      <c r="A694" s="206">
        <v>236520</v>
      </c>
      <c r="B694" s="206" t="s">
        <v>463</v>
      </c>
    </row>
    <row r="695" spans="1:2">
      <c r="A695" s="206">
        <v>236525</v>
      </c>
      <c r="B695" s="206" t="s">
        <v>465</v>
      </c>
    </row>
    <row r="696" spans="1:2">
      <c r="A696" s="206">
        <v>236530</v>
      </c>
      <c r="B696" s="206" t="s">
        <v>466</v>
      </c>
    </row>
    <row r="697" spans="1:2">
      <c r="A697" s="206">
        <v>236535</v>
      </c>
      <c r="B697" s="206" t="s">
        <v>760</v>
      </c>
    </row>
    <row r="698" spans="1:2">
      <c r="A698" s="206">
        <v>236540</v>
      </c>
      <c r="B698" s="206" t="s">
        <v>761</v>
      </c>
    </row>
    <row r="699" spans="1:2">
      <c r="A699" s="206">
        <v>236555</v>
      </c>
      <c r="B699" s="206" t="s">
        <v>762</v>
      </c>
    </row>
    <row r="700" spans="1:2">
      <c r="A700" s="206">
        <v>236560</v>
      </c>
      <c r="B700" s="206" t="s">
        <v>763</v>
      </c>
    </row>
    <row r="701" spans="1:2">
      <c r="A701" s="206">
        <v>236565</v>
      </c>
      <c r="B701" s="206" t="s">
        <v>764</v>
      </c>
    </row>
    <row r="702" spans="1:2">
      <c r="A702" s="206">
        <v>236570</v>
      </c>
      <c r="B702" s="206" t="s">
        <v>765</v>
      </c>
    </row>
    <row r="703" spans="1:2">
      <c r="A703" s="206">
        <v>236575</v>
      </c>
      <c r="B703" s="206" t="s">
        <v>766</v>
      </c>
    </row>
    <row r="704" spans="1:2">
      <c r="A704" s="206">
        <v>236740</v>
      </c>
      <c r="B704" s="206" t="s">
        <v>470</v>
      </c>
    </row>
    <row r="705" spans="1:2">
      <c r="A705" s="206">
        <v>236840</v>
      </c>
      <c r="B705" s="206" t="s">
        <v>471</v>
      </c>
    </row>
    <row r="706" spans="1:2">
      <c r="A706" s="206">
        <v>237040</v>
      </c>
      <c r="B706" s="206" t="s">
        <v>767</v>
      </c>
    </row>
    <row r="707" spans="1:2">
      <c r="A707" s="206">
        <v>237005</v>
      </c>
      <c r="B707" s="206" t="s">
        <v>768</v>
      </c>
    </row>
    <row r="708" spans="1:2">
      <c r="A708" s="206">
        <v>237006</v>
      </c>
      <c r="B708" s="206" t="s">
        <v>769</v>
      </c>
    </row>
    <row r="709" spans="1:2">
      <c r="A709" s="206">
        <v>237010</v>
      </c>
      <c r="B709" s="206" t="s">
        <v>770</v>
      </c>
    </row>
    <row r="710" spans="1:2">
      <c r="A710" s="206">
        <v>237015</v>
      </c>
      <c r="B710" s="206" t="s">
        <v>771</v>
      </c>
    </row>
    <row r="711" spans="1:2">
      <c r="A711" s="206">
        <v>237025</v>
      </c>
      <c r="B711" s="206" t="s">
        <v>772</v>
      </c>
    </row>
    <row r="712" spans="1:2">
      <c r="A712" s="206">
        <v>237030</v>
      </c>
      <c r="B712" s="206" t="s">
        <v>58</v>
      </c>
    </row>
    <row r="713" spans="1:2">
      <c r="A713" s="206">
        <v>237035</v>
      </c>
      <c r="B713" s="206" t="s">
        <v>773</v>
      </c>
    </row>
    <row r="714" spans="1:2">
      <c r="A714" s="206">
        <v>237040</v>
      </c>
      <c r="B714" s="206" t="s">
        <v>774</v>
      </c>
    </row>
    <row r="715" spans="1:2">
      <c r="A715" s="206">
        <v>237045</v>
      </c>
      <c r="B715" s="206" t="s">
        <v>318</v>
      </c>
    </row>
    <row r="716" spans="1:2">
      <c r="A716" s="206">
        <v>237095</v>
      </c>
      <c r="B716" s="206" t="s">
        <v>14</v>
      </c>
    </row>
    <row r="717" spans="1:2">
      <c r="A717" s="206">
        <v>2375</v>
      </c>
      <c r="B717" s="206" t="s">
        <v>775</v>
      </c>
    </row>
    <row r="718" spans="1:2">
      <c r="A718" s="206">
        <v>2380</v>
      </c>
      <c r="B718" s="206" t="s">
        <v>776</v>
      </c>
    </row>
    <row r="719" spans="1:2">
      <c r="A719" s="206">
        <v>238005</v>
      </c>
      <c r="B719" s="206" t="s">
        <v>489</v>
      </c>
    </row>
    <row r="720" spans="1:2">
      <c r="A720" s="206">
        <v>238010</v>
      </c>
      <c r="B720" s="206" t="s">
        <v>490</v>
      </c>
    </row>
    <row r="721" spans="1:2">
      <c r="A721" s="206">
        <v>238015</v>
      </c>
      <c r="B721" s="206" t="s">
        <v>777</v>
      </c>
    </row>
    <row r="722" spans="1:2">
      <c r="A722" s="206">
        <v>238020</v>
      </c>
      <c r="B722" s="206" t="s">
        <v>778</v>
      </c>
    </row>
    <row r="723" spans="1:2">
      <c r="A723" s="206">
        <v>238025</v>
      </c>
      <c r="B723" s="206" t="s">
        <v>779</v>
      </c>
    </row>
    <row r="724" spans="1:2">
      <c r="A724" s="206">
        <v>238030</v>
      </c>
      <c r="B724" s="206" t="s">
        <v>780</v>
      </c>
    </row>
    <row r="725" spans="1:2">
      <c r="A725" s="206">
        <v>238035</v>
      </c>
      <c r="B725" s="206" t="s">
        <v>781</v>
      </c>
    </row>
    <row r="726" spans="1:2">
      <c r="A726" s="206">
        <v>238095</v>
      </c>
      <c r="B726" s="206" t="s">
        <v>14</v>
      </c>
    </row>
    <row r="727" spans="1:2">
      <c r="A727" s="205">
        <v>24</v>
      </c>
      <c r="B727" s="205" t="s">
        <v>782</v>
      </c>
    </row>
    <row r="728" spans="1:2">
      <c r="A728" s="206">
        <v>2404</v>
      </c>
      <c r="B728" s="206" t="s">
        <v>783</v>
      </c>
    </row>
    <row r="729" spans="1:2">
      <c r="A729" s="206">
        <v>240405</v>
      </c>
      <c r="B729" s="206" t="s">
        <v>784</v>
      </c>
    </row>
    <row r="730" spans="1:2">
      <c r="A730" s="206">
        <v>240410</v>
      </c>
      <c r="B730" s="206" t="s">
        <v>785</v>
      </c>
    </row>
    <row r="731" spans="1:2">
      <c r="A731" s="206">
        <v>2408</v>
      </c>
      <c r="B731" s="206" t="s">
        <v>786</v>
      </c>
    </row>
    <row r="732" spans="1:2">
      <c r="A732" s="206">
        <v>240805</v>
      </c>
      <c r="B732" s="206" t="s">
        <v>787</v>
      </c>
    </row>
    <row r="733" spans="1:2">
      <c r="A733" s="206">
        <v>240810</v>
      </c>
      <c r="B733" s="206" t="s">
        <v>788</v>
      </c>
    </row>
    <row r="734" spans="1:2">
      <c r="A734" s="206">
        <v>2412</v>
      </c>
      <c r="B734" s="206" t="s">
        <v>789</v>
      </c>
    </row>
    <row r="735" spans="1:2">
      <c r="A735" s="206">
        <v>241205</v>
      </c>
      <c r="B735" s="206" t="s">
        <v>784</v>
      </c>
    </row>
    <row r="736" spans="1:2">
      <c r="A736" s="206">
        <v>241210</v>
      </c>
      <c r="B736" s="206" t="s">
        <v>785</v>
      </c>
    </row>
    <row r="737" spans="1:2">
      <c r="A737" s="206">
        <v>2416</v>
      </c>
      <c r="B737" s="206" t="s">
        <v>790</v>
      </c>
    </row>
    <row r="738" spans="1:2">
      <c r="A738" s="206">
        <v>2420</v>
      </c>
      <c r="B738" s="206" t="s">
        <v>791</v>
      </c>
    </row>
    <row r="739" spans="1:2">
      <c r="A739" s="206">
        <v>2424</v>
      </c>
      <c r="B739" s="206" t="s">
        <v>792</v>
      </c>
    </row>
    <row r="740" spans="1:2">
      <c r="A740" s="206">
        <v>242405</v>
      </c>
      <c r="B740" s="206" t="s">
        <v>784</v>
      </c>
    </row>
    <row r="741" spans="1:2">
      <c r="A741" s="206">
        <v>242410</v>
      </c>
      <c r="B741" s="206" t="s">
        <v>785</v>
      </c>
    </row>
    <row r="742" spans="1:2">
      <c r="A742" s="206">
        <v>2428</v>
      </c>
      <c r="B742" s="206" t="s">
        <v>793</v>
      </c>
    </row>
    <row r="743" spans="1:2">
      <c r="A743" s="206">
        <v>2432</v>
      </c>
      <c r="B743" s="206" t="s">
        <v>794</v>
      </c>
    </row>
    <row r="744" spans="1:2">
      <c r="A744" s="206">
        <v>2436</v>
      </c>
      <c r="B744" s="206" t="s">
        <v>795</v>
      </c>
    </row>
    <row r="745" spans="1:2">
      <c r="A745" s="206">
        <v>243605</v>
      </c>
      <c r="B745" s="206" t="s">
        <v>784</v>
      </c>
    </row>
    <row r="746" spans="1:2">
      <c r="A746" s="206">
        <v>243610</v>
      </c>
      <c r="B746" s="206" t="s">
        <v>785</v>
      </c>
    </row>
    <row r="747" spans="1:2">
      <c r="A747" s="206">
        <v>2440</v>
      </c>
      <c r="B747" s="206" t="s">
        <v>796</v>
      </c>
    </row>
    <row r="748" spans="1:2">
      <c r="A748" s="206">
        <v>2444</v>
      </c>
      <c r="B748" s="206" t="s">
        <v>797</v>
      </c>
    </row>
    <row r="749" spans="1:2">
      <c r="A749" s="206">
        <v>244405</v>
      </c>
      <c r="B749" s="206" t="s">
        <v>798</v>
      </c>
    </row>
    <row r="750" spans="1:2">
      <c r="A750" s="206">
        <v>244410</v>
      </c>
      <c r="B750" s="206" t="s">
        <v>799</v>
      </c>
    </row>
    <row r="751" spans="1:2">
      <c r="A751" s="206">
        <v>2448</v>
      </c>
      <c r="B751" s="206" t="s">
        <v>800</v>
      </c>
    </row>
    <row r="752" spans="1:2">
      <c r="A752" s="206">
        <v>2452</v>
      </c>
      <c r="B752" s="206" t="s">
        <v>801</v>
      </c>
    </row>
    <row r="753" spans="1:2">
      <c r="A753" s="206">
        <v>2456</v>
      </c>
      <c r="B753" s="206" t="s">
        <v>802</v>
      </c>
    </row>
    <row r="754" spans="1:2">
      <c r="A754" s="206">
        <v>2460</v>
      </c>
      <c r="B754" s="206" t="s">
        <v>803</v>
      </c>
    </row>
    <row r="755" spans="1:2">
      <c r="A755" s="206">
        <v>2464</v>
      </c>
      <c r="B755" s="206" t="s">
        <v>804</v>
      </c>
    </row>
    <row r="756" spans="1:2">
      <c r="A756" s="206">
        <v>246405</v>
      </c>
      <c r="B756" s="206" t="s">
        <v>805</v>
      </c>
    </row>
    <row r="757" spans="1:2">
      <c r="A757" s="206">
        <v>246410</v>
      </c>
      <c r="B757" s="206" t="s">
        <v>806</v>
      </c>
    </row>
    <row r="758" spans="1:2">
      <c r="A758" s="206">
        <v>246415</v>
      </c>
      <c r="B758" s="206" t="s">
        <v>807</v>
      </c>
    </row>
    <row r="759" spans="1:2">
      <c r="A759" s="206">
        <v>2468</v>
      </c>
      <c r="B759" s="206" t="s">
        <v>808</v>
      </c>
    </row>
    <row r="760" spans="1:2">
      <c r="A760" s="206">
        <v>2472</v>
      </c>
      <c r="B760" s="206" t="s">
        <v>809</v>
      </c>
    </row>
    <row r="761" spans="1:2">
      <c r="A761" s="206">
        <v>2476</v>
      </c>
      <c r="B761" s="206" t="s">
        <v>810</v>
      </c>
    </row>
    <row r="762" spans="1:2">
      <c r="A762" s="206">
        <v>2495</v>
      </c>
      <c r="B762" s="206" t="s">
        <v>14</v>
      </c>
    </row>
    <row r="763" spans="1:2">
      <c r="A763" s="205">
        <v>25</v>
      </c>
      <c r="B763" s="205" t="s">
        <v>811</v>
      </c>
    </row>
    <row r="764" spans="1:2">
      <c r="A764" s="206">
        <v>2505</v>
      </c>
      <c r="B764" s="206" t="s">
        <v>812</v>
      </c>
    </row>
    <row r="765" spans="1:2">
      <c r="A765" s="206">
        <v>2510</v>
      </c>
      <c r="B765" s="206" t="s">
        <v>813</v>
      </c>
    </row>
    <row r="766" spans="1:2">
      <c r="A766" s="206">
        <v>251005</v>
      </c>
      <c r="B766" s="206" t="s">
        <v>814</v>
      </c>
    </row>
    <row r="767" spans="1:2">
      <c r="A767" s="206">
        <v>251010</v>
      </c>
      <c r="B767" s="206" t="s">
        <v>815</v>
      </c>
    </row>
    <row r="768" spans="1:2">
      <c r="A768" s="206">
        <v>2515</v>
      </c>
      <c r="B768" s="206" t="s">
        <v>816</v>
      </c>
    </row>
    <row r="769" spans="1:2">
      <c r="A769" s="206">
        <v>2520</v>
      </c>
      <c r="B769" s="206" t="s">
        <v>817</v>
      </c>
    </row>
    <row r="770" spans="1:2">
      <c r="A770" s="206">
        <v>2525</v>
      </c>
      <c r="B770" s="206" t="s">
        <v>818</v>
      </c>
    </row>
    <row r="771" spans="1:2">
      <c r="A771" s="206">
        <v>2530</v>
      </c>
      <c r="B771" s="206" t="s">
        <v>819</v>
      </c>
    </row>
    <row r="772" spans="1:2">
      <c r="A772" s="206">
        <v>253005</v>
      </c>
      <c r="B772" s="206" t="s">
        <v>33</v>
      </c>
    </row>
    <row r="773" spans="1:2">
      <c r="A773" s="206">
        <v>253010</v>
      </c>
      <c r="B773" s="206" t="s">
        <v>820</v>
      </c>
    </row>
    <row r="774" spans="1:2">
      <c r="A774" s="206">
        <v>253015</v>
      </c>
      <c r="B774" s="206" t="s">
        <v>681</v>
      </c>
    </row>
    <row r="775" spans="1:2">
      <c r="A775" s="206">
        <v>253020</v>
      </c>
      <c r="B775" s="206" t="s">
        <v>821</v>
      </c>
    </row>
    <row r="776" spans="1:2">
      <c r="A776" s="206">
        <v>253025</v>
      </c>
      <c r="B776" s="206" t="s">
        <v>745</v>
      </c>
    </row>
    <row r="777" spans="1:2">
      <c r="A777" s="206">
        <v>253095</v>
      </c>
      <c r="B777" s="206" t="s">
        <v>352</v>
      </c>
    </row>
    <row r="778" spans="1:2">
      <c r="A778" s="206">
        <v>2532</v>
      </c>
      <c r="B778" s="206" t="s">
        <v>822</v>
      </c>
    </row>
    <row r="779" spans="1:2">
      <c r="A779" s="206">
        <v>2535</v>
      </c>
      <c r="B779" s="206" t="s">
        <v>823</v>
      </c>
    </row>
    <row r="780" spans="1:2">
      <c r="A780" s="206">
        <v>2540</v>
      </c>
      <c r="B780" s="206" t="s">
        <v>824</v>
      </c>
    </row>
    <row r="781" spans="1:2">
      <c r="A781" s="205">
        <v>26</v>
      </c>
      <c r="B781" s="205" t="s">
        <v>825</v>
      </c>
    </row>
    <row r="782" spans="1:2">
      <c r="A782" s="206">
        <v>2605</v>
      </c>
      <c r="B782" s="206" t="s">
        <v>826</v>
      </c>
    </row>
    <row r="783" spans="1:2">
      <c r="A783" s="206">
        <v>260505</v>
      </c>
      <c r="B783" s="206" t="s">
        <v>462</v>
      </c>
    </row>
    <row r="784" spans="1:2">
      <c r="A784" s="206">
        <v>260510</v>
      </c>
      <c r="B784" s="206" t="s">
        <v>463</v>
      </c>
    </row>
    <row r="785" spans="1:2">
      <c r="A785" s="206">
        <v>260515</v>
      </c>
      <c r="B785" s="206" t="s">
        <v>464</v>
      </c>
    </row>
    <row r="786" spans="1:2">
      <c r="A786" s="206">
        <v>260520</v>
      </c>
      <c r="B786" s="206" t="s">
        <v>741</v>
      </c>
    </row>
    <row r="787" spans="1:2">
      <c r="A787" s="206">
        <v>260525</v>
      </c>
      <c r="B787" s="206" t="s">
        <v>743</v>
      </c>
    </row>
    <row r="788" spans="1:2">
      <c r="A788" s="206">
        <v>260530</v>
      </c>
      <c r="B788" s="206" t="s">
        <v>746</v>
      </c>
    </row>
    <row r="789" spans="1:2">
      <c r="A789" s="206">
        <v>260535</v>
      </c>
      <c r="B789" s="206" t="s">
        <v>744</v>
      </c>
    </row>
    <row r="790" spans="1:2">
      <c r="A790" s="206">
        <v>260540</v>
      </c>
      <c r="B790" s="206" t="s">
        <v>827</v>
      </c>
    </row>
    <row r="791" spans="1:2">
      <c r="A791" s="206">
        <v>260545</v>
      </c>
      <c r="B791" s="206" t="s">
        <v>828</v>
      </c>
    </row>
    <row r="792" spans="1:2">
      <c r="A792" s="206">
        <v>260550</v>
      </c>
      <c r="B792" s="206" t="s">
        <v>829</v>
      </c>
    </row>
    <row r="793" spans="1:2">
      <c r="A793" s="206">
        <v>260595</v>
      </c>
      <c r="B793" s="206" t="s">
        <v>14</v>
      </c>
    </row>
    <row r="794" spans="1:2">
      <c r="A794" s="206">
        <v>2610</v>
      </c>
      <c r="B794" s="206" t="s">
        <v>830</v>
      </c>
    </row>
    <row r="795" spans="1:2">
      <c r="A795" s="206">
        <v>261005</v>
      </c>
      <c r="B795" s="206" t="s">
        <v>32</v>
      </c>
    </row>
    <row r="796" spans="1:2">
      <c r="A796" s="206">
        <v>261010</v>
      </c>
      <c r="B796" s="206" t="s">
        <v>816</v>
      </c>
    </row>
    <row r="797" spans="1:2">
      <c r="A797" s="206">
        <v>261015</v>
      </c>
      <c r="B797" s="206" t="s">
        <v>34</v>
      </c>
    </row>
    <row r="798" spans="1:2">
      <c r="A798" s="206">
        <v>261020</v>
      </c>
      <c r="B798" s="206" t="s">
        <v>817</v>
      </c>
    </row>
    <row r="799" spans="1:2">
      <c r="A799" s="206">
        <v>261025</v>
      </c>
      <c r="B799" s="206" t="s">
        <v>819</v>
      </c>
    </row>
    <row r="800" spans="1:2">
      <c r="A800" s="206">
        <v>261030</v>
      </c>
      <c r="B800" s="206" t="s">
        <v>831</v>
      </c>
    </row>
    <row r="801" spans="1:2">
      <c r="A801" s="206">
        <v>261095</v>
      </c>
      <c r="B801" s="206" t="s">
        <v>352</v>
      </c>
    </row>
    <row r="802" spans="1:2">
      <c r="A802" s="206">
        <v>2615</v>
      </c>
      <c r="B802" s="206" t="s">
        <v>832</v>
      </c>
    </row>
    <row r="803" spans="1:2">
      <c r="A803" s="206">
        <v>261505</v>
      </c>
      <c r="B803" s="206" t="s">
        <v>783</v>
      </c>
    </row>
    <row r="804" spans="1:2">
      <c r="A804" s="206">
        <v>261510</v>
      </c>
      <c r="B804" s="206" t="s">
        <v>789</v>
      </c>
    </row>
    <row r="805" spans="1:2">
      <c r="A805" s="206">
        <v>261515</v>
      </c>
      <c r="B805" s="206" t="s">
        <v>794</v>
      </c>
    </row>
    <row r="806" spans="1:2">
      <c r="A806" s="206">
        <v>261520</v>
      </c>
      <c r="B806" s="206" t="s">
        <v>795</v>
      </c>
    </row>
    <row r="807" spans="1:2">
      <c r="A807" s="206">
        <v>261525</v>
      </c>
      <c r="B807" s="206" t="s">
        <v>797</v>
      </c>
    </row>
    <row r="808" spans="1:2">
      <c r="A808" s="206">
        <v>261595</v>
      </c>
      <c r="B808" s="206" t="s">
        <v>14</v>
      </c>
    </row>
    <row r="809" spans="1:2">
      <c r="A809" s="206">
        <v>2620</v>
      </c>
      <c r="B809" s="206" t="s">
        <v>833</v>
      </c>
    </row>
    <row r="810" spans="1:2">
      <c r="A810" s="206">
        <v>262005</v>
      </c>
      <c r="B810" s="206" t="s">
        <v>834</v>
      </c>
    </row>
    <row r="811" spans="1:2">
      <c r="A811" s="206">
        <v>262010</v>
      </c>
      <c r="B811" s="206" t="s">
        <v>835</v>
      </c>
    </row>
    <row r="812" spans="1:2">
      <c r="A812" s="206">
        <v>2625</v>
      </c>
      <c r="B812" s="206" t="s">
        <v>836</v>
      </c>
    </row>
    <row r="813" spans="1:2">
      <c r="A813" s="206">
        <v>262505</v>
      </c>
      <c r="B813" s="206" t="s">
        <v>837</v>
      </c>
    </row>
    <row r="814" spans="1:2">
      <c r="A814" s="206">
        <v>262510</v>
      </c>
      <c r="B814" s="206" t="s">
        <v>838</v>
      </c>
    </row>
    <row r="815" spans="1:2">
      <c r="A815" s="206">
        <v>262515</v>
      </c>
      <c r="B815" s="206" t="s">
        <v>839</v>
      </c>
    </row>
    <row r="816" spans="1:2">
      <c r="A816" s="206">
        <v>262595</v>
      </c>
      <c r="B816" s="206" t="s">
        <v>14</v>
      </c>
    </row>
    <row r="817" spans="1:2">
      <c r="A817" s="206">
        <v>2630</v>
      </c>
      <c r="B817" s="206" t="s">
        <v>840</v>
      </c>
    </row>
    <row r="818" spans="1:2">
      <c r="A818" s="206">
        <v>263005</v>
      </c>
      <c r="B818" s="206" t="s">
        <v>512</v>
      </c>
    </row>
    <row r="819" spans="1:2">
      <c r="A819" s="206">
        <v>263010</v>
      </c>
      <c r="B819" s="206" t="s">
        <v>525</v>
      </c>
    </row>
    <row r="820" spans="1:2">
      <c r="A820" s="206">
        <v>263015</v>
      </c>
      <c r="B820" s="206" t="s">
        <v>532</v>
      </c>
    </row>
    <row r="821" spans="1:2">
      <c r="A821" s="206">
        <v>263020</v>
      </c>
      <c r="B821" s="206" t="s">
        <v>533</v>
      </c>
    </row>
    <row r="822" spans="1:2">
      <c r="A822" s="206">
        <v>263025</v>
      </c>
      <c r="B822" s="206" t="s">
        <v>534</v>
      </c>
    </row>
    <row r="823" spans="1:2">
      <c r="A823" s="206">
        <v>263030</v>
      </c>
      <c r="B823" s="206" t="s">
        <v>535</v>
      </c>
    </row>
    <row r="824" spans="1:2">
      <c r="A824" s="206">
        <v>263035</v>
      </c>
      <c r="B824" s="206" t="s">
        <v>536</v>
      </c>
    </row>
    <row r="825" spans="1:2">
      <c r="A825" s="206">
        <v>263040</v>
      </c>
      <c r="B825" s="206" t="s">
        <v>537</v>
      </c>
    </row>
    <row r="826" spans="1:2">
      <c r="A826" s="206">
        <v>263045</v>
      </c>
      <c r="B826" s="206" t="s">
        <v>538</v>
      </c>
    </row>
    <row r="827" spans="1:2">
      <c r="A827" s="206">
        <v>263050</v>
      </c>
      <c r="B827" s="206" t="s">
        <v>539</v>
      </c>
    </row>
    <row r="828" spans="1:2">
      <c r="A828" s="206">
        <v>263055</v>
      </c>
      <c r="B828" s="206" t="s">
        <v>540</v>
      </c>
    </row>
    <row r="829" spans="1:2">
      <c r="A829" s="206">
        <v>263060</v>
      </c>
      <c r="B829" s="206" t="s">
        <v>526</v>
      </c>
    </row>
    <row r="830" spans="1:2">
      <c r="A830" s="206">
        <v>263065</v>
      </c>
      <c r="B830" s="206" t="s">
        <v>620</v>
      </c>
    </row>
    <row r="831" spans="1:2">
      <c r="A831" s="206">
        <v>263070</v>
      </c>
      <c r="B831" s="206" t="s">
        <v>513</v>
      </c>
    </row>
    <row r="832" spans="1:2">
      <c r="A832" s="206">
        <v>263075</v>
      </c>
      <c r="B832" s="206" t="s">
        <v>632</v>
      </c>
    </row>
    <row r="833" spans="1:2">
      <c r="A833" s="206">
        <v>263080</v>
      </c>
      <c r="B833" s="206" t="s">
        <v>527</v>
      </c>
    </row>
    <row r="834" spans="1:2">
      <c r="A834" s="206">
        <v>263085</v>
      </c>
      <c r="B834" s="206" t="s">
        <v>528</v>
      </c>
    </row>
    <row r="835" spans="1:2">
      <c r="A835" s="206">
        <v>263095</v>
      </c>
      <c r="B835" s="206" t="s">
        <v>14</v>
      </c>
    </row>
    <row r="836" spans="1:2">
      <c r="A836" s="206">
        <v>2635</v>
      </c>
      <c r="B836" s="206" t="s">
        <v>841</v>
      </c>
    </row>
    <row r="837" spans="1:2">
      <c r="A837" s="206">
        <v>263505</v>
      </c>
      <c r="B837" s="206" t="s">
        <v>842</v>
      </c>
    </row>
    <row r="838" spans="1:2">
      <c r="A838" s="206">
        <v>263510</v>
      </c>
      <c r="B838" s="206" t="s">
        <v>843</v>
      </c>
    </row>
    <row r="839" spans="1:2">
      <c r="A839" s="206">
        <v>263515</v>
      </c>
      <c r="B839" s="206" t="s">
        <v>844</v>
      </c>
    </row>
    <row r="840" spans="1:2">
      <c r="A840" s="206">
        <v>263520</v>
      </c>
      <c r="B840" s="206" t="s">
        <v>845</v>
      </c>
    </row>
    <row r="841" spans="1:2">
      <c r="A841" s="206">
        <v>263525</v>
      </c>
      <c r="B841" s="206" t="s">
        <v>846</v>
      </c>
    </row>
    <row r="842" spans="1:2">
      <c r="A842" s="206">
        <v>263530</v>
      </c>
      <c r="B842" s="206" t="s">
        <v>847</v>
      </c>
    </row>
    <row r="843" spans="1:2">
      <c r="A843" s="206">
        <v>263535</v>
      </c>
      <c r="B843" s="206" t="s">
        <v>848</v>
      </c>
    </row>
    <row r="844" spans="1:2">
      <c r="A844" s="206">
        <v>263540</v>
      </c>
      <c r="B844" s="206" t="s">
        <v>849</v>
      </c>
    </row>
    <row r="845" spans="1:2">
      <c r="A845" s="206">
        <v>263595</v>
      </c>
      <c r="B845" s="206" t="s">
        <v>352</v>
      </c>
    </row>
    <row r="846" spans="1:2">
      <c r="A846" s="206">
        <v>2640</v>
      </c>
      <c r="B846" s="206" t="s">
        <v>850</v>
      </c>
    </row>
    <row r="847" spans="1:2">
      <c r="A847" s="206" t="s">
        <v>851</v>
      </c>
    </row>
    <row r="848" spans="1:2">
      <c r="A848" s="206">
        <v>2695</v>
      </c>
      <c r="B848" s="206" t="s">
        <v>852</v>
      </c>
    </row>
    <row r="849" spans="1:2">
      <c r="A849" s="206">
        <v>269505</v>
      </c>
      <c r="B849" s="206" t="s">
        <v>853</v>
      </c>
    </row>
    <row r="850" spans="1:2">
      <c r="A850" s="206">
        <v>269510</v>
      </c>
      <c r="B850" s="206" t="s">
        <v>854</v>
      </c>
    </row>
    <row r="851" spans="1:2">
      <c r="A851" s="206">
        <v>269515</v>
      </c>
      <c r="B851" s="206" t="s">
        <v>855</v>
      </c>
    </row>
    <row r="852" spans="1:2">
      <c r="A852" s="206">
        <v>269520</v>
      </c>
      <c r="B852" s="206" t="s">
        <v>856</v>
      </c>
    </row>
    <row r="853" spans="1:2">
      <c r="A853" s="206">
        <v>269525</v>
      </c>
      <c r="B853" s="206" t="s">
        <v>857</v>
      </c>
    </row>
    <row r="854" spans="1:2">
      <c r="A854" s="206">
        <v>269530</v>
      </c>
      <c r="B854" s="206" t="s">
        <v>858</v>
      </c>
    </row>
    <row r="855" spans="1:2">
      <c r="A855" s="206">
        <v>269535</v>
      </c>
      <c r="B855" s="206" t="s">
        <v>859</v>
      </c>
    </row>
    <row r="856" spans="1:2">
      <c r="A856" s="206">
        <v>269540</v>
      </c>
      <c r="B856" s="206" t="s">
        <v>860</v>
      </c>
    </row>
    <row r="857" spans="1:2">
      <c r="A857" s="206">
        <v>269595</v>
      </c>
      <c r="B857" s="206" t="s">
        <v>352</v>
      </c>
    </row>
    <row r="858" spans="1:2">
      <c r="A858" s="205">
        <v>27</v>
      </c>
      <c r="B858" s="205" t="s">
        <v>661</v>
      </c>
    </row>
    <row r="859" spans="1:2">
      <c r="A859" s="206">
        <v>2705</v>
      </c>
      <c r="B859" s="206" t="s">
        <v>861</v>
      </c>
    </row>
    <row r="860" spans="1:2">
      <c r="A860" s="206">
        <v>270505</v>
      </c>
      <c r="B860" s="206" t="s">
        <v>462</v>
      </c>
    </row>
    <row r="861" spans="1:2">
      <c r="A861" s="206">
        <v>270510</v>
      </c>
      <c r="B861" s="206" t="s">
        <v>463</v>
      </c>
    </row>
    <row r="862" spans="1:2">
      <c r="A862" s="206">
        <v>270515</v>
      </c>
      <c r="B862" s="206" t="s">
        <v>466</v>
      </c>
    </row>
    <row r="863" spans="1:2">
      <c r="A863" s="206">
        <v>270520</v>
      </c>
      <c r="B863" s="206" t="s">
        <v>464</v>
      </c>
    </row>
    <row r="864" spans="1:2">
      <c r="A864" s="206">
        <v>270525</v>
      </c>
      <c r="B864" s="206" t="s">
        <v>741</v>
      </c>
    </row>
    <row r="865" spans="1:2">
      <c r="A865" s="206">
        <v>270530</v>
      </c>
      <c r="B865" s="206" t="s">
        <v>862</v>
      </c>
    </row>
    <row r="866" spans="1:2">
      <c r="A866" s="206">
        <v>270535</v>
      </c>
      <c r="B866" s="206" t="s">
        <v>743</v>
      </c>
    </row>
    <row r="867" spans="1:2">
      <c r="A867" s="206">
        <v>270540</v>
      </c>
      <c r="B867" s="206" t="s">
        <v>863</v>
      </c>
    </row>
    <row r="868" spans="1:2">
      <c r="A868" s="206">
        <v>270545</v>
      </c>
      <c r="B868" s="206" t="s">
        <v>864</v>
      </c>
    </row>
    <row r="869" spans="1:2">
      <c r="A869" s="206">
        <v>270550</v>
      </c>
      <c r="B869" s="206" t="s">
        <v>865</v>
      </c>
    </row>
    <row r="870" spans="1:2">
      <c r="A870" s="206">
        <v>270595</v>
      </c>
      <c r="B870" s="206" t="s">
        <v>14</v>
      </c>
    </row>
    <row r="871" spans="1:2">
      <c r="A871" s="206">
        <v>2710</v>
      </c>
      <c r="B871" s="206" t="s">
        <v>866</v>
      </c>
    </row>
    <row r="872" spans="1:2">
      <c r="A872" s="206">
        <v>271005</v>
      </c>
      <c r="B872" s="206" t="s">
        <v>867</v>
      </c>
    </row>
    <row r="873" spans="1:2">
      <c r="A873" s="206">
        <v>2715</v>
      </c>
      <c r="B873" s="206" t="s">
        <v>868</v>
      </c>
    </row>
    <row r="874" spans="1:2">
      <c r="A874" s="206" t="s">
        <v>869</v>
      </c>
    </row>
    <row r="875" spans="1:2">
      <c r="A875" s="206">
        <v>2725</v>
      </c>
      <c r="B875" s="206" t="s">
        <v>870</v>
      </c>
    </row>
    <row r="876" spans="1:2">
      <c r="A876" s="206">
        <v>272505</v>
      </c>
      <c r="B876" s="206" t="s">
        <v>871</v>
      </c>
    </row>
    <row r="877" spans="1:2">
      <c r="A877" s="206">
        <v>272595</v>
      </c>
      <c r="B877" s="206" t="s">
        <v>701</v>
      </c>
    </row>
    <row r="878" spans="1:2">
      <c r="A878" s="205">
        <v>28</v>
      </c>
      <c r="B878" s="205" t="s">
        <v>872</v>
      </c>
    </row>
    <row r="879" spans="1:2">
      <c r="A879" s="206">
        <v>2805</v>
      </c>
      <c r="B879" s="206" t="s">
        <v>873</v>
      </c>
    </row>
    <row r="880" spans="1:2">
      <c r="A880" s="206">
        <v>280505</v>
      </c>
      <c r="B880" s="206" t="s">
        <v>874</v>
      </c>
    </row>
    <row r="881" spans="1:2">
      <c r="A881" s="206">
        <v>280510</v>
      </c>
      <c r="B881" s="206" t="s">
        <v>875</v>
      </c>
    </row>
    <row r="882" spans="1:2">
      <c r="A882" s="206">
        <v>280515</v>
      </c>
      <c r="B882" s="206" t="s">
        <v>876</v>
      </c>
    </row>
    <row r="883" spans="1:2">
      <c r="A883" s="206">
        <v>280595</v>
      </c>
      <c r="B883" s="206" t="s">
        <v>14</v>
      </c>
    </row>
    <row r="884" spans="1:2">
      <c r="A884" s="206">
        <v>2810</v>
      </c>
      <c r="B884" s="206" t="s">
        <v>877</v>
      </c>
    </row>
    <row r="885" spans="1:2">
      <c r="A885" s="206">
        <v>281005</v>
      </c>
      <c r="B885" s="206" t="s">
        <v>878</v>
      </c>
    </row>
    <row r="886" spans="1:2">
      <c r="A886" s="206">
        <v>281010</v>
      </c>
      <c r="B886" s="206" t="s">
        <v>879</v>
      </c>
    </row>
    <row r="887" spans="1:2">
      <c r="A887" s="206">
        <v>281015</v>
      </c>
      <c r="B887" s="206" t="s">
        <v>880</v>
      </c>
    </row>
    <row r="888" spans="1:2">
      <c r="A888" s="206">
        <v>281020</v>
      </c>
      <c r="B888" s="206" t="s">
        <v>881</v>
      </c>
    </row>
    <row r="889" spans="1:2">
      <c r="A889" s="206">
        <v>281025</v>
      </c>
      <c r="B889" s="206" t="s">
        <v>882</v>
      </c>
    </row>
    <row r="890" spans="1:2">
      <c r="A890" s="206">
        <v>281030</v>
      </c>
      <c r="B890" s="206" t="s">
        <v>883</v>
      </c>
    </row>
    <row r="891" spans="1:2">
      <c r="A891" s="206">
        <v>281035</v>
      </c>
      <c r="B891" s="206" t="s">
        <v>884</v>
      </c>
    </row>
    <row r="892" spans="1:2">
      <c r="A892" s="206">
        <v>281095</v>
      </c>
      <c r="B892" s="206" t="s">
        <v>14</v>
      </c>
    </row>
    <row r="893" spans="1:2">
      <c r="A893" s="206">
        <v>2815</v>
      </c>
      <c r="B893" s="206" t="s">
        <v>885</v>
      </c>
    </row>
    <row r="894" spans="1:2">
      <c r="A894" s="206">
        <v>281505</v>
      </c>
      <c r="B894" s="206" t="s">
        <v>886</v>
      </c>
    </row>
    <row r="895" spans="1:2">
      <c r="A895" s="206">
        <v>281510</v>
      </c>
      <c r="B895" s="206" t="s">
        <v>887</v>
      </c>
    </row>
    <row r="896" spans="1:2">
      <c r="A896" s="206">
        <v>2820</v>
      </c>
      <c r="B896" s="206" t="s">
        <v>450</v>
      </c>
    </row>
    <row r="897" spans="1:2">
      <c r="A897" s="206">
        <v>2825</v>
      </c>
      <c r="B897" s="206" t="s">
        <v>888</v>
      </c>
    </row>
    <row r="898" spans="1:2">
      <c r="A898" s="206">
        <v>282505</v>
      </c>
      <c r="B898" s="206" t="s">
        <v>889</v>
      </c>
    </row>
    <row r="899" spans="1:2">
      <c r="A899" s="206">
        <v>282510</v>
      </c>
      <c r="B899" s="206" t="s">
        <v>890</v>
      </c>
    </row>
    <row r="900" spans="1:2">
      <c r="A900" s="206">
        <v>282515</v>
      </c>
      <c r="B900" s="206" t="s">
        <v>891</v>
      </c>
    </row>
    <row r="901" spans="1:2">
      <c r="A901" s="206">
        <v>2830</v>
      </c>
      <c r="B901" s="206" t="s">
        <v>772</v>
      </c>
    </row>
    <row r="902" spans="1:2">
      <c r="A902" s="206">
        <v>283005</v>
      </c>
      <c r="B902" s="206" t="s">
        <v>892</v>
      </c>
    </row>
    <row r="903" spans="1:2">
      <c r="A903" s="206">
        <v>283010</v>
      </c>
      <c r="B903" s="206" t="s">
        <v>893</v>
      </c>
    </row>
    <row r="904" spans="1:2">
      <c r="A904" s="206">
        <v>2835</v>
      </c>
      <c r="B904" s="206" t="s">
        <v>894</v>
      </c>
    </row>
    <row r="905" spans="1:2">
      <c r="A905" s="206">
        <v>283505</v>
      </c>
      <c r="B905" s="206" t="s">
        <v>895</v>
      </c>
    </row>
    <row r="906" spans="1:2">
      <c r="A906" s="206">
        <v>283510</v>
      </c>
      <c r="B906" s="206" t="s">
        <v>896</v>
      </c>
    </row>
    <row r="907" spans="1:2">
      <c r="A907" s="206">
        <v>2840</v>
      </c>
      <c r="B907" s="206" t="s">
        <v>394</v>
      </c>
    </row>
    <row r="908" spans="1:2">
      <c r="A908" s="206">
        <v>2895</v>
      </c>
      <c r="B908" s="206" t="s">
        <v>701</v>
      </c>
    </row>
    <row r="909" spans="1:2">
      <c r="A909" s="206">
        <v>289505</v>
      </c>
      <c r="B909" s="206" t="s">
        <v>897</v>
      </c>
    </row>
    <row r="910" spans="1:2">
      <c r="A910" s="206">
        <v>289510</v>
      </c>
      <c r="B910" s="206" t="s">
        <v>898</v>
      </c>
    </row>
    <row r="911" spans="1:2">
      <c r="A911" s="206">
        <v>289515</v>
      </c>
      <c r="B911" s="206" t="s">
        <v>899</v>
      </c>
    </row>
    <row r="912" spans="1:2">
      <c r="A912" s="205">
        <v>29</v>
      </c>
      <c r="B912" s="205" t="s">
        <v>900</v>
      </c>
    </row>
    <row r="913" spans="1:2">
      <c r="A913" s="206">
        <v>2905</v>
      </c>
      <c r="B913" s="206" t="s">
        <v>901</v>
      </c>
    </row>
    <row r="914" spans="1:2">
      <c r="A914" s="206">
        <v>2910</v>
      </c>
      <c r="B914" s="206" t="s">
        <v>902</v>
      </c>
    </row>
    <row r="915" spans="1:2">
      <c r="A915" s="206">
        <v>2915</v>
      </c>
      <c r="B915" s="206" t="s">
        <v>363</v>
      </c>
    </row>
    <row r="916" spans="1:2">
      <c r="A916" s="206">
        <v>2920</v>
      </c>
      <c r="B916" s="206" t="s">
        <v>903</v>
      </c>
    </row>
    <row r="917" spans="1:2">
      <c r="A917" s="206">
        <v>292005</v>
      </c>
      <c r="B917" s="206" t="s">
        <v>904</v>
      </c>
    </row>
    <row r="918" spans="1:2">
      <c r="A918" s="206">
        <v>292010</v>
      </c>
      <c r="B918" s="206" t="s">
        <v>905</v>
      </c>
    </row>
    <row r="919" spans="1:2">
      <c r="A919" s="206">
        <v>292015</v>
      </c>
      <c r="B919" s="206" t="s">
        <v>906</v>
      </c>
    </row>
    <row r="920" spans="1:2">
      <c r="A920" s="206">
        <v>2925</v>
      </c>
      <c r="B920" s="206" t="s">
        <v>907</v>
      </c>
    </row>
    <row r="921" spans="1:2">
      <c r="A921" s="206">
        <v>292505</v>
      </c>
      <c r="B921" s="206" t="s">
        <v>908</v>
      </c>
    </row>
    <row r="922" spans="1:2">
      <c r="A922" s="206">
        <v>292510</v>
      </c>
      <c r="B922" s="206" t="s">
        <v>909</v>
      </c>
    </row>
    <row r="923" spans="1:2">
      <c r="A923" s="206">
        <v>292515</v>
      </c>
      <c r="B923" s="206" t="s">
        <v>910</v>
      </c>
    </row>
    <row r="924" spans="1:2">
      <c r="A924" s="205">
        <v>3</v>
      </c>
      <c r="B924" s="205" t="s">
        <v>911</v>
      </c>
    </row>
    <row r="925" spans="1:2">
      <c r="A925" s="205">
        <v>31</v>
      </c>
      <c r="B925" s="205" t="s">
        <v>912</v>
      </c>
    </row>
    <row r="926" spans="1:2">
      <c r="A926" s="206">
        <v>3105</v>
      </c>
      <c r="B926" s="206" t="s">
        <v>913</v>
      </c>
    </row>
    <row r="927" spans="1:2">
      <c r="A927" s="206">
        <v>310505</v>
      </c>
      <c r="B927" s="206" t="s">
        <v>914</v>
      </c>
    </row>
    <row r="928" spans="1:2">
      <c r="A928" s="206">
        <v>310510</v>
      </c>
      <c r="B928" s="206" t="s">
        <v>915</v>
      </c>
    </row>
    <row r="929" spans="1:2">
      <c r="A929" s="206">
        <v>310515</v>
      </c>
      <c r="B929" s="206" t="s">
        <v>916</v>
      </c>
    </row>
    <row r="930" spans="1:2">
      <c r="A930" s="206">
        <v>3115</v>
      </c>
      <c r="B930" s="206" t="s">
        <v>917</v>
      </c>
    </row>
    <row r="931" spans="1:2">
      <c r="A931" s="206">
        <v>311505</v>
      </c>
      <c r="B931" s="206" t="s">
        <v>342</v>
      </c>
    </row>
    <row r="932" spans="1:2">
      <c r="A932" s="206">
        <v>311510</v>
      </c>
      <c r="B932" s="206" t="s">
        <v>918</v>
      </c>
    </row>
    <row r="933" spans="1:2">
      <c r="A933" s="206">
        <v>311515</v>
      </c>
      <c r="B933" s="206" t="s">
        <v>919</v>
      </c>
    </row>
    <row r="934" spans="1:2">
      <c r="A934" s="206">
        <v>311520</v>
      </c>
      <c r="B934" s="206" t="s">
        <v>920</v>
      </c>
    </row>
    <row r="935" spans="1:2">
      <c r="A935" s="206">
        <v>3120</v>
      </c>
      <c r="B935" s="206" t="s">
        <v>921</v>
      </c>
    </row>
    <row r="936" spans="1:2">
      <c r="A936" s="206">
        <v>3125</v>
      </c>
      <c r="B936" s="206" t="s">
        <v>922</v>
      </c>
    </row>
    <row r="937" spans="1:2">
      <c r="A937" s="206">
        <v>3130</v>
      </c>
      <c r="B937" s="206" t="s">
        <v>923</v>
      </c>
    </row>
    <row r="938" spans="1:2">
      <c r="A938" s="206">
        <v>3135</v>
      </c>
      <c r="B938" s="206" t="s">
        <v>924</v>
      </c>
    </row>
    <row r="939" spans="1:2">
      <c r="A939" s="206">
        <v>3140</v>
      </c>
      <c r="B939" s="206" t="s">
        <v>925</v>
      </c>
    </row>
    <row r="940" spans="1:2">
      <c r="A940" s="205">
        <v>32</v>
      </c>
      <c r="B940" s="205" t="s">
        <v>926</v>
      </c>
    </row>
    <row r="941" spans="1:2">
      <c r="A941" s="206">
        <v>3205</v>
      </c>
      <c r="B941" s="206" t="s">
        <v>927</v>
      </c>
    </row>
    <row r="942" spans="1:2">
      <c r="A942" s="206">
        <v>320505</v>
      </c>
      <c r="B942" s="206" t="s">
        <v>928</v>
      </c>
    </row>
    <row r="943" spans="1:2">
      <c r="A943" s="206">
        <v>320510</v>
      </c>
      <c r="B943" s="206" t="s">
        <v>929</v>
      </c>
    </row>
    <row r="944" spans="1:2">
      <c r="A944" s="206">
        <v>320515</v>
      </c>
      <c r="B944" s="206" t="s">
        <v>930</v>
      </c>
    </row>
    <row r="945" spans="1:2">
      <c r="A945" s="206">
        <v>3210</v>
      </c>
      <c r="B945" s="206" t="s">
        <v>931</v>
      </c>
    </row>
    <row r="946" spans="1:2">
      <c r="A946" s="206">
        <v>321005</v>
      </c>
      <c r="B946" s="206" t="s">
        <v>932</v>
      </c>
    </row>
    <row r="947" spans="1:2">
      <c r="A947" s="206">
        <v>321010</v>
      </c>
      <c r="B947" s="206" t="s">
        <v>933</v>
      </c>
    </row>
    <row r="948" spans="1:2">
      <c r="A948" s="206">
        <v>321015</v>
      </c>
      <c r="B948" s="206" t="s">
        <v>934</v>
      </c>
    </row>
    <row r="949" spans="1:2">
      <c r="A949" s="206">
        <v>321020</v>
      </c>
      <c r="B949" s="206" t="s">
        <v>935</v>
      </c>
    </row>
    <row r="950" spans="1:2">
      <c r="A950" s="206">
        <v>321025</v>
      </c>
      <c r="B950" s="206" t="s">
        <v>936</v>
      </c>
    </row>
    <row r="951" spans="1:2">
      <c r="A951" s="206">
        <v>3215</v>
      </c>
      <c r="B951" s="206" t="s">
        <v>640</v>
      </c>
    </row>
    <row r="952" spans="1:2">
      <c r="A952" s="206">
        <v>3220</v>
      </c>
      <c r="B952" s="206" t="s">
        <v>658</v>
      </c>
    </row>
    <row r="953" spans="1:2">
      <c r="A953" s="206">
        <v>3225</v>
      </c>
      <c r="B953" s="206" t="s">
        <v>937</v>
      </c>
    </row>
    <row r="954" spans="1:2">
      <c r="A954" s="206">
        <v>322505</v>
      </c>
      <c r="B954" s="206" t="s">
        <v>938</v>
      </c>
    </row>
    <row r="955" spans="1:2">
      <c r="A955" s="206">
        <v>322510</v>
      </c>
      <c r="B955" s="206" t="s">
        <v>939</v>
      </c>
    </row>
    <row r="956" spans="1:2">
      <c r="A956" s="205">
        <v>33</v>
      </c>
      <c r="B956" s="205" t="s">
        <v>940</v>
      </c>
    </row>
    <row r="957" spans="1:2">
      <c r="A957" s="206">
        <v>3305</v>
      </c>
      <c r="B957" s="206" t="s">
        <v>941</v>
      </c>
    </row>
    <row r="958" spans="1:2">
      <c r="A958" s="206">
        <v>330505</v>
      </c>
      <c r="B958" s="206" t="s">
        <v>942</v>
      </c>
    </row>
    <row r="959" spans="1:2">
      <c r="A959" s="206">
        <v>330510</v>
      </c>
      <c r="B959" s="206" t="s">
        <v>943</v>
      </c>
    </row>
    <row r="960" spans="1:2">
      <c r="A960" s="206">
        <v>330515</v>
      </c>
      <c r="B960" s="206" t="s">
        <v>944</v>
      </c>
    </row>
    <row r="961" spans="1:2">
      <c r="A961" s="206">
        <v>330516</v>
      </c>
      <c r="B961" s="206" t="s">
        <v>945</v>
      </c>
    </row>
    <row r="962" spans="1:2">
      <c r="A962" s="206">
        <v>330517</v>
      </c>
      <c r="B962" s="206" t="s">
        <v>946</v>
      </c>
    </row>
    <row r="963" spans="1:2">
      <c r="A963" s="206">
        <v>330518</v>
      </c>
      <c r="B963" s="206" t="s">
        <v>947</v>
      </c>
    </row>
    <row r="964" spans="1:2">
      <c r="A964" s="206">
        <v>330520</v>
      </c>
      <c r="B964" s="206" t="s">
        <v>948</v>
      </c>
    </row>
    <row r="965" spans="1:2">
      <c r="A965" s="206">
        <v>330525</v>
      </c>
      <c r="B965" s="206" t="s">
        <v>949</v>
      </c>
    </row>
    <row r="966" spans="1:2">
      <c r="A966" s="206">
        <v>330530</v>
      </c>
      <c r="B966" s="206" t="s">
        <v>950</v>
      </c>
    </row>
    <row r="967" spans="1:2">
      <c r="A967" s="206">
        <v>330535</v>
      </c>
      <c r="B967" s="206" t="s">
        <v>951</v>
      </c>
    </row>
    <row r="968" spans="1:2">
      <c r="A968" s="206">
        <v>330595</v>
      </c>
      <c r="B968" s="206" t="s">
        <v>352</v>
      </c>
    </row>
    <row r="969" spans="1:2">
      <c r="A969" s="206">
        <v>3310</v>
      </c>
      <c r="B969" s="206" t="s">
        <v>952</v>
      </c>
    </row>
    <row r="970" spans="1:2">
      <c r="A970" s="206">
        <v>331005</v>
      </c>
      <c r="B970" s="206" t="s">
        <v>953</v>
      </c>
    </row>
    <row r="971" spans="1:2">
      <c r="A971" s="206">
        <v>331010</v>
      </c>
      <c r="B971" s="206" t="s">
        <v>954</v>
      </c>
    </row>
    <row r="972" spans="1:2">
      <c r="A972" s="206">
        <v>331015</v>
      </c>
      <c r="B972" s="206" t="s">
        <v>955</v>
      </c>
    </row>
    <row r="973" spans="1:2">
      <c r="A973" s="206">
        <v>331095</v>
      </c>
      <c r="B973" s="206" t="s">
        <v>352</v>
      </c>
    </row>
    <row r="974" spans="1:2">
      <c r="A974" s="206">
        <v>3315</v>
      </c>
      <c r="B974" s="206" t="s">
        <v>956</v>
      </c>
    </row>
    <row r="975" spans="1:2">
      <c r="A975" s="206">
        <v>331505</v>
      </c>
      <c r="B975" s="206" t="s">
        <v>957</v>
      </c>
    </row>
    <row r="976" spans="1:2">
      <c r="A976" s="206">
        <v>331510</v>
      </c>
      <c r="B976" s="206" t="s">
        <v>953</v>
      </c>
    </row>
    <row r="977" spans="1:2">
      <c r="A977" s="206">
        <v>331515</v>
      </c>
      <c r="B977" s="206" t="s">
        <v>955</v>
      </c>
    </row>
    <row r="978" spans="1:2">
      <c r="A978" s="206">
        <v>331520</v>
      </c>
      <c r="B978" s="206" t="s">
        <v>958</v>
      </c>
    </row>
    <row r="979" spans="1:2">
      <c r="A979" s="206">
        <v>331525</v>
      </c>
      <c r="B979" s="206" t="s">
        <v>959</v>
      </c>
    </row>
    <row r="980" spans="1:2">
      <c r="A980" s="206">
        <v>331530</v>
      </c>
      <c r="B980" s="206" t="s">
        <v>960</v>
      </c>
    </row>
    <row r="981" spans="1:2">
      <c r="A981" s="206">
        <v>331535</v>
      </c>
      <c r="B981" s="206" t="s">
        <v>961</v>
      </c>
    </row>
    <row r="982" spans="1:2">
      <c r="A982" s="206">
        <v>331540</v>
      </c>
      <c r="B982" s="206" t="s">
        <v>962</v>
      </c>
    </row>
    <row r="983" spans="1:2">
      <c r="A983" s="206">
        <v>331545</v>
      </c>
      <c r="B983" s="206" t="s">
        <v>963</v>
      </c>
    </row>
    <row r="984" spans="1:2">
      <c r="A984" s="206">
        <v>331595</v>
      </c>
      <c r="B984" s="206" t="s">
        <v>352</v>
      </c>
    </row>
    <row r="985" spans="1:2">
      <c r="A985" s="205">
        <v>36</v>
      </c>
      <c r="B985" s="205" t="s">
        <v>964</v>
      </c>
    </row>
    <row r="986" spans="1:2">
      <c r="A986" s="206">
        <v>3605</v>
      </c>
      <c r="B986" s="206" t="s">
        <v>965</v>
      </c>
    </row>
    <row r="987" spans="1:2">
      <c r="A987" s="206">
        <v>3610</v>
      </c>
      <c r="B987" s="206" t="s">
        <v>966</v>
      </c>
    </row>
    <row r="988" spans="1:2">
      <c r="A988" s="205">
        <v>37</v>
      </c>
      <c r="B988" s="205" t="s">
        <v>967</v>
      </c>
    </row>
    <row r="989" spans="1:2">
      <c r="A989" s="206">
        <v>3705</v>
      </c>
      <c r="B989" s="206" t="s">
        <v>968</v>
      </c>
    </row>
    <row r="990" spans="1:2">
      <c r="A990" s="206">
        <v>3710</v>
      </c>
      <c r="B990" s="206" t="s">
        <v>969</v>
      </c>
    </row>
    <row r="991" spans="1:2">
      <c r="A991" s="205">
        <v>38</v>
      </c>
      <c r="B991" s="205" t="s">
        <v>970</v>
      </c>
    </row>
    <row r="992" spans="1:2">
      <c r="A992" s="206">
        <v>3805</v>
      </c>
      <c r="B992" s="206" t="s">
        <v>709</v>
      </c>
    </row>
    <row r="993" spans="1:2">
      <c r="A993" s="206">
        <v>380505</v>
      </c>
      <c r="B993" s="206" t="s">
        <v>326</v>
      </c>
    </row>
    <row r="994" spans="1:2">
      <c r="A994" s="206">
        <v>380510</v>
      </c>
      <c r="B994" s="206" t="s">
        <v>342</v>
      </c>
    </row>
    <row r="995" spans="1:2">
      <c r="A995" s="206">
        <v>380515</v>
      </c>
      <c r="B995" s="206" t="s">
        <v>386</v>
      </c>
    </row>
    <row r="996" spans="1:2">
      <c r="A996" s="206">
        <v>3810</v>
      </c>
      <c r="B996" s="206" t="s">
        <v>710</v>
      </c>
    </row>
    <row r="997" spans="1:2">
      <c r="A997" s="206">
        <v>381004</v>
      </c>
      <c r="B997" s="206" t="s">
        <v>512</v>
      </c>
    </row>
    <row r="998" spans="1:2">
      <c r="A998" s="206">
        <v>381006</v>
      </c>
      <c r="B998" s="206" t="s">
        <v>520</v>
      </c>
    </row>
    <row r="999" spans="1:2">
      <c r="A999" s="206">
        <v>381008</v>
      </c>
      <c r="B999" s="206" t="s">
        <v>525</v>
      </c>
    </row>
    <row r="1000" spans="1:2">
      <c r="A1000" s="206">
        <v>381012</v>
      </c>
      <c r="B1000" s="206" t="s">
        <v>532</v>
      </c>
    </row>
    <row r="1001" spans="1:2">
      <c r="A1001" s="206">
        <v>381016</v>
      </c>
      <c r="B1001" s="206" t="s">
        <v>533</v>
      </c>
    </row>
    <row r="1002" spans="1:2">
      <c r="A1002" s="206">
        <v>381020</v>
      </c>
      <c r="B1002" s="206" t="s">
        <v>534</v>
      </c>
    </row>
    <row r="1003" spans="1:2">
      <c r="A1003" s="206">
        <v>381024</v>
      </c>
      <c r="B1003" s="206" t="s">
        <v>535</v>
      </c>
    </row>
    <row r="1004" spans="1:2">
      <c r="A1004" s="206">
        <v>381028</v>
      </c>
      <c r="B1004" s="206" t="s">
        <v>536</v>
      </c>
    </row>
    <row r="1005" spans="1:2">
      <c r="A1005" s="206">
        <v>381032</v>
      </c>
      <c r="B1005" s="206" t="s">
        <v>537</v>
      </c>
    </row>
    <row r="1006" spans="1:2">
      <c r="A1006" s="206">
        <v>381036</v>
      </c>
      <c r="B1006" s="206" t="s">
        <v>538</v>
      </c>
    </row>
    <row r="1007" spans="1:2">
      <c r="A1007" s="206">
        <v>381040</v>
      </c>
      <c r="B1007" s="206" t="s">
        <v>539</v>
      </c>
    </row>
    <row r="1008" spans="1:2">
      <c r="A1008" s="206">
        <v>381044</v>
      </c>
      <c r="B1008" s="206" t="s">
        <v>540</v>
      </c>
    </row>
    <row r="1009" spans="1:2">
      <c r="A1009" s="206">
        <v>381048</v>
      </c>
      <c r="B1009" s="206" t="s">
        <v>526</v>
      </c>
    </row>
    <row r="1010" spans="1:2">
      <c r="A1010" s="206">
        <v>381052</v>
      </c>
      <c r="B1010" s="206" t="s">
        <v>620</v>
      </c>
    </row>
    <row r="1011" spans="1:2">
      <c r="A1011" s="206">
        <v>381056</v>
      </c>
      <c r="B1011" s="206" t="s">
        <v>513</v>
      </c>
    </row>
    <row r="1012" spans="1:2">
      <c r="A1012" s="206">
        <v>381060</v>
      </c>
      <c r="B1012" s="206" t="s">
        <v>632</v>
      </c>
    </row>
    <row r="1013" spans="1:2">
      <c r="A1013" s="206">
        <v>381064</v>
      </c>
      <c r="B1013" s="206" t="s">
        <v>527</v>
      </c>
    </row>
    <row r="1014" spans="1:2">
      <c r="A1014" s="206">
        <v>381068</v>
      </c>
      <c r="B1014" s="206" t="s">
        <v>635</v>
      </c>
    </row>
    <row r="1015" spans="1:2">
      <c r="A1015" s="206">
        <v>381072</v>
      </c>
      <c r="B1015" s="206" t="s">
        <v>528</v>
      </c>
    </row>
    <row r="1016" spans="1:2">
      <c r="A1016" s="206">
        <v>381076</v>
      </c>
      <c r="B1016" s="206" t="s">
        <v>636</v>
      </c>
    </row>
    <row r="1017" spans="1:2">
      <c r="A1017" s="206">
        <v>381080</v>
      </c>
      <c r="B1017" s="206" t="s">
        <v>622</v>
      </c>
    </row>
    <row r="1018" spans="1:2">
      <c r="A1018" s="206">
        <v>3895</v>
      </c>
      <c r="B1018" s="206" t="s">
        <v>711</v>
      </c>
    </row>
    <row r="1019" spans="1:2">
      <c r="A1019" s="206">
        <v>389505</v>
      </c>
      <c r="B1019" s="206" t="s">
        <v>698</v>
      </c>
    </row>
    <row r="1020" spans="1:2">
      <c r="A1020" s="206">
        <v>389510</v>
      </c>
      <c r="B1020" s="206" t="s">
        <v>703</v>
      </c>
    </row>
    <row r="1021" spans="1:2">
      <c r="A1021" s="206">
        <v>389515</v>
      </c>
      <c r="B1021" s="206" t="s">
        <v>705</v>
      </c>
    </row>
    <row r="1022" spans="1:2">
      <c r="A1022" s="206">
        <v>389520</v>
      </c>
      <c r="B1022" s="206" t="s">
        <v>712</v>
      </c>
    </row>
    <row r="1023" spans="1:2">
      <c r="A1023" s="205">
        <v>4</v>
      </c>
      <c r="B1023" s="205" t="s">
        <v>971</v>
      </c>
    </row>
    <row r="1024" spans="1:2">
      <c r="A1024" s="205">
        <v>41</v>
      </c>
      <c r="B1024" s="205" t="s">
        <v>972</v>
      </c>
    </row>
    <row r="1025" spans="1:2">
      <c r="A1025" s="206">
        <v>4135</v>
      </c>
      <c r="B1025" s="206" t="s">
        <v>333</v>
      </c>
    </row>
    <row r="1026" spans="1:2">
      <c r="A1026" s="206">
        <v>413502</v>
      </c>
      <c r="B1026" s="206" t="s">
        <v>973</v>
      </c>
    </row>
    <row r="1027" spans="1:2">
      <c r="A1027" s="206">
        <v>413504</v>
      </c>
      <c r="B1027" s="206" t="s">
        <v>974</v>
      </c>
    </row>
    <row r="1028" spans="1:2">
      <c r="A1028" s="206">
        <v>413506</v>
      </c>
      <c r="B1028" s="206" t="s">
        <v>975</v>
      </c>
    </row>
    <row r="1029" spans="1:2">
      <c r="A1029" s="206">
        <v>413508</v>
      </c>
      <c r="B1029" s="206" t="s">
        <v>976</v>
      </c>
    </row>
    <row r="1030" spans="1:2">
      <c r="A1030" s="206">
        <v>413510</v>
      </c>
      <c r="B1030" s="206" t="s">
        <v>977</v>
      </c>
    </row>
    <row r="1031" spans="1:2">
      <c r="A1031" s="206">
        <v>413512</v>
      </c>
      <c r="B1031" s="206" t="s">
        <v>978</v>
      </c>
    </row>
    <row r="1032" spans="1:2">
      <c r="A1032" s="206">
        <v>413514</v>
      </c>
      <c r="B1032" s="206" t="s">
        <v>979</v>
      </c>
    </row>
    <row r="1033" spans="1:2">
      <c r="A1033" s="206">
        <v>413516</v>
      </c>
      <c r="B1033" s="206" t="s">
        <v>980</v>
      </c>
    </row>
    <row r="1034" spans="1:2">
      <c r="A1034" s="206">
        <v>413518</v>
      </c>
      <c r="B1034" s="206" t="s">
        <v>981</v>
      </c>
    </row>
    <row r="1035" spans="1:2">
      <c r="A1035" s="206">
        <v>413520</v>
      </c>
      <c r="B1035" s="206" t="s">
        <v>982</v>
      </c>
    </row>
    <row r="1036" spans="1:2">
      <c r="A1036" s="206">
        <v>413522</v>
      </c>
      <c r="B1036" s="206" t="s">
        <v>983</v>
      </c>
    </row>
    <row r="1037" spans="1:2">
      <c r="A1037" s="206">
        <v>413524</v>
      </c>
      <c r="B1037" s="206" t="s">
        <v>984</v>
      </c>
    </row>
    <row r="1038" spans="1:2">
      <c r="A1038" s="206">
        <v>413526</v>
      </c>
      <c r="B1038" s="206" t="s">
        <v>985</v>
      </c>
    </row>
    <row r="1039" spans="1:2">
      <c r="A1039" s="206">
        <v>413528</v>
      </c>
      <c r="B1039" s="206" t="s">
        <v>986</v>
      </c>
    </row>
    <row r="1040" spans="1:2">
      <c r="A1040" s="206">
        <v>413530</v>
      </c>
      <c r="B1040" s="206" t="s">
        <v>987</v>
      </c>
    </row>
    <row r="1041" spans="1:2">
      <c r="A1041" s="206">
        <v>413532</v>
      </c>
      <c r="B1041" s="206" t="s">
        <v>988</v>
      </c>
    </row>
    <row r="1042" spans="1:2">
      <c r="A1042" s="206">
        <v>413534</v>
      </c>
      <c r="B1042" s="206" t="s">
        <v>989</v>
      </c>
    </row>
    <row r="1043" spans="1:2">
      <c r="A1043" s="206">
        <v>413536</v>
      </c>
      <c r="B1043" s="206" t="s">
        <v>990</v>
      </c>
    </row>
    <row r="1044" spans="1:2">
      <c r="A1044" s="206">
        <v>413538</v>
      </c>
      <c r="B1044" s="206" t="s">
        <v>991</v>
      </c>
    </row>
    <row r="1045" spans="1:2" ht="29.25">
      <c r="A1045" s="206">
        <v>413540</v>
      </c>
      <c r="B1045" s="206" t="s">
        <v>992</v>
      </c>
    </row>
    <row r="1046" spans="1:2">
      <c r="A1046" s="206">
        <v>413542</v>
      </c>
      <c r="B1046" s="206" t="s">
        <v>993</v>
      </c>
    </row>
    <row r="1047" spans="1:2">
      <c r="A1047" s="206">
        <v>413544</v>
      </c>
      <c r="B1047" s="206" t="s">
        <v>994</v>
      </c>
    </row>
    <row r="1048" spans="1:2">
      <c r="A1048" s="206">
        <v>413546</v>
      </c>
      <c r="B1048" s="206" t="s">
        <v>995</v>
      </c>
    </row>
    <row r="1049" spans="1:2">
      <c r="A1049" s="206">
        <v>413548</v>
      </c>
      <c r="B1049" s="206" t="s">
        <v>996</v>
      </c>
    </row>
    <row r="1050" spans="1:2">
      <c r="A1050" s="206">
        <v>413550</v>
      </c>
      <c r="B1050" s="206" t="s">
        <v>997</v>
      </c>
    </row>
    <row r="1051" spans="1:2">
      <c r="A1051" s="206">
        <v>413552</v>
      </c>
      <c r="B1051" s="206" t="s">
        <v>998</v>
      </c>
    </row>
    <row r="1052" spans="1:2">
      <c r="A1052" s="206">
        <v>413554</v>
      </c>
      <c r="B1052" s="206" t="s">
        <v>999</v>
      </c>
    </row>
    <row r="1053" spans="1:2">
      <c r="A1053" s="206">
        <v>413556</v>
      </c>
      <c r="B1053" s="206" t="s">
        <v>1000</v>
      </c>
    </row>
    <row r="1054" spans="1:2">
      <c r="A1054" s="206">
        <v>413558</v>
      </c>
      <c r="B1054" s="206" t="s">
        <v>1001</v>
      </c>
    </row>
    <row r="1055" spans="1:2">
      <c r="A1055" s="206">
        <v>413560</v>
      </c>
      <c r="B1055" s="206" t="s">
        <v>1002</v>
      </c>
    </row>
    <row r="1056" spans="1:2">
      <c r="A1056" s="206">
        <v>413562</v>
      </c>
      <c r="B1056" s="206" t="s">
        <v>1003</v>
      </c>
    </row>
    <row r="1057" spans="1:2">
      <c r="A1057" s="206">
        <v>413564</v>
      </c>
      <c r="B1057" s="206" t="s">
        <v>1004</v>
      </c>
    </row>
    <row r="1058" spans="1:2">
      <c r="A1058" s="206">
        <v>413566</v>
      </c>
      <c r="B1058" s="206" t="s">
        <v>1005</v>
      </c>
    </row>
    <row r="1059" spans="1:2">
      <c r="A1059" s="206">
        <v>413568</v>
      </c>
      <c r="B1059" s="206" t="s">
        <v>1006</v>
      </c>
    </row>
    <row r="1060" spans="1:2">
      <c r="A1060" s="206">
        <v>413570</v>
      </c>
      <c r="B1060" s="206" t="s">
        <v>1007</v>
      </c>
    </row>
    <row r="1061" spans="1:2">
      <c r="A1061" s="206">
        <v>413572</v>
      </c>
      <c r="B1061" s="206" t="s">
        <v>1008</v>
      </c>
    </row>
    <row r="1062" spans="1:2">
      <c r="A1062" s="206">
        <v>413595</v>
      </c>
      <c r="B1062" s="206" t="s">
        <v>1009</v>
      </c>
    </row>
    <row r="1063" spans="1:2">
      <c r="A1063" s="206">
        <v>4140</v>
      </c>
      <c r="B1063" s="206" t="s">
        <v>334</v>
      </c>
    </row>
    <row r="1064" spans="1:2">
      <c r="A1064" s="206">
        <v>414005</v>
      </c>
      <c r="B1064" s="206" t="s">
        <v>1010</v>
      </c>
    </row>
    <row r="1065" spans="1:2">
      <c r="A1065" s="206">
        <v>414010</v>
      </c>
      <c r="B1065" s="206" t="s">
        <v>1011</v>
      </c>
    </row>
    <row r="1066" spans="1:2">
      <c r="A1066" s="206">
        <v>414015</v>
      </c>
      <c r="B1066" s="206" t="s">
        <v>1012</v>
      </c>
    </row>
    <row r="1067" spans="1:2">
      <c r="A1067" s="206">
        <v>414020</v>
      </c>
      <c r="B1067" s="206" t="s">
        <v>1013</v>
      </c>
    </row>
    <row r="1068" spans="1:2">
      <c r="A1068" s="206">
        <v>414095</v>
      </c>
      <c r="B1068" s="206" t="s">
        <v>1014</v>
      </c>
    </row>
    <row r="1069" spans="1:2">
      <c r="A1069" s="206">
        <v>4145</v>
      </c>
      <c r="B1069" s="206" t="s">
        <v>335</v>
      </c>
    </row>
    <row r="1070" spans="1:2">
      <c r="A1070" s="206">
        <v>414505</v>
      </c>
      <c r="B1070" s="206" t="s">
        <v>1015</v>
      </c>
    </row>
    <row r="1071" spans="1:2">
      <c r="A1071" s="206">
        <v>414510</v>
      </c>
      <c r="B1071" s="206" t="s">
        <v>1016</v>
      </c>
    </row>
    <row r="1072" spans="1:2">
      <c r="A1072" s="206">
        <v>414515</v>
      </c>
      <c r="B1072" s="206" t="s">
        <v>1017</v>
      </c>
    </row>
    <row r="1073" spans="1:2">
      <c r="A1073" s="206">
        <v>414520</v>
      </c>
      <c r="B1073" s="206" t="s">
        <v>1018</v>
      </c>
    </row>
    <row r="1074" spans="1:2">
      <c r="A1074" s="206">
        <v>414525</v>
      </c>
      <c r="B1074" s="206" t="s">
        <v>1019</v>
      </c>
    </row>
    <row r="1075" spans="1:2">
      <c r="A1075" s="206">
        <v>414530</v>
      </c>
      <c r="B1075" s="206" t="s">
        <v>1020</v>
      </c>
    </row>
    <row r="1076" spans="1:2">
      <c r="A1076" s="206">
        <v>414535</v>
      </c>
      <c r="B1076" s="206" t="s">
        <v>1021</v>
      </c>
    </row>
    <row r="1077" spans="1:2">
      <c r="A1077" s="206">
        <v>414540</v>
      </c>
      <c r="B1077" s="206" t="s">
        <v>1022</v>
      </c>
    </row>
    <row r="1078" spans="1:2">
      <c r="A1078" s="206">
        <v>414545</v>
      </c>
      <c r="B1078" s="206" t="s">
        <v>1023</v>
      </c>
    </row>
    <row r="1079" spans="1:2">
      <c r="A1079" s="206">
        <v>414550</v>
      </c>
      <c r="B1079" s="206" t="s">
        <v>1024</v>
      </c>
    </row>
    <row r="1080" spans="1:2">
      <c r="A1080" s="206">
        <v>414555</v>
      </c>
      <c r="B1080" s="206" t="s">
        <v>1025</v>
      </c>
    </row>
    <row r="1081" spans="1:2">
      <c r="A1081" s="206">
        <v>414560</v>
      </c>
      <c r="B1081" s="206" t="s">
        <v>1026</v>
      </c>
    </row>
    <row r="1082" spans="1:2">
      <c r="A1082" s="206">
        <v>414565</v>
      </c>
      <c r="B1082" s="206" t="s">
        <v>1027</v>
      </c>
    </row>
    <row r="1083" spans="1:2">
      <c r="A1083" s="206">
        <v>414570</v>
      </c>
      <c r="B1083" s="206" t="s">
        <v>1028</v>
      </c>
    </row>
    <row r="1084" spans="1:2">
      <c r="A1084" s="206">
        <v>414575</v>
      </c>
      <c r="B1084" s="206" t="s">
        <v>1029</v>
      </c>
    </row>
    <row r="1085" spans="1:2">
      <c r="A1085" s="206">
        <v>414580</v>
      </c>
      <c r="B1085" s="206" t="s">
        <v>1030</v>
      </c>
    </row>
    <row r="1086" spans="1:2">
      <c r="A1086" s="206">
        <v>414595</v>
      </c>
      <c r="B1086" s="206" t="s">
        <v>1014</v>
      </c>
    </row>
    <row r="1087" spans="1:2">
      <c r="A1087" s="206">
        <v>4150</v>
      </c>
      <c r="B1087" s="206" t="s">
        <v>336</v>
      </c>
    </row>
    <row r="1088" spans="1:2">
      <c r="A1088" s="206">
        <v>415005</v>
      </c>
      <c r="B1088" s="206" t="s">
        <v>1031</v>
      </c>
    </row>
    <row r="1089" spans="1:2">
      <c r="A1089" s="206">
        <v>415010</v>
      </c>
      <c r="B1089" s="206" t="s">
        <v>1032</v>
      </c>
    </row>
    <row r="1090" spans="1:2">
      <c r="A1090" s="206">
        <v>415015</v>
      </c>
      <c r="B1090" s="206" t="s">
        <v>1033</v>
      </c>
    </row>
    <row r="1091" spans="1:2">
      <c r="A1091" s="206">
        <v>415020</v>
      </c>
      <c r="B1091" s="206" t="s">
        <v>462</v>
      </c>
    </row>
    <row r="1092" spans="1:2">
      <c r="A1092" s="206">
        <v>415025</v>
      </c>
      <c r="B1092" s="206" t="s">
        <v>1034</v>
      </c>
    </row>
    <row r="1093" spans="1:2">
      <c r="A1093" s="206">
        <v>415030</v>
      </c>
      <c r="B1093" s="206" t="s">
        <v>463</v>
      </c>
    </row>
    <row r="1094" spans="1:2">
      <c r="A1094" s="206">
        <v>415035</v>
      </c>
      <c r="B1094" s="206" t="s">
        <v>1035</v>
      </c>
    </row>
    <row r="1095" spans="1:2">
      <c r="A1095" s="206">
        <v>415040</v>
      </c>
      <c r="B1095" s="206" t="s">
        <v>1036</v>
      </c>
    </row>
    <row r="1096" spans="1:2">
      <c r="A1096" s="206">
        <v>415045</v>
      </c>
      <c r="B1096" s="206" t="s">
        <v>1037</v>
      </c>
    </row>
    <row r="1097" spans="1:2">
      <c r="A1097" s="206">
        <v>415050</v>
      </c>
      <c r="B1097" s="206" t="s">
        <v>1038</v>
      </c>
    </row>
    <row r="1098" spans="1:2">
      <c r="A1098" s="206">
        <v>415055</v>
      </c>
      <c r="B1098" s="206" t="s">
        <v>1039</v>
      </c>
    </row>
    <row r="1099" spans="1:2">
      <c r="A1099" s="206">
        <v>415060</v>
      </c>
      <c r="B1099" s="206" t="s">
        <v>1040</v>
      </c>
    </row>
    <row r="1100" spans="1:2">
      <c r="A1100" s="206">
        <v>415065</v>
      </c>
      <c r="B1100" s="206" t="s">
        <v>1041</v>
      </c>
    </row>
    <row r="1101" spans="1:2">
      <c r="A1101" s="206">
        <v>415070</v>
      </c>
      <c r="B1101" s="206" t="s">
        <v>1042</v>
      </c>
    </row>
    <row r="1102" spans="1:2">
      <c r="A1102" s="206">
        <v>415075</v>
      </c>
      <c r="B1102" s="206" t="s">
        <v>1043</v>
      </c>
    </row>
    <row r="1103" spans="1:2">
      <c r="A1103" s="206">
        <v>415080</v>
      </c>
      <c r="B1103" s="206" t="s">
        <v>1044</v>
      </c>
    </row>
    <row r="1104" spans="1:2">
      <c r="A1104" s="206">
        <v>415095</v>
      </c>
      <c r="B1104" s="206" t="s">
        <v>1014</v>
      </c>
    </row>
    <row r="1105" spans="1:2" ht="18">
      <c r="A1105" s="207" t="s">
        <v>1045</v>
      </c>
      <c r="B1105" s="206" t="s">
        <v>624</v>
      </c>
    </row>
    <row r="1106" spans="1:2">
      <c r="A1106" s="206">
        <v>4155</v>
      </c>
      <c r="B1106" s="206" t="s">
        <v>337</v>
      </c>
    </row>
    <row r="1107" spans="1:2">
      <c r="A1107" s="206">
        <v>415505</v>
      </c>
      <c r="B1107" s="206" t="s">
        <v>1046</v>
      </c>
    </row>
    <row r="1108" spans="1:2">
      <c r="A1108" s="206">
        <v>415510</v>
      </c>
      <c r="B1108" s="206" t="s">
        <v>1047</v>
      </c>
    </row>
    <row r="1109" spans="1:2">
      <c r="A1109" s="206">
        <v>415515</v>
      </c>
      <c r="B1109" s="206" t="s">
        <v>1048</v>
      </c>
    </row>
    <row r="1110" spans="1:2">
      <c r="A1110" s="206">
        <v>415520</v>
      </c>
      <c r="B1110" s="206" t="s">
        <v>1049</v>
      </c>
    </row>
    <row r="1111" spans="1:2">
      <c r="A1111" s="206">
        <v>415525</v>
      </c>
      <c r="B1111" s="206" t="s">
        <v>1050</v>
      </c>
    </row>
    <row r="1112" spans="1:2">
      <c r="A1112" s="206">
        <v>415530</v>
      </c>
      <c r="B1112" s="206" t="s">
        <v>1051</v>
      </c>
    </row>
    <row r="1113" spans="1:2">
      <c r="A1113" s="206">
        <v>415535</v>
      </c>
      <c r="B1113" s="206" t="s">
        <v>1052</v>
      </c>
    </row>
    <row r="1114" spans="1:2">
      <c r="A1114" s="206">
        <v>415540</v>
      </c>
      <c r="B1114" s="206" t="s">
        <v>1053</v>
      </c>
    </row>
    <row r="1115" spans="1:2">
      <c r="A1115" s="206">
        <v>415545</v>
      </c>
      <c r="B1115" s="206" t="s">
        <v>1054</v>
      </c>
    </row>
    <row r="1116" spans="1:2">
      <c r="A1116" s="206">
        <v>415550</v>
      </c>
      <c r="B1116" s="206" t="s">
        <v>1055</v>
      </c>
    </row>
    <row r="1117" spans="1:2">
      <c r="A1117" s="206">
        <v>415555</v>
      </c>
      <c r="B1117" s="206" t="s">
        <v>1056</v>
      </c>
    </row>
    <row r="1118" spans="1:2">
      <c r="A1118" s="206">
        <v>415560</v>
      </c>
      <c r="B1118" s="206" t="s">
        <v>1057</v>
      </c>
    </row>
    <row r="1119" spans="1:2">
      <c r="A1119" s="206">
        <v>415565</v>
      </c>
      <c r="B1119" s="206" t="s">
        <v>1058</v>
      </c>
    </row>
    <row r="1120" spans="1:2">
      <c r="A1120" s="206">
        <v>415570</v>
      </c>
      <c r="B1120" s="206" t="s">
        <v>1059</v>
      </c>
    </row>
    <row r="1121" spans="1:2">
      <c r="A1121" s="206">
        <v>415575</v>
      </c>
      <c r="B1121" s="206" t="s">
        <v>1060</v>
      </c>
    </row>
    <row r="1122" spans="1:2">
      <c r="A1122" s="206">
        <v>415580</v>
      </c>
      <c r="B1122" s="206" t="s">
        <v>1061</v>
      </c>
    </row>
    <row r="1123" spans="1:2">
      <c r="A1123" s="206">
        <v>415585</v>
      </c>
      <c r="B1123" s="206" t="s">
        <v>1062</v>
      </c>
    </row>
    <row r="1124" spans="1:2">
      <c r="A1124" s="206">
        <v>415590</v>
      </c>
      <c r="B1124" s="206" t="s">
        <v>1063</v>
      </c>
    </row>
    <row r="1125" spans="1:2">
      <c r="A1125" s="206">
        <v>415595</v>
      </c>
      <c r="B1125" s="206" t="s">
        <v>1014</v>
      </c>
    </row>
    <row r="1126" spans="1:2">
      <c r="A1126" s="206">
        <v>4160</v>
      </c>
      <c r="B1126" s="206" t="s">
        <v>338</v>
      </c>
    </row>
    <row r="1127" spans="1:2">
      <c r="A1127" s="206">
        <v>416005</v>
      </c>
      <c r="B1127" s="206" t="s">
        <v>1064</v>
      </c>
    </row>
    <row r="1128" spans="1:2">
      <c r="A1128" s="206">
        <v>416095</v>
      </c>
      <c r="B1128" s="206" t="s">
        <v>1014</v>
      </c>
    </row>
    <row r="1129" spans="1:2">
      <c r="A1129" s="206">
        <v>4165</v>
      </c>
      <c r="B1129" s="206" t="s">
        <v>339</v>
      </c>
    </row>
    <row r="1130" spans="1:2">
      <c r="A1130" s="206">
        <v>416505</v>
      </c>
      <c r="B1130" s="206" t="s">
        <v>1065</v>
      </c>
    </row>
    <row r="1131" spans="1:2">
      <c r="A1131" s="206">
        <v>416510</v>
      </c>
      <c r="B1131" s="206" t="s">
        <v>1066</v>
      </c>
    </row>
    <row r="1132" spans="1:2">
      <c r="A1132" s="206">
        <v>416515</v>
      </c>
      <c r="B1132" s="206" t="s">
        <v>1067</v>
      </c>
    </row>
    <row r="1133" spans="1:2">
      <c r="A1133" s="206">
        <v>416520</v>
      </c>
      <c r="B1133" s="206" t="s">
        <v>1068</v>
      </c>
    </row>
    <row r="1134" spans="1:2">
      <c r="A1134" s="206">
        <v>416525</v>
      </c>
      <c r="B1134" s="206" t="s">
        <v>1069</v>
      </c>
    </row>
    <row r="1135" spans="1:2">
      <c r="A1135" s="206">
        <v>416530</v>
      </c>
      <c r="B1135" s="206" t="s">
        <v>1070</v>
      </c>
    </row>
    <row r="1136" spans="1:2">
      <c r="A1136" s="206">
        <v>416595</v>
      </c>
      <c r="B1136" s="206" t="s">
        <v>1014</v>
      </c>
    </row>
    <row r="1137" spans="1:2">
      <c r="A1137" s="206">
        <v>4170</v>
      </c>
      <c r="B1137" s="206" t="s">
        <v>340</v>
      </c>
    </row>
    <row r="1138" spans="1:2">
      <c r="A1138" s="206">
        <v>417005</v>
      </c>
      <c r="B1138" s="206" t="s">
        <v>1071</v>
      </c>
    </row>
    <row r="1139" spans="1:2">
      <c r="A1139" s="206">
        <v>417010</v>
      </c>
      <c r="B1139" s="206" t="s">
        <v>1072</v>
      </c>
    </row>
    <row r="1140" spans="1:2">
      <c r="A1140" s="206">
        <v>417015</v>
      </c>
      <c r="B1140" s="206" t="s">
        <v>1073</v>
      </c>
    </row>
    <row r="1141" spans="1:2">
      <c r="A1141" s="206">
        <v>417020</v>
      </c>
      <c r="B1141" s="206" t="s">
        <v>1074</v>
      </c>
    </row>
    <row r="1142" spans="1:2">
      <c r="A1142" s="206">
        <v>417025</v>
      </c>
      <c r="B1142" s="206" t="s">
        <v>1075</v>
      </c>
    </row>
    <row r="1143" spans="1:2">
      <c r="A1143" s="206">
        <v>417030</v>
      </c>
      <c r="B1143" s="206" t="s">
        <v>1076</v>
      </c>
    </row>
    <row r="1144" spans="1:2">
      <c r="A1144" s="206">
        <v>417035</v>
      </c>
      <c r="B1144" s="206" t="s">
        <v>1077</v>
      </c>
    </row>
    <row r="1145" spans="1:2">
      <c r="A1145" s="206">
        <v>417040</v>
      </c>
      <c r="B1145" s="206" t="s">
        <v>1078</v>
      </c>
    </row>
    <row r="1146" spans="1:2">
      <c r="A1146" s="206">
        <v>417045</v>
      </c>
      <c r="B1146" s="206" t="s">
        <v>1079</v>
      </c>
    </row>
    <row r="1147" spans="1:2">
      <c r="A1147" s="206">
        <v>417050</v>
      </c>
      <c r="B1147" s="206" t="s">
        <v>1080</v>
      </c>
    </row>
    <row r="1148" spans="1:2">
      <c r="A1148" s="206">
        <v>417055</v>
      </c>
      <c r="B1148" s="206" t="s">
        <v>1081</v>
      </c>
    </row>
    <row r="1149" spans="1:2">
      <c r="A1149" s="206">
        <v>417060</v>
      </c>
      <c r="B1149" s="206" t="s">
        <v>1082</v>
      </c>
    </row>
    <row r="1150" spans="1:2">
      <c r="A1150" s="206">
        <v>417065</v>
      </c>
      <c r="B1150" s="206" t="s">
        <v>1083</v>
      </c>
    </row>
    <row r="1151" spans="1:2">
      <c r="A1151" s="206">
        <v>417095</v>
      </c>
      <c r="B1151" s="206" t="s">
        <v>1014</v>
      </c>
    </row>
    <row r="1152" spans="1:2">
      <c r="A1152" s="206" t="s">
        <v>1084</v>
      </c>
    </row>
    <row r="1153" spans="1:2">
      <c r="A1153" s="205">
        <v>42</v>
      </c>
      <c r="B1153" s="205" t="s">
        <v>1085</v>
      </c>
    </row>
    <row r="1154" spans="1:2">
      <c r="A1154" s="206">
        <v>4205</v>
      </c>
      <c r="B1154" s="206" t="s">
        <v>1086</v>
      </c>
    </row>
    <row r="1155" spans="1:2">
      <c r="A1155" s="206">
        <v>420505</v>
      </c>
      <c r="B1155" s="206" t="s">
        <v>1087</v>
      </c>
    </row>
    <row r="1156" spans="1:2">
      <c r="A1156" s="206">
        <v>420510</v>
      </c>
      <c r="B1156" s="206" t="s">
        <v>1088</v>
      </c>
    </row>
    <row r="1157" spans="1:2">
      <c r="A1157" s="206">
        <v>420515</v>
      </c>
      <c r="B1157" s="206" t="s">
        <v>1089</v>
      </c>
    </row>
    <row r="1158" spans="1:2">
      <c r="A1158" s="206">
        <v>420520</v>
      </c>
      <c r="B1158" s="206" t="s">
        <v>1090</v>
      </c>
    </row>
    <row r="1159" spans="1:2">
      <c r="A1159" s="206">
        <v>420525</v>
      </c>
      <c r="B1159" s="206" t="s">
        <v>1091</v>
      </c>
    </row>
    <row r="1160" spans="1:2">
      <c r="A1160" s="206">
        <v>420530</v>
      </c>
      <c r="B1160" s="206" t="s">
        <v>513</v>
      </c>
    </row>
    <row r="1161" spans="1:2">
      <c r="A1161" s="206">
        <v>420535</v>
      </c>
      <c r="B1161" s="206" t="s">
        <v>1092</v>
      </c>
    </row>
    <row r="1162" spans="1:2">
      <c r="A1162" s="206">
        <v>420540</v>
      </c>
      <c r="B1162" s="206" t="s">
        <v>1093</v>
      </c>
    </row>
    <row r="1163" spans="1:2">
      <c r="A1163" s="206">
        <v>420545</v>
      </c>
      <c r="B1163" s="206" t="s">
        <v>1094</v>
      </c>
    </row>
    <row r="1164" spans="1:2">
      <c r="A1164" s="206">
        <v>420550</v>
      </c>
      <c r="B1164" s="206" t="s">
        <v>1095</v>
      </c>
    </row>
    <row r="1165" spans="1:2">
      <c r="A1165" s="206">
        <v>4210</v>
      </c>
      <c r="B1165" s="206" t="s">
        <v>1096</v>
      </c>
    </row>
    <row r="1166" spans="1:2">
      <c r="A1166" s="206">
        <v>421005</v>
      </c>
      <c r="B1166" s="206" t="s">
        <v>462</v>
      </c>
    </row>
    <row r="1167" spans="1:2">
      <c r="A1167" s="206">
        <v>421010</v>
      </c>
      <c r="B1167" s="206" t="s">
        <v>1034</v>
      </c>
    </row>
    <row r="1168" spans="1:2">
      <c r="A1168" s="206">
        <v>421015</v>
      </c>
      <c r="B1168" s="206" t="s">
        <v>1097</v>
      </c>
    </row>
    <row r="1169" spans="1:2">
      <c r="A1169" s="206">
        <v>421020</v>
      </c>
      <c r="B1169" s="206" t="s">
        <v>1098</v>
      </c>
    </row>
    <row r="1170" spans="1:2">
      <c r="A1170" s="206">
        <v>421025</v>
      </c>
      <c r="B1170" s="206" t="s">
        <v>1099</v>
      </c>
    </row>
    <row r="1171" spans="1:2">
      <c r="A1171" s="206">
        <v>421030</v>
      </c>
      <c r="B1171" s="206" t="s">
        <v>1100</v>
      </c>
    </row>
    <row r="1172" spans="1:2">
      <c r="A1172" s="206">
        <v>421035</v>
      </c>
      <c r="B1172" s="206" t="s">
        <v>719</v>
      </c>
    </row>
    <row r="1173" spans="1:2">
      <c r="A1173" s="206">
        <v>421040</v>
      </c>
      <c r="B1173" s="206" t="s">
        <v>1101</v>
      </c>
    </row>
    <row r="1174" spans="1:2">
      <c r="A1174" s="206">
        <v>421045</v>
      </c>
      <c r="B1174" s="206" t="s">
        <v>1102</v>
      </c>
    </row>
    <row r="1175" spans="1:2">
      <c r="A1175" s="206">
        <v>421050</v>
      </c>
      <c r="B1175" s="206" t="s">
        <v>1103</v>
      </c>
    </row>
    <row r="1176" spans="1:2">
      <c r="A1176" s="206">
        <v>421055</v>
      </c>
      <c r="B1176" s="206" t="s">
        <v>1104</v>
      </c>
    </row>
    <row r="1177" spans="1:2">
      <c r="A1177" s="206">
        <v>421060</v>
      </c>
      <c r="B1177" s="206" t="s">
        <v>1105</v>
      </c>
    </row>
    <row r="1178" spans="1:2">
      <c r="A1178" s="206">
        <v>421095</v>
      </c>
      <c r="B1178" s="206" t="s">
        <v>14</v>
      </c>
    </row>
    <row r="1179" spans="1:2">
      <c r="A1179" s="206">
        <v>4215</v>
      </c>
      <c r="B1179" s="206" t="s">
        <v>1106</v>
      </c>
    </row>
    <row r="1180" spans="1:2">
      <c r="A1180" s="206">
        <v>421505</v>
      </c>
      <c r="B1180" s="206" t="s">
        <v>1107</v>
      </c>
    </row>
    <row r="1181" spans="1:2">
      <c r="A1181" s="206">
        <v>421510</v>
      </c>
      <c r="B1181" s="206" t="s">
        <v>1108</v>
      </c>
    </row>
    <row r="1182" spans="1:2">
      <c r="A1182" s="206">
        <v>4218</v>
      </c>
      <c r="B1182" s="206" t="s">
        <v>1044</v>
      </c>
    </row>
    <row r="1183" spans="1:2">
      <c r="A1183" s="206">
        <v>421805</v>
      </c>
      <c r="B1183" s="206" t="s">
        <v>1107</v>
      </c>
    </row>
    <row r="1184" spans="1:2">
      <c r="A1184" s="206">
        <v>421810</v>
      </c>
      <c r="B1184" s="206" t="s">
        <v>1108</v>
      </c>
    </row>
    <row r="1185" spans="1:2">
      <c r="A1185" s="206">
        <v>4220</v>
      </c>
      <c r="B1185" s="206" t="s">
        <v>466</v>
      </c>
    </row>
    <row r="1186" spans="1:2">
      <c r="A1186" s="206">
        <v>422005</v>
      </c>
      <c r="B1186" s="206" t="s">
        <v>512</v>
      </c>
    </row>
    <row r="1187" spans="1:2">
      <c r="A1187" s="206">
        <v>422010</v>
      </c>
      <c r="B1187" s="206" t="s">
        <v>1109</v>
      </c>
    </row>
    <row r="1188" spans="1:2">
      <c r="A1188" s="206">
        <v>422015</v>
      </c>
      <c r="B1188" s="206" t="s">
        <v>532</v>
      </c>
    </row>
    <row r="1189" spans="1:2">
      <c r="A1189" s="206">
        <v>422020</v>
      </c>
      <c r="B1189" s="206" t="s">
        <v>533</v>
      </c>
    </row>
    <row r="1190" spans="1:2">
      <c r="A1190" s="206">
        <v>422025</v>
      </c>
      <c r="B1190" s="206" t="s">
        <v>534</v>
      </c>
    </row>
    <row r="1191" spans="1:2">
      <c r="A1191" s="206">
        <v>422030</v>
      </c>
      <c r="B1191" s="206" t="s">
        <v>535</v>
      </c>
    </row>
    <row r="1192" spans="1:2">
      <c r="A1192" s="206">
        <v>422035</v>
      </c>
      <c r="B1192" s="206" t="s">
        <v>536</v>
      </c>
    </row>
    <row r="1193" spans="1:2">
      <c r="A1193" s="206">
        <v>422040</v>
      </c>
      <c r="B1193" s="206" t="s">
        <v>537</v>
      </c>
    </row>
    <row r="1194" spans="1:2">
      <c r="A1194" s="206">
        <v>422045</v>
      </c>
      <c r="B1194" s="206" t="s">
        <v>538</v>
      </c>
    </row>
    <row r="1195" spans="1:2">
      <c r="A1195" s="206">
        <v>422050</v>
      </c>
      <c r="B1195" s="206" t="s">
        <v>539</v>
      </c>
    </row>
    <row r="1196" spans="1:2">
      <c r="A1196" s="206">
        <v>422055</v>
      </c>
      <c r="B1196" s="206" t="s">
        <v>540</v>
      </c>
    </row>
    <row r="1197" spans="1:2">
      <c r="A1197" s="206">
        <v>422060</v>
      </c>
      <c r="B1197" s="206" t="s">
        <v>526</v>
      </c>
    </row>
    <row r="1198" spans="1:2">
      <c r="A1198" s="206">
        <v>422062</v>
      </c>
      <c r="B1198" s="206" t="s">
        <v>513</v>
      </c>
    </row>
    <row r="1199" spans="1:2">
      <c r="A1199" s="206">
        <v>422065</v>
      </c>
      <c r="B1199" s="206" t="s">
        <v>632</v>
      </c>
    </row>
    <row r="1200" spans="1:2">
      <c r="A1200" s="206">
        <v>422070</v>
      </c>
      <c r="B1200" s="206" t="s">
        <v>1110</v>
      </c>
    </row>
    <row r="1201" spans="1:2">
      <c r="A1201" s="206">
        <v>422075</v>
      </c>
      <c r="B1201" s="206" t="s">
        <v>622</v>
      </c>
    </row>
    <row r="1202" spans="1:2">
      <c r="A1202" s="206">
        <v>4225</v>
      </c>
      <c r="B1202" s="206" t="s">
        <v>463</v>
      </c>
    </row>
    <row r="1203" spans="1:2">
      <c r="A1203" s="206">
        <v>422505</v>
      </c>
      <c r="B1203" s="206" t="s">
        <v>1111</v>
      </c>
    </row>
    <row r="1204" spans="1:2">
      <c r="A1204" s="206">
        <v>422510</v>
      </c>
      <c r="B1204" s="206" t="s">
        <v>1112</v>
      </c>
    </row>
    <row r="1205" spans="1:2">
      <c r="A1205" s="206">
        <v>422515</v>
      </c>
      <c r="B1205" s="206" t="s">
        <v>1113</v>
      </c>
    </row>
    <row r="1206" spans="1:2">
      <c r="A1206" s="206">
        <v>422520</v>
      </c>
      <c r="B1206" s="206" t="s">
        <v>1114</v>
      </c>
    </row>
    <row r="1207" spans="1:2">
      <c r="A1207" s="206">
        <v>422525</v>
      </c>
      <c r="B1207" s="206" t="s">
        <v>1115</v>
      </c>
    </row>
    <row r="1208" spans="1:2">
      <c r="A1208" s="206">
        <v>422530</v>
      </c>
      <c r="B1208" s="206" t="s">
        <v>1116</v>
      </c>
    </row>
    <row r="1209" spans="1:2">
      <c r="A1209" s="206">
        <v>422535</v>
      </c>
      <c r="B1209" s="206" t="s">
        <v>1117</v>
      </c>
    </row>
    <row r="1210" spans="1:2">
      <c r="A1210" s="206">
        <v>422540</v>
      </c>
      <c r="B1210" s="206" t="s">
        <v>651</v>
      </c>
    </row>
    <row r="1211" spans="1:2">
      <c r="A1211" s="206">
        <v>422545</v>
      </c>
      <c r="B1211" s="206" t="s">
        <v>1118</v>
      </c>
    </row>
    <row r="1212" spans="1:2">
      <c r="A1212" s="206">
        <v>4230</v>
      </c>
      <c r="B1212" s="206" t="s">
        <v>464</v>
      </c>
    </row>
    <row r="1213" spans="1:2">
      <c r="A1213" s="206">
        <v>423005</v>
      </c>
      <c r="B1213" s="206" t="s">
        <v>1119</v>
      </c>
    </row>
    <row r="1214" spans="1:2">
      <c r="A1214" s="206">
        <v>423010</v>
      </c>
      <c r="B1214" s="206" t="s">
        <v>1120</v>
      </c>
    </row>
    <row r="1215" spans="1:2">
      <c r="A1215" s="206">
        <v>423015</v>
      </c>
      <c r="B1215" s="206" t="s">
        <v>1121</v>
      </c>
    </row>
    <row r="1216" spans="1:2">
      <c r="A1216" s="206">
        <v>4235</v>
      </c>
      <c r="B1216" s="206" t="s">
        <v>465</v>
      </c>
    </row>
    <row r="1217" spans="1:2">
      <c r="A1217" s="206">
        <v>423505</v>
      </c>
      <c r="B1217" s="206" t="s">
        <v>1122</v>
      </c>
    </row>
    <row r="1218" spans="1:2">
      <c r="A1218" s="206">
        <v>423510</v>
      </c>
      <c r="B1218" s="206" t="s">
        <v>1123</v>
      </c>
    </row>
    <row r="1219" spans="1:2">
      <c r="A1219" s="206">
        <v>423515</v>
      </c>
      <c r="B1219" s="206" t="s">
        <v>1124</v>
      </c>
    </row>
    <row r="1220" spans="1:2">
      <c r="A1220" s="206">
        <v>423520</v>
      </c>
      <c r="B1220" s="206" t="s">
        <v>848</v>
      </c>
    </row>
    <row r="1221" spans="1:2">
      <c r="A1221" s="206">
        <v>423525</v>
      </c>
      <c r="B1221" s="206" t="s">
        <v>1125</v>
      </c>
    </row>
    <row r="1222" spans="1:2">
      <c r="A1222" s="206">
        <v>423530</v>
      </c>
      <c r="B1222" s="206" t="s">
        <v>1126</v>
      </c>
    </row>
    <row r="1223" spans="1:2">
      <c r="A1223" s="206">
        <v>423535</v>
      </c>
      <c r="B1223" s="206" t="s">
        <v>1127</v>
      </c>
    </row>
    <row r="1224" spans="1:2">
      <c r="A1224" s="206">
        <v>423540</v>
      </c>
      <c r="B1224" s="206" t="s">
        <v>1128</v>
      </c>
    </row>
    <row r="1225" spans="1:2">
      <c r="A1225" s="206">
        <v>423545</v>
      </c>
      <c r="B1225" s="206" t="s">
        <v>1129</v>
      </c>
    </row>
    <row r="1226" spans="1:2">
      <c r="A1226" s="206">
        <v>423550</v>
      </c>
      <c r="B1226" s="206" t="s">
        <v>1130</v>
      </c>
    </row>
    <row r="1227" spans="1:2">
      <c r="A1227" s="206">
        <v>423555</v>
      </c>
      <c r="B1227" s="206" t="s">
        <v>1131</v>
      </c>
    </row>
    <row r="1228" spans="1:2">
      <c r="A1228" s="206">
        <v>423560</v>
      </c>
      <c r="B1228" s="206" t="s">
        <v>1132</v>
      </c>
    </row>
    <row r="1229" spans="1:2">
      <c r="A1229" s="206">
        <v>423565</v>
      </c>
      <c r="B1229" s="206" t="s">
        <v>1133</v>
      </c>
    </row>
    <row r="1230" spans="1:2">
      <c r="A1230" s="206">
        <v>423570</v>
      </c>
      <c r="B1230" s="206" t="s">
        <v>1134</v>
      </c>
    </row>
    <row r="1231" spans="1:2">
      <c r="A1231" s="206">
        <v>423575</v>
      </c>
      <c r="B1231" s="206" t="s">
        <v>1135</v>
      </c>
    </row>
    <row r="1232" spans="1:2">
      <c r="A1232" s="206">
        <v>423580</v>
      </c>
      <c r="B1232" s="206" t="s">
        <v>1136</v>
      </c>
    </row>
    <row r="1233" spans="1:2">
      <c r="A1233" s="206">
        <v>423585</v>
      </c>
      <c r="B1233" s="206" t="s">
        <v>1137</v>
      </c>
    </row>
    <row r="1234" spans="1:2">
      <c r="A1234" s="206">
        <v>423595</v>
      </c>
      <c r="B1234" s="206" t="s">
        <v>14</v>
      </c>
    </row>
    <row r="1235" spans="1:2">
      <c r="A1235" s="206">
        <v>4240</v>
      </c>
      <c r="B1235" s="206" t="s">
        <v>1138</v>
      </c>
    </row>
    <row r="1236" spans="1:2">
      <c r="A1236" s="206">
        <v>424005</v>
      </c>
      <c r="B1236" s="206" t="s">
        <v>326</v>
      </c>
    </row>
    <row r="1237" spans="1:2">
      <c r="A1237" s="206">
        <v>424010</v>
      </c>
      <c r="B1237" s="206" t="s">
        <v>342</v>
      </c>
    </row>
    <row r="1238" spans="1:2">
      <c r="A1238" s="206">
        <v>424015</v>
      </c>
      <c r="B1238" s="206" t="s">
        <v>343</v>
      </c>
    </row>
    <row r="1239" spans="1:2">
      <c r="A1239" s="206">
        <v>424020</v>
      </c>
      <c r="B1239" s="206" t="s">
        <v>348</v>
      </c>
    </row>
    <row r="1240" spans="1:2">
      <c r="A1240" s="206">
        <v>424025</v>
      </c>
      <c r="B1240" s="206" t="s">
        <v>353</v>
      </c>
    </row>
    <row r="1241" spans="1:2">
      <c r="A1241" s="206">
        <v>424030</v>
      </c>
      <c r="B1241" s="206" t="s">
        <v>363</v>
      </c>
    </row>
    <row r="1242" spans="1:2">
      <c r="A1242" s="206">
        <v>424035</v>
      </c>
      <c r="B1242" s="206" t="s">
        <v>367</v>
      </c>
    </row>
    <row r="1243" spans="1:2">
      <c r="A1243" s="206">
        <v>424045</v>
      </c>
      <c r="B1243" s="206" t="s">
        <v>386</v>
      </c>
    </row>
    <row r="1244" spans="1:2">
      <c r="A1244" s="206">
        <v>424050</v>
      </c>
      <c r="B1244" s="206" t="s">
        <v>390</v>
      </c>
    </row>
    <row r="1245" spans="1:2">
      <c r="A1245" s="206">
        <v>424095</v>
      </c>
      <c r="B1245" s="206" t="s">
        <v>352</v>
      </c>
    </row>
    <row r="1246" spans="1:2">
      <c r="A1246" s="206">
        <v>4245</v>
      </c>
      <c r="B1246" s="206" t="s">
        <v>1139</v>
      </c>
    </row>
    <row r="1247" spans="1:2">
      <c r="A1247" s="206">
        <v>424504</v>
      </c>
      <c r="B1247" s="206" t="s">
        <v>512</v>
      </c>
    </row>
    <row r="1248" spans="1:2">
      <c r="A1248" s="206">
        <v>424506</v>
      </c>
      <c r="B1248" s="206" t="s">
        <v>1140</v>
      </c>
    </row>
    <row r="1249" spans="1:2">
      <c r="A1249" s="206">
        <v>424508</v>
      </c>
      <c r="B1249" s="206" t="s">
        <v>524</v>
      </c>
    </row>
    <row r="1250" spans="1:2">
      <c r="A1250" s="206">
        <v>424512</v>
      </c>
      <c r="B1250" s="206" t="s">
        <v>638</v>
      </c>
    </row>
    <row r="1251" spans="1:2">
      <c r="A1251" s="206">
        <v>424516</v>
      </c>
      <c r="B1251" s="206" t="s">
        <v>525</v>
      </c>
    </row>
    <row r="1252" spans="1:2">
      <c r="A1252" s="206">
        <v>424520</v>
      </c>
      <c r="B1252" s="206" t="s">
        <v>532</v>
      </c>
    </row>
    <row r="1253" spans="1:2">
      <c r="A1253" s="206">
        <v>424524</v>
      </c>
      <c r="B1253" s="206" t="s">
        <v>533</v>
      </c>
    </row>
    <row r="1254" spans="1:2">
      <c r="A1254" s="206">
        <v>424528</v>
      </c>
      <c r="B1254" s="206" t="s">
        <v>534</v>
      </c>
    </row>
    <row r="1255" spans="1:2">
      <c r="A1255" s="206">
        <v>424532</v>
      </c>
      <c r="B1255" s="206" t="s">
        <v>535</v>
      </c>
    </row>
    <row r="1256" spans="1:2">
      <c r="A1256" s="206">
        <v>424536</v>
      </c>
      <c r="B1256" s="206" t="s">
        <v>536</v>
      </c>
    </row>
    <row r="1257" spans="1:2">
      <c r="A1257" s="206">
        <v>424540</v>
      </c>
      <c r="B1257" s="206" t="s">
        <v>537</v>
      </c>
    </row>
    <row r="1258" spans="1:2">
      <c r="A1258" s="206">
        <v>424544</v>
      </c>
      <c r="B1258" s="206" t="s">
        <v>538</v>
      </c>
    </row>
    <row r="1259" spans="1:2">
      <c r="A1259" s="206">
        <v>424548</v>
      </c>
      <c r="B1259" s="206" t="s">
        <v>539</v>
      </c>
    </row>
    <row r="1260" spans="1:2">
      <c r="A1260" s="206">
        <v>424552</v>
      </c>
      <c r="B1260" s="206" t="s">
        <v>540</v>
      </c>
    </row>
    <row r="1261" spans="1:2">
      <c r="A1261" s="206">
        <v>424556</v>
      </c>
      <c r="B1261" s="206" t="s">
        <v>526</v>
      </c>
    </row>
    <row r="1262" spans="1:2">
      <c r="A1262" s="206">
        <v>424560</v>
      </c>
      <c r="B1262" s="206" t="s">
        <v>620</v>
      </c>
    </row>
    <row r="1263" spans="1:2">
      <c r="A1263" s="206">
        <v>424562</v>
      </c>
      <c r="B1263" s="206" t="s">
        <v>513</v>
      </c>
    </row>
    <row r="1264" spans="1:2">
      <c r="A1264" s="206">
        <v>424564</v>
      </c>
      <c r="B1264" s="206" t="s">
        <v>632</v>
      </c>
    </row>
    <row r="1265" spans="1:2">
      <c r="A1265" s="206">
        <v>424568</v>
      </c>
      <c r="B1265" s="206" t="s">
        <v>527</v>
      </c>
    </row>
    <row r="1266" spans="1:2">
      <c r="A1266" s="206">
        <v>424572</v>
      </c>
      <c r="B1266" s="206" t="s">
        <v>1141</v>
      </c>
    </row>
    <row r="1267" spans="1:2">
      <c r="A1267" s="206">
        <v>424580</v>
      </c>
      <c r="B1267" s="206" t="s">
        <v>528</v>
      </c>
    </row>
    <row r="1268" spans="1:2">
      <c r="A1268" s="206">
        <v>424584</v>
      </c>
      <c r="B1268" s="206" t="s">
        <v>636</v>
      </c>
    </row>
    <row r="1269" spans="1:2">
      <c r="A1269" s="206">
        <v>424588</v>
      </c>
      <c r="B1269" s="206" t="s">
        <v>622</v>
      </c>
    </row>
    <row r="1270" spans="1:2">
      <c r="A1270" s="206">
        <v>4248</v>
      </c>
      <c r="B1270" s="206" t="s">
        <v>1142</v>
      </c>
    </row>
    <row r="1271" spans="1:2">
      <c r="A1271" s="206">
        <v>424805</v>
      </c>
      <c r="B1271" s="206" t="s">
        <v>639</v>
      </c>
    </row>
    <row r="1272" spans="1:2">
      <c r="A1272" s="206">
        <v>424810</v>
      </c>
      <c r="B1272" s="206" t="s">
        <v>697</v>
      </c>
    </row>
    <row r="1273" spans="1:2">
      <c r="A1273" s="206">
        <v>4250</v>
      </c>
      <c r="B1273" s="206" t="s">
        <v>1143</v>
      </c>
    </row>
    <row r="1274" spans="1:2">
      <c r="A1274" s="206">
        <v>425005</v>
      </c>
      <c r="B1274" s="206" t="s">
        <v>1144</v>
      </c>
    </row>
    <row r="1275" spans="1:2">
      <c r="A1275" s="206">
        <v>425010</v>
      </c>
      <c r="B1275" s="206" t="s">
        <v>745</v>
      </c>
    </row>
    <row r="1276" spans="1:2">
      <c r="A1276" s="206">
        <v>425015</v>
      </c>
      <c r="B1276" s="206" t="s">
        <v>844</v>
      </c>
    </row>
    <row r="1277" spans="1:2">
      <c r="A1277" s="206">
        <v>425020</v>
      </c>
      <c r="B1277" s="206" t="s">
        <v>1145</v>
      </c>
    </row>
    <row r="1278" spans="1:2">
      <c r="A1278" s="206">
        <v>425025</v>
      </c>
      <c r="B1278" s="206" t="s">
        <v>1146</v>
      </c>
    </row>
    <row r="1279" spans="1:2">
      <c r="A1279" s="206">
        <v>425030</v>
      </c>
      <c r="B1279" s="206" t="s">
        <v>1147</v>
      </c>
    </row>
    <row r="1280" spans="1:2">
      <c r="A1280" s="206">
        <v>425035</v>
      </c>
      <c r="B1280" s="206" t="s">
        <v>1148</v>
      </c>
    </row>
    <row r="1281" spans="1:2">
      <c r="A1281" s="206">
        <v>425040</v>
      </c>
      <c r="B1281" s="206" t="s">
        <v>1149</v>
      </c>
    </row>
    <row r="1282" spans="1:2">
      <c r="A1282" s="206">
        <v>425045</v>
      </c>
      <c r="B1282" s="206" t="s">
        <v>1150</v>
      </c>
    </row>
    <row r="1283" spans="1:2">
      <c r="A1283" s="206">
        <v>425050</v>
      </c>
      <c r="B1283" s="206" t="s">
        <v>1151</v>
      </c>
    </row>
    <row r="1284" spans="1:2">
      <c r="A1284" s="206">
        <v>4255</v>
      </c>
      <c r="B1284" s="206" t="s">
        <v>892</v>
      </c>
    </row>
    <row r="1285" spans="1:2">
      <c r="A1285" s="206">
        <v>425505</v>
      </c>
      <c r="B1285" s="206" t="s">
        <v>1152</v>
      </c>
    </row>
    <row r="1286" spans="1:2">
      <c r="A1286" s="206">
        <v>425510</v>
      </c>
      <c r="B1286" s="206" t="s">
        <v>1153</v>
      </c>
    </row>
    <row r="1287" spans="1:2">
      <c r="A1287" s="206">
        <v>425515</v>
      </c>
      <c r="B1287" s="206" t="s">
        <v>1154</v>
      </c>
    </row>
    <row r="1288" spans="1:2">
      <c r="A1288" s="206">
        <v>425520</v>
      </c>
      <c r="B1288" s="206" t="s">
        <v>1155</v>
      </c>
    </row>
    <row r="1289" spans="1:2">
      <c r="A1289" s="206">
        <v>425525</v>
      </c>
      <c r="B1289" s="206" t="s">
        <v>1156</v>
      </c>
    </row>
    <row r="1290" spans="1:2">
      <c r="A1290" s="206">
        <v>425530</v>
      </c>
      <c r="B1290" s="206" t="s">
        <v>1157</v>
      </c>
    </row>
    <row r="1291" spans="1:2">
      <c r="A1291" s="206">
        <v>425535</v>
      </c>
      <c r="B1291" s="206" t="s">
        <v>1158</v>
      </c>
    </row>
    <row r="1292" spans="1:2">
      <c r="A1292" s="206">
        <v>425540</v>
      </c>
      <c r="B1292" s="206" t="s">
        <v>1159</v>
      </c>
    </row>
    <row r="1293" spans="1:2">
      <c r="A1293" s="206">
        <v>425595</v>
      </c>
      <c r="B1293" s="206" t="s">
        <v>352</v>
      </c>
    </row>
    <row r="1294" spans="1:2">
      <c r="A1294" s="206">
        <v>4260</v>
      </c>
      <c r="B1294" s="206" t="s">
        <v>1160</v>
      </c>
    </row>
    <row r="1295" spans="1:2">
      <c r="A1295" s="206">
        <v>4265</v>
      </c>
      <c r="B1295" s="206" t="s">
        <v>1161</v>
      </c>
    </row>
    <row r="1296" spans="1:2">
      <c r="A1296" s="206">
        <v>4275</v>
      </c>
      <c r="B1296" s="206" t="s">
        <v>1162</v>
      </c>
    </row>
    <row r="1297" spans="1:2">
      <c r="A1297" s="206">
        <v>4295</v>
      </c>
      <c r="B1297" s="206" t="s">
        <v>701</v>
      </c>
    </row>
    <row r="1298" spans="1:2">
      <c r="A1298" s="206">
        <v>429503</v>
      </c>
      <c r="B1298" s="206" t="s">
        <v>1163</v>
      </c>
    </row>
    <row r="1299" spans="1:2">
      <c r="A1299" s="206">
        <v>429505</v>
      </c>
      <c r="B1299" s="206" t="s">
        <v>1164</v>
      </c>
    </row>
    <row r="1300" spans="1:2">
      <c r="A1300" s="206">
        <v>429507</v>
      </c>
      <c r="B1300" s="206" t="s">
        <v>820</v>
      </c>
    </row>
    <row r="1301" spans="1:2">
      <c r="A1301" s="206">
        <v>429509</v>
      </c>
      <c r="B1301" s="206" t="s">
        <v>1165</v>
      </c>
    </row>
    <row r="1302" spans="1:2">
      <c r="A1302" s="206">
        <v>429511</v>
      </c>
      <c r="B1302" s="206" t="s">
        <v>1166</v>
      </c>
    </row>
    <row r="1303" spans="1:2">
      <c r="A1303" s="206">
        <v>429513</v>
      </c>
      <c r="B1303" s="206" t="s">
        <v>1167</v>
      </c>
    </row>
    <row r="1304" spans="1:2">
      <c r="A1304" s="206">
        <v>429515</v>
      </c>
      <c r="B1304" s="206" t="s">
        <v>827</v>
      </c>
    </row>
    <row r="1305" spans="1:2">
      <c r="A1305" s="206">
        <v>429517</v>
      </c>
      <c r="B1305" s="206" t="s">
        <v>1168</v>
      </c>
    </row>
    <row r="1306" spans="1:2">
      <c r="A1306" s="206">
        <v>429519</v>
      </c>
      <c r="B1306" s="206" t="s">
        <v>1169</v>
      </c>
    </row>
    <row r="1307" spans="1:2">
      <c r="A1307" s="206">
        <v>429521</v>
      </c>
      <c r="B1307" s="206" t="s">
        <v>1170</v>
      </c>
    </row>
    <row r="1308" spans="1:2">
      <c r="A1308" s="206">
        <v>429525</v>
      </c>
      <c r="B1308" s="206" t="s">
        <v>1171</v>
      </c>
    </row>
    <row r="1309" spans="1:2">
      <c r="A1309" s="206">
        <v>429530</v>
      </c>
      <c r="B1309" s="206" t="s">
        <v>1172</v>
      </c>
    </row>
    <row r="1310" spans="1:2">
      <c r="A1310" s="206">
        <v>429533</v>
      </c>
      <c r="B1310" s="206" t="s">
        <v>1104</v>
      </c>
    </row>
    <row r="1311" spans="1:2">
      <c r="A1311" s="206">
        <v>429535</v>
      </c>
      <c r="B1311" s="206" t="s">
        <v>1173</v>
      </c>
    </row>
    <row r="1312" spans="1:2">
      <c r="A1312" s="206">
        <v>429537</v>
      </c>
      <c r="B1312" s="206" t="s">
        <v>844</v>
      </c>
    </row>
    <row r="1313" spans="1:2">
      <c r="A1313" s="206">
        <v>429540</v>
      </c>
      <c r="B1313" s="206" t="s">
        <v>1174</v>
      </c>
    </row>
    <row r="1314" spans="1:2">
      <c r="A1314" s="206">
        <v>429543</v>
      </c>
      <c r="B1314" s="206" t="s">
        <v>1175</v>
      </c>
    </row>
    <row r="1315" spans="1:2">
      <c r="A1315" s="206">
        <v>429545</v>
      </c>
      <c r="B1315" s="206" t="s">
        <v>821</v>
      </c>
    </row>
    <row r="1316" spans="1:2">
      <c r="A1316" s="206">
        <v>429547</v>
      </c>
      <c r="B1316" s="206" t="s">
        <v>1176</v>
      </c>
    </row>
    <row r="1317" spans="1:2">
      <c r="A1317" s="206">
        <v>429549</v>
      </c>
      <c r="B1317" s="206" t="s">
        <v>1177</v>
      </c>
    </row>
    <row r="1318" spans="1:2">
      <c r="A1318" s="206">
        <v>429551</v>
      </c>
      <c r="B1318" s="206" t="s">
        <v>1178</v>
      </c>
    </row>
    <row r="1319" spans="1:2">
      <c r="A1319" s="206">
        <v>429553</v>
      </c>
      <c r="B1319" s="206" t="s">
        <v>1179</v>
      </c>
    </row>
    <row r="1320" spans="1:2">
      <c r="A1320" s="206">
        <v>429555</v>
      </c>
      <c r="B1320" s="206" t="s">
        <v>1180</v>
      </c>
    </row>
    <row r="1321" spans="1:2">
      <c r="A1321" s="206">
        <v>429557</v>
      </c>
      <c r="B1321" s="206" t="s">
        <v>1181</v>
      </c>
    </row>
    <row r="1322" spans="1:2">
      <c r="A1322" s="206">
        <v>429559</v>
      </c>
      <c r="B1322" s="206" t="s">
        <v>1182</v>
      </c>
    </row>
    <row r="1323" spans="1:2">
      <c r="A1323" s="206">
        <v>429561</v>
      </c>
      <c r="B1323" s="206" t="s">
        <v>1183</v>
      </c>
    </row>
    <row r="1324" spans="1:2">
      <c r="A1324" s="206">
        <v>429563</v>
      </c>
      <c r="B1324" s="206" t="s">
        <v>1184</v>
      </c>
    </row>
    <row r="1325" spans="1:2">
      <c r="A1325" s="206">
        <v>429567</v>
      </c>
      <c r="B1325" s="206" t="s">
        <v>1185</v>
      </c>
    </row>
    <row r="1326" spans="1:2">
      <c r="A1326" s="206">
        <v>429571</v>
      </c>
      <c r="B1326" s="206" t="s">
        <v>1186</v>
      </c>
    </row>
    <row r="1327" spans="1:2">
      <c r="A1327" s="206">
        <v>429573</v>
      </c>
      <c r="B1327" s="206" t="s">
        <v>1187</v>
      </c>
    </row>
    <row r="1328" spans="1:2">
      <c r="A1328" s="206">
        <v>429575</v>
      </c>
      <c r="B1328" s="206" t="s">
        <v>1188</v>
      </c>
    </row>
    <row r="1329" spans="1:2">
      <c r="A1329" s="206">
        <v>429579</v>
      </c>
      <c r="B1329" s="206" t="s">
        <v>1189</v>
      </c>
    </row>
    <row r="1330" spans="1:2">
      <c r="A1330" s="206">
        <v>429581</v>
      </c>
      <c r="B1330" s="206" t="s">
        <v>1190</v>
      </c>
    </row>
    <row r="1331" spans="1:2">
      <c r="A1331" s="206">
        <v>429583</v>
      </c>
      <c r="B1331" s="206" t="s">
        <v>1191</v>
      </c>
    </row>
    <row r="1332" spans="1:2">
      <c r="A1332" s="206">
        <v>429595</v>
      </c>
      <c r="B1332" s="206" t="s">
        <v>14</v>
      </c>
    </row>
    <row r="1333" spans="1:2" ht="18">
      <c r="A1333" s="207" t="s">
        <v>1192</v>
      </c>
      <c r="B1333" s="206" t="s">
        <v>624</v>
      </c>
    </row>
    <row r="1334" spans="1:2">
      <c r="A1334" s="205">
        <v>5</v>
      </c>
    </row>
    <row r="1335" spans="1:2">
      <c r="A1335" s="205">
        <v>51</v>
      </c>
      <c r="B1335" s="205" t="s">
        <v>1193</v>
      </c>
    </row>
    <row r="1336" spans="1:2">
      <c r="A1336" s="206">
        <v>5105</v>
      </c>
      <c r="B1336" s="206" t="s">
        <v>1194</v>
      </c>
    </row>
    <row r="1337" spans="1:2">
      <c r="A1337" s="206">
        <v>510503</v>
      </c>
      <c r="B1337" s="206" t="s">
        <v>1195</v>
      </c>
    </row>
    <row r="1338" spans="1:2">
      <c r="A1338" s="206">
        <v>510506</v>
      </c>
      <c r="B1338" s="206" t="s">
        <v>1196</v>
      </c>
    </row>
    <row r="1339" spans="1:2">
      <c r="A1339" s="206">
        <v>510512</v>
      </c>
      <c r="B1339" s="206" t="s">
        <v>1197</v>
      </c>
    </row>
    <row r="1340" spans="1:2">
      <c r="A1340" s="206">
        <v>510515</v>
      </c>
      <c r="B1340" s="206" t="s">
        <v>1198</v>
      </c>
    </row>
    <row r="1341" spans="1:2">
      <c r="A1341" s="206">
        <v>510518</v>
      </c>
      <c r="B1341" s="206" t="s">
        <v>463</v>
      </c>
    </row>
    <row r="1342" spans="1:2">
      <c r="A1342" s="206">
        <v>510521</v>
      </c>
      <c r="B1342" s="206" t="s">
        <v>831</v>
      </c>
    </row>
    <row r="1343" spans="1:2">
      <c r="A1343" s="206">
        <v>510524</v>
      </c>
      <c r="B1343" s="206" t="s">
        <v>1199</v>
      </c>
    </row>
    <row r="1344" spans="1:2">
      <c r="A1344" s="206">
        <v>510527</v>
      </c>
      <c r="B1344" s="206" t="s">
        <v>1200</v>
      </c>
    </row>
    <row r="1345" spans="1:2">
      <c r="A1345" s="206">
        <v>510530</v>
      </c>
      <c r="B1345" s="206" t="s">
        <v>32</v>
      </c>
    </row>
    <row r="1346" spans="1:2">
      <c r="A1346" s="206">
        <v>510533</v>
      </c>
      <c r="B1346" s="206" t="s">
        <v>816</v>
      </c>
    </row>
    <row r="1347" spans="1:2">
      <c r="A1347" s="206">
        <v>510536</v>
      </c>
      <c r="B1347" s="206" t="s">
        <v>817</v>
      </c>
    </row>
    <row r="1348" spans="1:2">
      <c r="A1348" s="206">
        <v>510539</v>
      </c>
      <c r="B1348" s="206" t="s">
        <v>34</v>
      </c>
    </row>
    <row r="1349" spans="1:2">
      <c r="A1349" s="206">
        <v>510542</v>
      </c>
      <c r="B1349" s="206" t="s">
        <v>1201</v>
      </c>
    </row>
    <row r="1350" spans="1:2">
      <c r="A1350" s="206">
        <v>510545</v>
      </c>
      <c r="B1350" s="206" t="s">
        <v>820</v>
      </c>
    </row>
    <row r="1351" spans="1:2">
      <c r="A1351" s="206">
        <v>510548</v>
      </c>
      <c r="B1351" s="206" t="s">
        <v>821</v>
      </c>
    </row>
    <row r="1352" spans="1:2">
      <c r="A1352" s="206">
        <v>510551</v>
      </c>
      <c r="B1352" s="206" t="s">
        <v>681</v>
      </c>
    </row>
    <row r="1353" spans="1:2">
      <c r="A1353" s="206">
        <v>510554</v>
      </c>
      <c r="B1353" s="206" t="s">
        <v>745</v>
      </c>
    </row>
    <row r="1354" spans="1:2">
      <c r="A1354" s="206">
        <v>510557</v>
      </c>
      <c r="B1354" s="206" t="s">
        <v>823</v>
      </c>
    </row>
    <row r="1355" spans="1:2">
      <c r="A1355" s="206">
        <v>510558</v>
      </c>
      <c r="B1355" s="206" t="s">
        <v>1202</v>
      </c>
    </row>
    <row r="1356" spans="1:2">
      <c r="A1356" s="206">
        <v>510559</v>
      </c>
      <c r="B1356" s="206" t="s">
        <v>833</v>
      </c>
    </row>
    <row r="1357" spans="1:2">
      <c r="A1357" s="206">
        <v>510560</v>
      </c>
      <c r="B1357" s="206" t="s">
        <v>824</v>
      </c>
    </row>
    <row r="1358" spans="1:2">
      <c r="A1358" s="206">
        <v>510561</v>
      </c>
      <c r="B1358" s="206" t="s">
        <v>1203</v>
      </c>
    </row>
    <row r="1359" spans="1:2">
      <c r="A1359" s="206">
        <v>510562</v>
      </c>
      <c r="B1359" s="206" t="s">
        <v>1204</v>
      </c>
    </row>
    <row r="1360" spans="1:2">
      <c r="A1360" s="206">
        <v>510563</v>
      </c>
      <c r="B1360" s="206" t="s">
        <v>1205</v>
      </c>
    </row>
    <row r="1361" spans="1:2">
      <c r="A1361" s="206">
        <v>510566</v>
      </c>
      <c r="B1361" s="206" t="s">
        <v>1206</v>
      </c>
    </row>
    <row r="1362" spans="1:2">
      <c r="A1362" s="206">
        <v>510568</v>
      </c>
      <c r="B1362" s="206" t="s">
        <v>769</v>
      </c>
    </row>
    <row r="1363" spans="1:2">
      <c r="A1363" s="206">
        <v>510569</v>
      </c>
      <c r="B1363" s="206" t="s">
        <v>768</v>
      </c>
    </row>
    <row r="1364" spans="1:2">
      <c r="A1364" s="206">
        <v>510570</v>
      </c>
      <c r="B1364" s="206" t="s">
        <v>1207</v>
      </c>
    </row>
    <row r="1365" spans="1:2">
      <c r="A1365" s="206">
        <v>510572</v>
      </c>
      <c r="B1365" s="206" t="s">
        <v>1208</v>
      </c>
    </row>
    <row r="1366" spans="1:2">
      <c r="A1366" s="206">
        <v>510575</v>
      </c>
      <c r="B1366" s="206" t="s">
        <v>1209</v>
      </c>
    </row>
    <row r="1367" spans="1:2">
      <c r="A1367" s="206">
        <v>510578</v>
      </c>
      <c r="B1367" s="206" t="s">
        <v>1210</v>
      </c>
    </row>
    <row r="1368" spans="1:2">
      <c r="A1368" s="206">
        <v>510581</v>
      </c>
      <c r="B1368" s="206" t="s">
        <v>1211</v>
      </c>
    </row>
    <row r="1369" spans="1:2">
      <c r="A1369" s="206">
        <v>510584</v>
      </c>
      <c r="B1369" s="206" t="s">
        <v>1212</v>
      </c>
    </row>
    <row r="1370" spans="1:2">
      <c r="A1370" s="206">
        <v>510595</v>
      </c>
      <c r="B1370" s="206" t="s">
        <v>14</v>
      </c>
    </row>
    <row r="1371" spans="1:2">
      <c r="A1371" s="206">
        <v>5110</v>
      </c>
      <c r="B1371" s="206" t="s">
        <v>464</v>
      </c>
    </row>
    <row r="1372" spans="1:2">
      <c r="A1372" s="206">
        <v>511005</v>
      </c>
      <c r="B1372" s="206" t="s">
        <v>1213</v>
      </c>
    </row>
    <row r="1373" spans="1:2">
      <c r="A1373" s="206">
        <v>511010</v>
      </c>
      <c r="B1373" s="206" t="s">
        <v>1214</v>
      </c>
    </row>
    <row r="1374" spans="1:2">
      <c r="A1374" s="206">
        <v>511015</v>
      </c>
      <c r="B1374" s="206" t="s">
        <v>1215</v>
      </c>
    </row>
    <row r="1375" spans="1:2">
      <c r="A1375" s="206">
        <v>511020</v>
      </c>
      <c r="B1375" s="206" t="s">
        <v>1216</v>
      </c>
    </row>
    <row r="1376" spans="1:2">
      <c r="A1376" s="206">
        <v>511025</v>
      </c>
      <c r="B1376" s="206" t="s">
        <v>1217</v>
      </c>
    </row>
    <row r="1377" spans="1:2">
      <c r="A1377" s="206">
        <v>511030</v>
      </c>
      <c r="B1377" s="206" t="s">
        <v>1218</v>
      </c>
    </row>
    <row r="1378" spans="1:2">
      <c r="A1378" s="206">
        <v>511035</v>
      </c>
      <c r="B1378" s="206" t="s">
        <v>1219</v>
      </c>
    </row>
    <row r="1379" spans="1:2">
      <c r="A1379" s="206">
        <v>511095</v>
      </c>
      <c r="B1379" s="206" t="s">
        <v>14</v>
      </c>
    </row>
    <row r="1380" spans="1:2">
      <c r="A1380" s="206">
        <v>5115</v>
      </c>
      <c r="B1380" s="206" t="s">
        <v>1220</v>
      </c>
    </row>
    <row r="1381" spans="1:2">
      <c r="A1381" s="206">
        <v>511505</v>
      </c>
      <c r="B1381" s="206" t="s">
        <v>1221</v>
      </c>
    </row>
    <row r="1382" spans="1:2">
      <c r="A1382" s="206">
        <v>511510</v>
      </c>
      <c r="B1382" s="206" t="s">
        <v>1222</v>
      </c>
    </row>
    <row r="1383" spans="1:2">
      <c r="A1383" s="206">
        <v>511515</v>
      </c>
      <c r="B1383" s="206" t="s">
        <v>790</v>
      </c>
    </row>
    <row r="1384" spans="1:2">
      <c r="A1384" s="206">
        <v>511520</v>
      </c>
      <c r="B1384" s="206" t="s">
        <v>791</v>
      </c>
    </row>
    <row r="1385" spans="1:2">
      <c r="A1385" s="206">
        <v>511525</v>
      </c>
      <c r="B1385" s="206" t="s">
        <v>792</v>
      </c>
    </row>
    <row r="1386" spans="1:2">
      <c r="A1386" s="206">
        <v>511530</v>
      </c>
      <c r="B1386" s="206" t="s">
        <v>793</v>
      </c>
    </row>
    <row r="1387" spans="1:2">
      <c r="A1387" s="206">
        <v>511535</v>
      </c>
      <c r="B1387" s="206" t="s">
        <v>794</v>
      </c>
    </row>
    <row r="1388" spans="1:2">
      <c r="A1388" s="206">
        <v>511540</v>
      </c>
      <c r="B1388" s="206" t="s">
        <v>795</v>
      </c>
    </row>
    <row r="1389" spans="1:2">
      <c r="A1389" s="206">
        <v>511545</v>
      </c>
      <c r="B1389" s="206" t="s">
        <v>796</v>
      </c>
    </row>
    <row r="1390" spans="1:2">
      <c r="A1390" s="206">
        <v>511550</v>
      </c>
      <c r="B1390" s="206" t="s">
        <v>803</v>
      </c>
    </row>
    <row r="1391" spans="1:2">
      <c r="A1391" s="206">
        <v>511570</v>
      </c>
      <c r="B1391" s="206" t="s">
        <v>1223</v>
      </c>
    </row>
    <row r="1392" spans="1:2">
      <c r="A1392" s="206">
        <v>511595</v>
      </c>
      <c r="B1392" s="206" t="s">
        <v>14</v>
      </c>
    </row>
    <row r="1393" spans="1:2">
      <c r="A1393" s="206">
        <v>5120</v>
      </c>
      <c r="B1393" s="206" t="s">
        <v>466</v>
      </c>
    </row>
    <row r="1394" spans="1:2">
      <c r="A1394" s="206">
        <v>512005</v>
      </c>
      <c r="B1394" s="206" t="s">
        <v>512</v>
      </c>
    </row>
    <row r="1395" spans="1:2">
      <c r="A1395" s="206">
        <v>512010</v>
      </c>
      <c r="B1395" s="206" t="s">
        <v>525</v>
      </c>
    </row>
    <row r="1396" spans="1:2">
      <c r="A1396" s="206">
        <v>512015</v>
      </c>
      <c r="B1396" s="206" t="s">
        <v>532</v>
      </c>
    </row>
    <row r="1397" spans="1:2">
      <c r="A1397" s="206">
        <v>512020</v>
      </c>
      <c r="B1397" s="206" t="s">
        <v>533</v>
      </c>
    </row>
    <row r="1398" spans="1:2">
      <c r="A1398" s="206">
        <v>512025</v>
      </c>
      <c r="B1398" s="206" t="s">
        <v>534</v>
      </c>
    </row>
    <row r="1399" spans="1:2">
      <c r="A1399" s="206">
        <v>512030</v>
      </c>
      <c r="B1399" s="206" t="s">
        <v>535</v>
      </c>
    </row>
    <row r="1400" spans="1:2">
      <c r="A1400" s="206">
        <v>512035</v>
      </c>
      <c r="B1400" s="206" t="s">
        <v>536</v>
      </c>
    </row>
    <row r="1401" spans="1:2">
      <c r="A1401" s="206">
        <v>512040</v>
      </c>
      <c r="B1401" s="206" t="s">
        <v>537</v>
      </c>
    </row>
    <row r="1402" spans="1:2">
      <c r="A1402" s="206">
        <v>512045</v>
      </c>
      <c r="B1402" s="206" t="s">
        <v>538</v>
      </c>
    </row>
    <row r="1403" spans="1:2">
      <c r="A1403" s="206">
        <v>512050</v>
      </c>
      <c r="B1403" s="206" t="s">
        <v>539</v>
      </c>
    </row>
    <row r="1404" spans="1:2">
      <c r="A1404" s="206">
        <v>512055</v>
      </c>
      <c r="B1404" s="206" t="s">
        <v>540</v>
      </c>
    </row>
    <row r="1405" spans="1:2">
      <c r="A1405" s="206">
        <v>512060</v>
      </c>
      <c r="B1405" s="206" t="s">
        <v>526</v>
      </c>
    </row>
    <row r="1406" spans="1:2">
      <c r="A1406" s="206">
        <v>512065</v>
      </c>
      <c r="B1406" s="206" t="s">
        <v>1110</v>
      </c>
    </row>
    <row r="1407" spans="1:2">
      <c r="A1407" s="206">
        <v>512070</v>
      </c>
      <c r="B1407" s="206" t="s">
        <v>622</v>
      </c>
    </row>
    <row r="1408" spans="1:2">
      <c r="A1408" s="206">
        <v>512095</v>
      </c>
      <c r="B1408" s="206" t="s">
        <v>14</v>
      </c>
    </row>
    <row r="1409" spans="1:2">
      <c r="A1409" s="206">
        <v>5125</v>
      </c>
      <c r="B1409" s="206" t="s">
        <v>674</v>
      </c>
    </row>
    <row r="1410" spans="1:2">
      <c r="A1410" s="206">
        <v>512505</v>
      </c>
      <c r="B1410" s="206" t="s">
        <v>473</v>
      </c>
    </row>
    <row r="1411" spans="1:2">
      <c r="A1411" s="206">
        <v>512510</v>
      </c>
      <c r="B1411" s="206" t="s">
        <v>1224</v>
      </c>
    </row>
    <row r="1412" spans="1:2">
      <c r="A1412" s="206">
        <v>5130</v>
      </c>
      <c r="B1412" s="206" t="s">
        <v>745</v>
      </c>
    </row>
    <row r="1413" spans="1:2">
      <c r="A1413" s="206">
        <v>513005</v>
      </c>
      <c r="B1413" s="206" t="s">
        <v>1225</v>
      </c>
    </row>
    <row r="1414" spans="1:2">
      <c r="A1414" s="206">
        <v>513010</v>
      </c>
      <c r="B1414" s="206" t="s">
        <v>1226</v>
      </c>
    </row>
    <row r="1415" spans="1:2">
      <c r="A1415" s="206">
        <v>513015</v>
      </c>
      <c r="B1415" s="206" t="s">
        <v>1227</v>
      </c>
    </row>
    <row r="1416" spans="1:2">
      <c r="A1416" s="206">
        <v>513020</v>
      </c>
      <c r="B1416" s="206" t="s">
        <v>1228</v>
      </c>
    </row>
    <row r="1417" spans="1:2">
      <c r="A1417" s="206">
        <v>513025</v>
      </c>
      <c r="B1417" s="206" t="s">
        <v>1229</v>
      </c>
    </row>
    <row r="1418" spans="1:2">
      <c r="A1418" s="206">
        <v>513030</v>
      </c>
      <c r="B1418" s="206" t="s">
        <v>1230</v>
      </c>
    </row>
    <row r="1419" spans="1:2">
      <c r="A1419" s="206">
        <v>513035</v>
      </c>
      <c r="B1419" s="206" t="s">
        <v>1231</v>
      </c>
    </row>
    <row r="1420" spans="1:2">
      <c r="A1420" s="206">
        <v>513040</v>
      </c>
      <c r="B1420" s="206" t="s">
        <v>537</v>
      </c>
    </row>
    <row r="1421" spans="1:2">
      <c r="A1421" s="206">
        <v>513045</v>
      </c>
      <c r="B1421" s="206" t="s">
        <v>538</v>
      </c>
    </row>
    <row r="1422" spans="1:2">
      <c r="A1422" s="206">
        <v>513050</v>
      </c>
      <c r="B1422" s="206" t="s">
        <v>539</v>
      </c>
    </row>
    <row r="1423" spans="1:2">
      <c r="A1423" s="206">
        <v>513055</v>
      </c>
      <c r="B1423" s="206" t="s">
        <v>540</v>
      </c>
    </row>
    <row r="1424" spans="1:2">
      <c r="A1424" s="206">
        <v>513060</v>
      </c>
      <c r="B1424" s="206" t="s">
        <v>1232</v>
      </c>
    </row>
    <row r="1425" spans="1:2">
      <c r="A1425" s="206">
        <v>513065</v>
      </c>
      <c r="B1425" s="206" t="s">
        <v>1233</v>
      </c>
    </row>
    <row r="1426" spans="1:2">
      <c r="A1426" s="206">
        <v>513070</v>
      </c>
      <c r="B1426" s="206" t="s">
        <v>1234</v>
      </c>
    </row>
    <row r="1427" spans="1:2">
      <c r="A1427" s="206">
        <v>513075</v>
      </c>
      <c r="B1427" s="206" t="s">
        <v>1235</v>
      </c>
    </row>
    <row r="1428" spans="1:2">
      <c r="A1428" s="206">
        <v>513080</v>
      </c>
      <c r="B1428" s="206" t="s">
        <v>1236</v>
      </c>
    </row>
    <row r="1429" spans="1:2">
      <c r="A1429" s="206">
        <v>513085</v>
      </c>
      <c r="B1429" s="206" t="s">
        <v>1237</v>
      </c>
    </row>
    <row r="1430" spans="1:2">
      <c r="A1430" s="206">
        <v>513095</v>
      </c>
      <c r="B1430" s="206" t="s">
        <v>14</v>
      </c>
    </row>
    <row r="1431" spans="1:2">
      <c r="A1431" s="206">
        <v>5135</v>
      </c>
      <c r="B1431" s="206" t="s">
        <v>465</v>
      </c>
    </row>
    <row r="1432" spans="1:2">
      <c r="A1432" s="206">
        <v>513505</v>
      </c>
      <c r="B1432" s="206" t="s">
        <v>1238</v>
      </c>
    </row>
    <row r="1433" spans="1:2">
      <c r="A1433" s="206">
        <v>513510</v>
      </c>
      <c r="B1433" s="206" t="s">
        <v>1239</v>
      </c>
    </row>
    <row r="1434" spans="1:2">
      <c r="A1434" s="206">
        <v>513515</v>
      </c>
      <c r="B1434" s="206" t="s">
        <v>1120</v>
      </c>
    </row>
    <row r="1435" spans="1:2">
      <c r="A1435" s="206">
        <v>513520</v>
      </c>
      <c r="B1435" s="206" t="s">
        <v>1240</v>
      </c>
    </row>
    <row r="1436" spans="1:2">
      <c r="A1436" s="206">
        <v>513525</v>
      </c>
      <c r="B1436" s="206" t="s">
        <v>837</v>
      </c>
    </row>
    <row r="1437" spans="1:2">
      <c r="A1437" s="206">
        <v>513530</v>
      </c>
      <c r="B1437" s="206" t="s">
        <v>838</v>
      </c>
    </row>
    <row r="1438" spans="1:2">
      <c r="A1438" s="206">
        <v>513535</v>
      </c>
      <c r="B1438" s="206" t="s">
        <v>1241</v>
      </c>
    </row>
    <row r="1439" spans="1:2">
      <c r="A1439" s="206">
        <v>513540</v>
      </c>
      <c r="B1439" s="206" t="s">
        <v>1242</v>
      </c>
    </row>
    <row r="1440" spans="1:2">
      <c r="A1440" s="206">
        <v>513545</v>
      </c>
      <c r="B1440" s="206" t="s">
        <v>1243</v>
      </c>
    </row>
    <row r="1441" spans="1:2">
      <c r="A1441" s="206">
        <v>513550</v>
      </c>
      <c r="B1441" s="206" t="s">
        <v>1244</v>
      </c>
    </row>
    <row r="1442" spans="1:2">
      <c r="A1442" s="206">
        <v>513555</v>
      </c>
      <c r="B1442" s="206" t="s">
        <v>1245</v>
      </c>
    </row>
    <row r="1443" spans="1:2">
      <c r="A1443" s="206">
        <v>513595</v>
      </c>
      <c r="B1443" s="206" t="s">
        <v>14</v>
      </c>
    </row>
    <row r="1444" spans="1:2">
      <c r="A1444" s="206">
        <v>5140</v>
      </c>
      <c r="B1444" s="206" t="s">
        <v>739</v>
      </c>
    </row>
    <row r="1445" spans="1:2">
      <c r="A1445" s="206">
        <v>514005</v>
      </c>
      <c r="B1445" s="206" t="s">
        <v>1246</v>
      </c>
    </row>
    <row r="1446" spans="1:2">
      <c r="A1446" s="206">
        <v>514010</v>
      </c>
      <c r="B1446" s="206" t="s">
        <v>1247</v>
      </c>
    </row>
    <row r="1447" spans="1:2">
      <c r="A1447" s="206">
        <v>514015</v>
      </c>
      <c r="B1447" s="206" t="s">
        <v>1248</v>
      </c>
    </row>
    <row r="1448" spans="1:2">
      <c r="A1448" s="206">
        <v>514020</v>
      </c>
      <c r="B1448" s="206" t="s">
        <v>1249</v>
      </c>
    </row>
    <row r="1449" spans="1:2">
      <c r="A1449" s="206">
        <v>514025</v>
      </c>
      <c r="B1449" s="206" t="s">
        <v>1250</v>
      </c>
    </row>
    <row r="1450" spans="1:2">
      <c r="A1450" s="206">
        <v>514095</v>
      </c>
      <c r="B1450" s="206" t="s">
        <v>14</v>
      </c>
    </row>
    <row r="1451" spans="1:2">
      <c r="A1451" s="206">
        <v>5145</v>
      </c>
      <c r="B1451" s="206" t="s">
        <v>1251</v>
      </c>
    </row>
    <row r="1452" spans="1:2">
      <c r="A1452" s="206">
        <v>514505</v>
      </c>
      <c r="B1452" s="206" t="s">
        <v>512</v>
      </c>
    </row>
    <row r="1453" spans="1:2">
      <c r="A1453" s="206">
        <v>514510</v>
      </c>
      <c r="B1453" s="206" t="s">
        <v>525</v>
      </c>
    </row>
    <row r="1454" spans="1:2">
      <c r="A1454" s="206">
        <v>514515</v>
      </c>
      <c r="B1454" s="206" t="s">
        <v>532</v>
      </c>
    </row>
    <row r="1455" spans="1:2">
      <c r="A1455" s="206">
        <v>514520</v>
      </c>
      <c r="B1455" s="206" t="s">
        <v>533</v>
      </c>
    </row>
    <row r="1456" spans="1:2">
      <c r="A1456" s="206">
        <v>514525</v>
      </c>
      <c r="B1456" s="206" t="s">
        <v>534</v>
      </c>
    </row>
    <row r="1457" spans="1:2">
      <c r="A1457" s="206">
        <v>514530</v>
      </c>
      <c r="B1457" s="206" t="s">
        <v>535</v>
      </c>
    </row>
    <row r="1458" spans="1:2">
      <c r="A1458" s="206">
        <v>514535</v>
      </c>
      <c r="B1458" s="206" t="s">
        <v>536</v>
      </c>
    </row>
    <row r="1459" spans="1:2">
      <c r="A1459" s="206">
        <v>514540</v>
      </c>
      <c r="B1459" s="206" t="s">
        <v>537</v>
      </c>
    </row>
    <row r="1460" spans="1:2">
      <c r="A1460" s="206">
        <v>514545</v>
      </c>
      <c r="B1460" s="206" t="s">
        <v>538</v>
      </c>
    </row>
    <row r="1461" spans="1:2">
      <c r="A1461" s="206">
        <v>514550</v>
      </c>
      <c r="B1461" s="206" t="s">
        <v>539</v>
      </c>
    </row>
    <row r="1462" spans="1:2">
      <c r="A1462" s="206">
        <v>514555</v>
      </c>
      <c r="B1462" s="206" t="s">
        <v>540</v>
      </c>
    </row>
    <row r="1463" spans="1:2">
      <c r="A1463" s="206">
        <v>514560</v>
      </c>
      <c r="B1463" s="206" t="s">
        <v>526</v>
      </c>
    </row>
    <row r="1464" spans="1:2">
      <c r="A1464" s="206">
        <v>514565</v>
      </c>
      <c r="B1464" s="206" t="s">
        <v>620</v>
      </c>
    </row>
    <row r="1465" spans="1:2">
      <c r="A1465" s="206">
        <v>514570</v>
      </c>
      <c r="B1465" s="206" t="s">
        <v>527</v>
      </c>
    </row>
    <row r="1466" spans="1:2">
      <c r="A1466" s="206">
        <v>5150</v>
      </c>
      <c r="B1466" s="206" t="s">
        <v>1252</v>
      </c>
    </row>
    <row r="1467" spans="1:2">
      <c r="A1467" s="206">
        <v>515005</v>
      </c>
      <c r="B1467" s="206" t="s">
        <v>1253</v>
      </c>
    </row>
    <row r="1468" spans="1:2">
      <c r="A1468" s="206">
        <v>515010</v>
      </c>
      <c r="B1468" s="206" t="s">
        <v>1254</v>
      </c>
    </row>
    <row r="1469" spans="1:2">
      <c r="A1469" s="206">
        <v>515015</v>
      </c>
      <c r="B1469" s="206" t="s">
        <v>1255</v>
      </c>
    </row>
    <row r="1470" spans="1:2">
      <c r="A1470" s="206">
        <v>515095</v>
      </c>
      <c r="B1470" s="206" t="s">
        <v>14</v>
      </c>
    </row>
    <row r="1471" spans="1:2">
      <c r="A1471" s="206">
        <v>5155</v>
      </c>
      <c r="B1471" s="206" t="s">
        <v>746</v>
      </c>
    </row>
    <row r="1472" spans="1:2">
      <c r="A1472" s="206">
        <v>515505</v>
      </c>
      <c r="B1472" s="206" t="s">
        <v>1256</v>
      </c>
    </row>
    <row r="1473" spans="1:2">
      <c r="A1473" s="206">
        <v>515510</v>
      </c>
      <c r="B1473" s="206" t="s">
        <v>1257</v>
      </c>
    </row>
    <row r="1474" spans="1:2">
      <c r="A1474" s="206">
        <v>515515</v>
      </c>
      <c r="B1474" s="206" t="s">
        <v>1258</v>
      </c>
    </row>
    <row r="1475" spans="1:2">
      <c r="A1475" s="206">
        <v>515520</v>
      </c>
      <c r="B1475" s="206" t="s">
        <v>1259</v>
      </c>
    </row>
    <row r="1476" spans="1:2">
      <c r="A1476" s="206">
        <v>515525</v>
      </c>
      <c r="B1476" s="206" t="s">
        <v>1260</v>
      </c>
    </row>
    <row r="1477" spans="1:2">
      <c r="A1477" s="206">
        <v>515595</v>
      </c>
      <c r="B1477" s="206" t="s">
        <v>14</v>
      </c>
    </row>
    <row r="1478" spans="1:2">
      <c r="A1478" s="206">
        <v>5160</v>
      </c>
      <c r="B1478" s="206" t="s">
        <v>1261</v>
      </c>
    </row>
    <row r="1479" spans="1:2">
      <c r="A1479" s="206">
        <v>516005</v>
      </c>
      <c r="B1479" s="206" t="s">
        <v>525</v>
      </c>
    </row>
    <row r="1480" spans="1:2">
      <c r="A1480" s="206">
        <v>516010</v>
      </c>
      <c r="B1480" s="206" t="s">
        <v>532</v>
      </c>
    </row>
    <row r="1481" spans="1:2">
      <c r="A1481" s="206">
        <v>516015</v>
      </c>
      <c r="B1481" s="206" t="s">
        <v>533</v>
      </c>
    </row>
    <row r="1482" spans="1:2">
      <c r="A1482" s="206">
        <v>516020</v>
      </c>
      <c r="B1482" s="206" t="s">
        <v>534</v>
      </c>
    </row>
    <row r="1483" spans="1:2">
      <c r="A1483" s="206">
        <v>516025</v>
      </c>
      <c r="B1483" s="206" t="s">
        <v>535</v>
      </c>
    </row>
    <row r="1484" spans="1:2">
      <c r="A1484" s="206">
        <v>516030</v>
      </c>
      <c r="B1484" s="206" t="s">
        <v>536</v>
      </c>
    </row>
    <row r="1485" spans="1:2">
      <c r="A1485" s="206">
        <v>516035</v>
      </c>
      <c r="B1485" s="206" t="s">
        <v>537</v>
      </c>
    </row>
    <row r="1486" spans="1:2">
      <c r="A1486" s="206">
        <v>516040</v>
      </c>
      <c r="B1486" s="206" t="s">
        <v>538</v>
      </c>
    </row>
    <row r="1487" spans="1:2">
      <c r="A1487" s="206">
        <v>516045</v>
      </c>
      <c r="B1487" s="206" t="s">
        <v>539</v>
      </c>
    </row>
    <row r="1488" spans="1:2">
      <c r="A1488" s="206">
        <v>516050</v>
      </c>
      <c r="B1488" s="206" t="s">
        <v>540</v>
      </c>
    </row>
    <row r="1489" spans="1:2">
      <c r="A1489" s="206">
        <v>516055</v>
      </c>
      <c r="B1489" s="206" t="s">
        <v>526</v>
      </c>
    </row>
    <row r="1490" spans="1:2">
      <c r="A1490" s="206">
        <v>516060</v>
      </c>
      <c r="B1490" s="206" t="s">
        <v>620</v>
      </c>
    </row>
    <row r="1491" spans="1:2">
      <c r="A1491" s="206">
        <v>5165</v>
      </c>
      <c r="B1491" s="206" t="s">
        <v>1262</v>
      </c>
    </row>
    <row r="1492" spans="1:2">
      <c r="A1492" s="206">
        <v>516505</v>
      </c>
      <c r="B1492" s="206" t="s">
        <v>527</v>
      </c>
    </row>
    <row r="1493" spans="1:2">
      <c r="A1493" s="206">
        <v>516510</v>
      </c>
      <c r="B1493" s="206" t="s">
        <v>639</v>
      </c>
    </row>
    <row r="1494" spans="1:2">
      <c r="A1494" s="206">
        <v>516515</v>
      </c>
      <c r="B1494" s="206" t="s">
        <v>667</v>
      </c>
    </row>
    <row r="1495" spans="1:2">
      <c r="A1495" s="206">
        <v>516595</v>
      </c>
      <c r="B1495" s="206" t="s">
        <v>352</v>
      </c>
    </row>
    <row r="1496" spans="1:2">
      <c r="A1496" s="206">
        <v>5195</v>
      </c>
      <c r="B1496" s="206" t="s">
        <v>701</v>
      </c>
    </row>
    <row r="1497" spans="1:2">
      <c r="A1497" s="206">
        <v>519505</v>
      </c>
      <c r="B1497" s="206" t="s">
        <v>463</v>
      </c>
    </row>
    <row r="1498" spans="1:2">
      <c r="A1498" s="206">
        <v>519510</v>
      </c>
      <c r="B1498" s="206" t="s">
        <v>740</v>
      </c>
    </row>
    <row r="1499" spans="1:2">
      <c r="A1499" s="206">
        <v>519515</v>
      </c>
      <c r="B1499" s="206" t="s">
        <v>1263</v>
      </c>
    </row>
    <row r="1500" spans="1:2">
      <c r="A1500" s="206">
        <v>519520</v>
      </c>
      <c r="B1500" s="206" t="s">
        <v>747</v>
      </c>
    </row>
    <row r="1501" spans="1:2">
      <c r="A1501" s="206">
        <v>519525</v>
      </c>
      <c r="B1501" s="206" t="s">
        <v>678</v>
      </c>
    </row>
    <row r="1502" spans="1:2">
      <c r="A1502" s="206">
        <v>519530</v>
      </c>
      <c r="B1502" s="206" t="s">
        <v>1185</v>
      </c>
    </row>
    <row r="1503" spans="1:2">
      <c r="A1503" s="206">
        <v>519535</v>
      </c>
      <c r="B1503" s="206" t="s">
        <v>1095</v>
      </c>
    </row>
    <row r="1504" spans="1:2">
      <c r="A1504" s="206">
        <v>519540</v>
      </c>
      <c r="B1504" s="206" t="s">
        <v>513</v>
      </c>
    </row>
    <row r="1505" spans="1:2">
      <c r="A1505" s="206">
        <v>519545</v>
      </c>
      <c r="B1505" s="206" t="s">
        <v>1264</v>
      </c>
    </row>
    <row r="1506" spans="1:2">
      <c r="A1506" s="206">
        <v>519550</v>
      </c>
      <c r="B1506" s="206" t="s">
        <v>707</v>
      </c>
    </row>
    <row r="1507" spans="1:2">
      <c r="A1507" s="206">
        <v>519555</v>
      </c>
      <c r="B1507" s="206" t="s">
        <v>1265</v>
      </c>
    </row>
    <row r="1508" spans="1:2">
      <c r="A1508" s="206">
        <v>519560</v>
      </c>
      <c r="B1508" s="206" t="s">
        <v>1266</v>
      </c>
    </row>
    <row r="1509" spans="1:2">
      <c r="A1509" s="206">
        <v>519565</v>
      </c>
      <c r="B1509" s="206" t="s">
        <v>1267</v>
      </c>
    </row>
    <row r="1510" spans="1:2">
      <c r="A1510" s="206">
        <v>519570</v>
      </c>
      <c r="B1510" s="206" t="s">
        <v>1268</v>
      </c>
    </row>
    <row r="1511" spans="1:2">
      <c r="A1511" s="206">
        <v>519575</v>
      </c>
      <c r="B1511" s="206" t="s">
        <v>1269</v>
      </c>
    </row>
    <row r="1512" spans="1:2">
      <c r="A1512" s="206">
        <v>519595</v>
      </c>
      <c r="B1512" s="206" t="s">
        <v>14</v>
      </c>
    </row>
    <row r="1513" spans="1:2">
      <c r="A1513" s="206">
        <v>5199</v>
      </c>
      <c r="B1513" s="206" t="s">
        <v>401</v>
      </c>
    </row>
    <row r="1514" spans="1:2">
      <c r="A1514" s="206">
        <v>519905</v>
      </c>
      <c r="B1514" s="206" t="s">
        <v>325</v>
      </c>
    </row>
    <row r="1515" spans="1:2">
      <c r="A1515" s="206">
        <v>519910</v>
      </c>
      <c r="B1515" s="206" t="s">
        <v>403</v>
      </c>
    </row>
    <row r="1516" spans="1:2">
      <c r="A1516" s="206">
        <v>519915</v>
      </c>
      <c r="B1516" s="206" t="s">
        <v>518</v>
      </c>
    </row>
    <row r="1517" spans="1:2">
      <c r="A1517" s="206">
        <v>519995</v>
      </c>
      <c r="B1517" s="206" t="s">
        <v>697</v>
      </c>
    </row>
    <row r="1518" spans="1:2">
      <c r="A1518" s="205">
        <v>52</v>
      </c>
      <c r="B1518" s="205" t="s">
        <v>1270</v>
      </c>
    </row>
    <row r="1519" spans="1:2">
      <c r="A1519" s="206">
        <v>5205</v>
      </c>
      <c r="B1519" s="206" t="s">
        <v>1194</v>
      </c>
    </row>
    <row r="1520" spans="1:2">
      <c r="A1520" s="206">
        <v>520503</v>
      </c>
      <c r="B1520" s="206" t="s">
        <v>1195</v>
      </c>
    </row>
    <row r="1521" spans="1:2">
      <c r="A1521" s="206">
        <v>520506</v>
      </c>
      <c r="B1521" s="206" t="s">
        <v>1196</v>
      </c>
    </row>
    <row r="1522" spans="1:2">
      <c r="A1522" s="206">
        <v>520512</v>
      </c>
      <c r="B1522" s="206" t="s">
        <v>1197</v>
      </c>
    </row>
    <row r="1523" spans="1:2">
      <c r="A1523" s="206">
        <v>520515</v>
      </c>
      <c r="B1523" s="206" t="s">
        <v>1198</v>
      </c>
    </row>
    <row r="1524" spans="1:2">
      <c r="A1524" s="206">
        <v>520518</v>
      </c>
      <c r="B1524" s="206" t="s">
        <v>463</v>
      </c>
    </row>
    <row r="1525" spans="1:2">
      <c r="A1525" s="206">
        <v>520521</v>
      </c>
      <c r="B1525" s="206" t="s">
        <v>831</v>
      </c>
    </row>
    <row r="1526" spans="1:2">
      <c r="A1526" s="206">
        <v>520524</v>
      </c>
      <c r="B1526" s="206" t="s">
        <v>1199</v>
      </c>
    </row>
    <row r="1527" spans="1:2">
      <c r="A1527" s="206">
        <v>520527</v>
      </c>
      <c r="B1527" s="206" t="s">
        <v>1200</v>
      </c>
    </row>
    <row r="1528" spans="1:2">
      <c r="A1528" s="206">
        <v>520530</v>
      </c>
      <c r="B1528" s="206" t="s">
        <v>32</v>
      </c>
    </row>
    <row r="1529" spans="1:2">
      <c r="A1529" s="206">
        <v>520533</v>
      </c>
      <c r="B1529" s="206" t="s">
        <v>816</v>
      </c>
    </row>
    <row r="1530" spans="1:2">
      <c r="A1530" s="206">
        <v>520536</v>
      </c>
      <c r="B1530" s="206" t="s">
        <v>817</v>
      </c>
    </row>
    <row r="1531" spans="1:2">
      <c r="A1531" s="206">
        <v>520539</v>
      </c>
      <c r="B1531" s="206" t="s">
        <v>34</v>
      </c>
    </row>
    <row r="1532" spans="1:2">
      <c r="A1532" s="206">
        <v>520542</v>
      </c>
      <c r="B1532" s="206" t="s">
        <v>1201</v>
      </c>
    </row>
    <row r="1533" spans="1:2">
      <c r="A1533" s="206">
        <v>520545</v>
      </c>
      <c r="B1533" s="206" t="s">
        <v>820</v>
      </c>
    </row>
    <row r="1534" spans="1:2">
      <c r="A1534" s="206">
        <v>520548</v>
      </c>
      <c r="B1534" s="206" t="s">
        <v>821</v>
      </c>
    </row>
    <row r="1535" spans="1:2">
      <c r="A1535" s="206">
        <v>520551</v>
      </c>
      <c r="B1535" s="206" t="s">
        <v>681</v>
      </c>
    </row>
    <row r="1536" spans="1:2">
      <c r="A1536" s="206">
        <v>520554</v>
      </c>
      <c r="B1536" s="206" t="s">
        <v>745</v>
      </c>
    </row>
    <row r="1537" spans="1:2">
      <c r="A1537" s="206">
        <v>520557</v>
      </c>
      <c r="B1537" s="206" t="s">
        <v>823</v>
      </c>
    </row>
    <row r="1538" spans="1:2">
      <c r="A1538" s="206">
        <v>520558</v>
      </c>
      <c r="B1538" s="206" t="s">
        <v>1202</v>
      </c>
    </row>
    <row r="1539" spans="1:2">
      <c r="A1539" s="206">
        <v>520559</v>
      </c>
      <c r="B1539" s="206" t="s">
        <v>833</v>
      </c>
    </row>
    <row r="1540" spans="1:2">
      <c r="A1540" s="206">
        <v>520560</v>
      </c>
      <c r="B1540" s="206" t="s">
        <v>824</v>
      </c>
    </row>
    <row r="1541" spans="1:2">
      <c r="A1541" s="206">
        <v>520561</v>
      </c>
      <c r="B1541" s="206" t="s">
        <v>1203</v>
      </c>
    </row>
    <row r="1542" spans="1:2">
      <c r="A1542" s="206">
        <v>520562</v>
      </c>
      <c r="B1542" s="206" t="s">
        <v>1204</v>
      </c>
    </row>
    <row r="1543" spans="1:2">
      <c r="A1543" s="206">
        <v>520563</v>
      </c>
      <c r="B1543" s="206" t="s">
        <v>1205</v>
      </c>
    </row>
    <row r="1544" spans="1:2">
      <c r="A1544" s="206">
        <v>520566</v>
      </c>
      <c r="B1544" s="206" t="s">
        <v>1206</v>
      </c>
    </row>
    <row r="1545" spans="1:2">
      <c r="A1545" s="206">
        <v>520568</v>
      </c>
      <c r="B1545" s="206" t="s">
        <v>769</v>
      </c>
    </row>
    <row r="1546" spans="1:2">
      <c r="A1546" s="206">
        <v>520569</v>
      </c>
      <c r="B1546" s="206" t="s">
        <v>768</v>
      </c>
    </row>
    <row r="1547" spans="1:2">
      <c r="A1547" s="206">
        <v>520570</v>
      </c>
      <c r="B1547" s="206" t="s">
        <v>1207</v>
      </c>
    </row>
    <row r="1548" spans="1:2">
      <c r="A1548" s="206">
        <v>520572</v>
      </c>
      <c r="B1548" s="206" t="s">
        <v>1208</v>
      </c>
    </row>
    <row r="1549" spans="1:2">
      <c r="A1549" s="206">
        <v>520575</v>
      </c>
      <c r="B1549" s="206" t="s">
        <v>1209</v>
      </c>
    </row>
    <row r="1550" spans="1:2">
      <c r="A1550" s="206">
        <v>520578</v>
      </c>
      <c r="B1550" s="206" t="s">
        <v>1210</v>
      </c>
    </row>
    <row r="1551" spans="1:2">
      <c r="A1551" s="206">
        <v>520581</v>
      </c>
      <c r="B1551" s="206" t="s">
        <v>1211</v>
      </c>
    </row>
    <row r="1552" spans="1:2">
      <c r="A1552" s="206">
        <v>520584</v>
      </c>
      <c r="B1552" s="206" t="s">
        <v>1212</v>
      </c>
    </row>
    <row r="1553" spans="1:2">
      <c r="A1553" s="206">
        <v>520595</v>
      </c>
      <c r="B1553" s="206" t="s">
        <v>14</v>
      </c>
    </row>
    <row r="1554" spans="1:2">
      <c r="A1554" s="206">
        <v>5210</v>
      </c>
      <c r="B1554" s="206" t="s">
        <v>464</v>
      </c>
    </row>
    <row r="1555" spans="1:2">
      <c r="A1555" s="206">
        <v>521005</v>
      </c>
      <c r="B1555" s="206" t="s">
        <v>1213</v>
      </c>
    </row>
    <row r="1556" spans="1:2">
      <c r="A1556" s="206">
        <v>521010</v>
      </c>
      <c r="B1556" s="206" t="s">
        <v>1214</v>
      </c>
    </row>
    <row r="1557" spans="1:2">
      <c r="A1557" s="206">
        <v>521015</v>
      </c>
      <c r="B1557" s="206" t="s">
        <v>1215</v>
      </c>
    </row>
    <row r="1558" spans="1:2">
      <c r="A1558" s="206">
        <v>521020</v>
      </c>
      <c r="B1558" s="206" t="s">
        <v>1216</v>
      </c>
    </row>
    <row r="1559" spans="1:2">
      <c r="A1559" s="206">
        <v>521025</v>
      </c>
      <c r="B1559" s="206" t="s">
        <v>1217</v>
      </c>
    </row>
    <row r="1560" spans="1:2">
      <c r="A1560" s="206">
        <v>521030</v>
      </c>
      <c r="B1560" s="206" t="s">
        <v>1218</v>
      </c>
    </row>
    <row r="1561" spans="1:2">
      <c r="A1561" s="206">
        <v>521035</v>
      </c>
      <c r="B1561" s="206" t="s">
        <v>1219</v>
      </c>
    </row>
    <row r="1562" spans="1:2">
      <c r="A1562" s="206">
        <v>521095</v>
      </c>
      <c r="B1562" s="206" t="s">
        <v>14</v>
      </c>
    </row>
    <row r="1563" spans="1:2">
      <c r="A1563" s="206">
        <v>5215</v>
      </c>
      <c r="B1563" s="206" t="s">
        <v>1220</v>
      </c>
    </row>
    <row r="1564" spans="1:2">
      <c r="A1564" s="206">
        <v>521505</v>
      </c>
      <c r="B1564" s="206" t="s">
        <v>1221</v>
      </c>
    </row>
    <row r="1565" spans="1:2">
      <c r="A1565" s="206">
        <v>521510</v>
      </c>
      <c r="B1565" s="206" t="s">
        <v>1222</v>
      </c>
    </row>
    <row r="1566" spans="1:2">
      <c r="A1566" s="206">
        <v>521515</v>
      </c>
      <c r="B1566" s="206" t="s">
        <v>790</v>
      </c>
    </row>
    <row r="1567" spans="1:2">
      <c r="A1567" s="206">
        <v>521520</v>
      </c>
      <c r="B1567" s="206" t="s">
        <v>791</v>
      </c>
    </row>
    <row r="1568" spans="1:2">
      <c r="A1568" s="206">
        <v>521525</v>
      </c>
      <c r="B1568" s="206" t="s">
        <v>792</v>
      </c>
    </row>
    <row r="1569" spans="1:2">
      <c r="A1569" s="206">
        <v>521530</v>
      </c>
      <c r="B1569" s="206" t="s">
        <v>793</v>
      </c>
    </row>
    <row r="1570" spans="1:2">
      <c r="A1570" s="206">
        <v>521535</v>
      </c>
      <c r="B1570" s="206" t="s">
        <v>794</v>
      </c>
    </row>
    <row r="1571" spans="1:2">
      <c r="A1571" s="206">
        <v>521540</v>
      </c>
      <c r="B1571" s="206" t="s">
        <v>795</v>
      </c>
    </row>
    <row r="1572" spans="1:2">
      <c r="A1572" s="206">
        <v>521545</v>
      </c>
      <c r="B1572" s="206" t="s">
        <v>796</v>
      </c>
    </row>
    <row r="1573" spans="1:2">
      <c r="A1573" s="206">
        <v>521550</v>
      </c>
      <c r="B1573" s="206" t="s">
        <v>803</v>
      </c>
    </row>
    <row r="1574" spans="1:2">
      <c r="A1574" s="206">
        <v>521555</v>
      </c>
      <c r="B1574" s="206" t="s">
        <v>1271</v>
      </c>
    </row>
    <row r="1575" spans="1:2">
      <c r="A1575" s="206">
        <v>521560</v>
      </c>
      <c r="B1575" s="206" t="s">
        <v>1272</v>
      </c>
    </row>
    <row r="1576" spans="1:2">
      <c r="A1576" s="206">
        <v>521565</v>
      </c>
      <c r="B1576" s="206" t="s">
        <v>1273</v>
      </c>
    </row>
    <row r="1577" spans="1:2">
      <c r="A1577" s="206">
        <v>521570</v>
      </c>
      <c r="B1577" s="206" t="s">
        <v>1223</v>
      </c>
    </row>
    <row r="1578" spans="1:2">
      <c r="A1578" s="206">
        <v>521595</v>
      </c>
      <c r="B1578" s="206" t="s">
        <v>14</v>
      </c>
    </row>
    <row r="1579" spans="1:2">
      <c r="A1579" s="206">
        <v>5220</v>
      </c>
      <c r="B1579" s="206" t="s">
        <v>466</v>
      </c>
    </row>
    <row r="1580" spans="1:2">
      <c r="A1580" s="206">
        <v>522005</v>
      </c>
      <c r="B1580" s="206" t="s">
        <v>512</v>
      </c>
    </row>
    <row r="1581" spans="1:2">
      <c r="A1581" s="206">
        <v>522010</v>
      </c>
      <c r="B1581" s="206" t="s">
        <v>525</v>
      </c>
    </row>
    <row r="1582" spans="1:2">
      <c r="A1582" s="206">
        <v>522015</v>
      </c>
      <c r="B1582" s="206" t="s">
        <v>532</v>
      </c>
    </row>
    <row r="1583" spans="1:2">
      <c r="A1583" s="206">
        <v>522020</v>
      </c>
      <c r="B1583" s="206" t="s">
        <v>533</v>
      </c>
    </row>
    <row r="1584" spans="1:2">
      <c r="A1584" s="206">
        <v>522025</v>
      </c>
      <c r="B1584" s="206" t="s">
        <v>534</v>
      </c>
    </row>
    <row r="1585" spans="1:2">
      <c r="A1585" s="206">
        <v>522030</v>
      </c>
      <c r="B1585" s="206" t="s">
        <v>535</v>
      </c>
    </row>
    <row r="1586" spans="1:2">
      <c r="A1586" s="206">
        <v>522035</v>
      </c>
      <c r="B1586" s="206" t="s">
        <v>536</v>
      </c>
    </row>
    <row r="1587" spans="1:2">
      <c r="A1587" s="206">
        <v>522040</v>
      </c>
      <c r="B1587" s="206" t="s">
        <v>537</v>
      </c>
    </row>
    <row r="1588" spans="1:2">
      <c r="A1588" s="206">
        <v>522045</v>
      </c>
      <c r="B1588" s="206" t="s">
        <v>538</v>
      </c>
    </row>
    <row r="1589" spans="1:2">
      <c r="A1589" s="206">
        <v>522050</v>
      </c>
      <c r="B1589" s="206" t="s">
        <v>539</v>
      </c>
    </row>
    <row r="1590" spans="1:2">
      <c r="A1590" s="206">
        <v>522055</v>
      </c>
      <c r="B1590" s="206" t="s">
        <v>540</v>
      </c>
    </row>
    <row r="1591" spans="1:2">
      <c r="A1591" s="206">
        <v>522060</v>
      </c>
      <c r="B1591" s="206" t="s">
        <v>526</v>
      </c>
    </row>
    <row r="1592" spans="1:2">
      <c r="A1592" s="206">
        <v>522065</v>
      </c>
      <c r="B1592" s="206" t="s">
        <v>1110</v>
      </c>
    </row>
    <row r="1593" spans="1:2">
      <c r="A1593" s="206">
        <v>522070</v>
      </c>
      <c r="B1593" s="206" t="s">
        <v>622</v>
      </c>
    </row>
    <row r="1594" spans="1:2">
      <c r="A1594" s="206">
        <v>522095</v>
      </c>
      <c r="B1594" s="206" t="s">
        <v>14</v>
      </c>
    </row>
    <row r="1595" spans="1:2">
      <c r="A1595" s="206">
        <v>5225</v>
      </c>
      <c r="B1595" s="206" t="s">
        <v>674</v>
      </c>
    </row>
    <row r="1596" spans="1:2">
      <c r="A1596" s="206">
        <v>522505</v>
      </c>
      <c r="B1596" s="206" t="s">
        <v>473</v>
      </c>
    </row>
    <row r="1597" spans="1:2">
      <c r="A1597" s="206">
        <v>522510</v>
      </c>
      <c r="B1597" s="206" t="s">
        <v>1224</v>
      </c>
    </row>
    <row r="1598" spans="1:2">
      <c r="A1598" s="206">
        <v>5230</v>
      </c>
      <c r="B1598" s="206" t="s">
        <v>745</v>
      </c>
    </row>
    <row r="1599" spans="1:2">
      <c r="A1599" s="206">
        <v>523005</v>
      </c>
      <c r="B1599" s="206" t="s">
        <v>1225</v>
      </c>
    </row>
    <row r="1600" spans="1:2">
      <c r="A1600" s="206">
        <v>523010</v>
      </c>
      <c r="B1600" s="206" t="s">
        <v>1226</v>
      </c>
    </row>
    <row r="1601" spans="1:2">
      <c r="A1601" s="206">
        <v>523015</v>
      </c>
      <c r="B1601" s="206" t="s">
        <v>1227</v>
      </c>
    </row>
    <row r="1602" spans="1:2">
      <c r="A1602" s="206">
        <v>523020</v>
      </c>
      <c r="B1602" s="206" t="s">
        <v>1228</v>
      </c>
    </row>
    <row r="1603" spans="1:2">
      <c r="A1603" s="206">
        <v>523025</v>
      </c>
      <c r="B1603" s="206" t="s">
        <v>1229</v>
      </c>
    </row>
    <row r="1604" spans="1:2">
      <c r="A1604" s="206">
        <v>523030</v>
      </c>
      <c r="B1604" s="206" t="s">
        <v>1230</v>
      </c>
    </row>
    <row r="1605" spans="1:2">
      <c r="A1605" s="206">
        <v>523035</v>
      </c>
      <c r="B1605" s="206" t="s">
        <v>1231</v>
      </c>
    </row>
    <row r="1606" spans="1:2">
      <c r="A1606" s="206">
        <v>523040</v>
      </c>
      <c r="B1606" s="206" t="s">
        <v>537</v>
      </c>
    </row>
    <row r="1607" spans="1:2">
      <c r="A1607" s="206">
        <v>523045</v>
      </c>
      <c r="B1607" s="206" t="s">
        <v>538</v>
      </c>
    </row>
    <row r="1608" spans="1:2">
      <c r="A1608" s="206">
        <v>523050</v>
      </c>
      <c r="B1608" s="206" t="s">
        <v>539</v>
      </c>
    </row>
    <row r="1609" spans="1:2">
      <c r="A1609" s="206">
        <v>523055</v>
      </c>
      <c r="B1609" s="206" t="s">
        <v>540</v>
      </c>
    </row>
    <row r="1610" spans="1:2">
      <c r="A1610" s="206">
        <v>523060</v>
      </c>
      <c r="B1610" s="206" t="s">
        <v>1232</v>
      </c>
    </row>
    <row r="1611" spans="1:2">
      <c r="A1611" s="206">
        <v>523065</v>
      </c>
      <c r="B1611" s="206" t="s">
        <v>1233</v>
      </c>
    </row>
    <row r="1612" spans="1:2">
      <c r="A1612" s="206">
        <v>523070</v>
      </c>
      <c r="B1612" s="206" t="s">
        <v>1234</v>
      </c>
    </row>
    <row r="1613" spans="1:2">
      <c r="A1613" s="206">
        <v>523075</v>
      </c>
      <c r="B1613" s="206" t="s">
        <v>1235</v>
      </c>
    </row>
    <row r="1614" spans="1:2">
      <c r="A1614" s="206">
        <v>523080</v>
      </c>
      <c r="B1614" s="206" t="s">
        <v>1236</v>
      </c>
    </row>
    <row r="1615" spans="1:2">
      <c r="A1615" s="206">
        <v>523095</v>
      </c>
      <c r="B1615" s="206" t="s">
        <v>14</v>
      </c>
    </row>
    <row r="1616" spans="1:2">
      <c r="A1616" s="206">
        <v>5235</v>
      </c>
      <c r="B1616" s="206" t="s">
        <v>465</v>
      </c>
    </row>
    <row r="1617" spans="1:2">
      <c r="A1617" s="206">
        <v>523505</v>
      </c>
      <c r="B1617" s="206" t="s">
        <v>1238</v>
      </c>
    </row>
    <row r="1618" spans="1:2">
      <c r="A1618" s="206">
        <v>523510</v>
      </c>
      <c r="B1618" s="206" t="s">
        <v>1239</v>
      </c>
    </row>
    <row r="1619" spans="1:2">
      <c r="A1619" s="206">
        <v>523515</v>
      </c>
      <c r="B1619" s="206" t="s">
        <v>1120</v>
      </c>
    </row>
    <row r="1620" spans="1:2">
      <c r="A1620" s="206">
        <v>523520</v>
      </c>
      <c r="B1620" s="206" t="s">
        <v>1240</v>
      </c>
    </row>
    <row r="1621" spans="1:2">
      <c r="A1621" s="206">
        <v>523525</v>
      </c>
      <c r="B1621" s="206" t="s">
        <v>837</v>
      </c>
    </row>
    <row r="1622" spans="1:2">
      <c r="A1622" s="206">
        <v>523530</v>
      </c>
      <c r="B1622" s="206" t="s">
        <v>838</v>
      </c>
    </row>
    <row r="1623" spans="1:2">
      <c r="A1623" s="206">
        <v>523535</v>
      </c>
      <c r="B1623" s="206" t="s">
        <v>1241</v>
      </c>
    </row>
    <row r="1624" spans="1:2">
      <c r="A1624" s="206">
        <v>523540</v>
      </c>
      <c r="B1624" s="206" t="s">
        <v>1242</v>
      </c>
    </row>
    <row r="1625" spans="1:2">
      <c r="A1625" s="206">
        <v>523545</v>
      </c>
      <c r="B1625" s="206" t="s">
        <v>1243</v>
      </c>
    </row>
    <row r="1626" spans="1:2">
      <c r="A1626" s="206">
        <v>523550</v>
      </c>
      <c r="B1626" s="206" t="s">
        <v>1244</v>
      </c>
    </row>
    <row r="1627" spans="1:2">
      <c r="A1627" s="206">
        <v>523555</v>
      </c>
      <c r="B1627" s="206" t="s">
        <v>1245</v>
      </c>
    </row>
    <row r="1628" spans="1:2">
      <c r="A1628" s="206">
        <v>523560</v>
      </c>
      <c r="B1628" s="206" t="s">
        <v>677</v>
      </c>
    </row>
    <row r="1629" spans="1:2">
      <c r="A1629" s="206">
        <v>523595</v>
      </c>
      <c r="B1629" s="206" t="s">
        <v>14</v>
      </c>
    </row>
    <row r="1630" spans="1:2">
      <c r="A1630" s="206">
        <v>5240</v>
      </c>
      <c r="B1630" s="206" t="s">
        <v>739</v>
      </c>
    </row>
    <row r="1631" spans="1:2">
      <c r="A1631" s="206">
        <v>524005</v>
      </c>
      <c r="B1631" s="206" t="s">
        <v>1246</v>
      </c>
    </row>
    <row r="1632" spans="1:2">
      <c r="A1632" s="206">
        <v>524010</v>
      </c>
      <c r="B1632" s="206" t="s">
        <v>1247</v>
      </c>
    </row>
    <row r="1633" spans="1:2">
      <c r="A1633" s="206">
        <v>524015</v>
      </c>
      <c r="B1633" s="206" t="s">
        <v>1248</v>
      </c>
    </row>
    <row r="1634" spans="1:2">
      <c r="A1634" s="206">
        <v>524020</v>
      </c>
      <c r="B1634" s="206" t="s">
        <v>1249</v>
      </c>
    </row>
    <row r="1635" spans="1:2">
      <c r="A1635" s="206">
        <v>524025</v>
      </c>
      <c r="B1635" s="206" t="s">
        <v>1250</v>
      </c>
    </row>
    <row r="1636" spans="1:2">
      <c r="A1636" s="206">
        <v>524095</v>
      </c>
      <c r="B1636" s="206" t="s">
        <v>14</v>
      </c>
    </row>
    <row r="1637" spans="1:2">
      <c r="A1637" s="206">
        <v>5245</v>
      </c>
      <c r="B1637" s="206" t="s">
        <v>1251</v>
      </c>
    </row>
    <row r="1638" spans="1:2">
      <c r="A1638" s="206">
        <v>524505</v>
      </c>
      <c r="B1638" s="206" t="s">
        <v>512</v>
      </c>
    </row>
    <row r="1639" spans="1:2">
      <c r="A1639" s="206">
        <v>524510</v>
      </c>
      <c r="B1639" s="206" t="s">
        <v>525</v>
      </c>
    </row>
    <row r="1640" spans="1:2">
      <c r="A1640" s="206">
        <v>524515</v>
      </c>
      <c r="B1640" s="206" t="s">
        <v>532</v>
      </c>
    </row>
    <row r="1641" spans="1:2">
      <c r="A1641" s="206">
        <v>524520</v>
      </c>
      <c r="B1641" s="206" t="s">
        <v>533</v>
      </c>
    </row>
    <row r="1642" spans="1:2">
      <c r="A1642" s="206">
        <v>524525</v>
      </c>
      <c r="B1642" s="206" t="s">
        <v>534</v>
      </c>
    </row>
    <row r="1643" spans="1:2">
      <c r="A1643" s="206">
        <v>524530</v>
      </c>
      <c r="B1643" s="206" t="s">
        <v>535</v>
      </c>
    </row>
    <row r="1644" spans="1:2">
      <c r="A1644" s="206">
        <v>524535</v>
      </c>
      <c r="B1644" s="206" t="s">
        <v>536</v>
      </c>
    </row>
    <row r="1645" spans="1:2">
      <c r="A1645" s="206">
        <v>524540</v>
      </c>
      <c r="B1645" s="206" t="s">
        <v>537</v>
      </c>
    </row>
    <row r="1646" spans="1:2">
      <c r="A1646" s="206">
        <v>524545</v>
      </c>
      <c r="B1646" s="206" t="s">
        <v>538</v>
      </c>
    </row>
    <row r="1647" spans="1:2">
      <c r="A1647" s="206">
        <v>524550</v>
      </c>
      <c r="B1647" s="206" t="s">
        <v>539</v>
      </c>
    </row>
    <row r="1648" spans="1:2">
      <c r="A1648" s="206">
        <v>524555</v>
      </c>
      <c r="B1648" s="206" t="s">
        <v>540</v>
      </c>
    </row>
    <row r="1649" spans="1:2">
      <c r="A1649" s="206">
        <v>524560</v>
      </c>
      <c r="B1649" s="206" t="s">
        <v>526</v>
      </c>
    </row>
    <row r="1650" spans="1:2">
      <c r="A1650" s="206">
        <v>524565</v>
      </c>
      <c r="B1650" s="206" t="s">
        <v>620</v>
      </c>
    </row>
    <row r="1651" spans="1:2">
      <c r="A1651" s="206">
        <v>524570</v>
      </c>
      <c r="B1651" s="206" t="s">
        <v>527</v>
      </c>
    </row>
    <row r="1652" spans="1:2">
      <c r="A1652" s="206">
        <v>5250</v>
      </c>
      <c r="B1652" s="206" t="s">
        <v>1252</v>
      </c>
    </row>
    <row r="1653" spans="1:2">
      <c r="A1653" s="206">
        <v>525005</v>
      </c>
      <c r="B1653" s="206" t="s">
        <v>1253</v>
      </c>
    </row>
    <row r="1654" spans="1:2">
      <c r="A1654" s="206">
        <v>525010</v>
      </c>
      <c r="B1654" s="206" t="s">
        <v>1254</v>
      </c>
    </row>
    <row r="1655" spans="1:2">
      <c r="A1655" s="206">
        <v>525015</v>
      </c>
      <c r="B1655" s="206" t="s">
        <v>1255</v>
      </c>
    </row>
    <row r="1656" spans="1:2">
      <c r="A1656" s="206">
        <v>525095</v>
      </c>
      <c r="B1656" s="206" t="s">
        <v>14</v>
      </c>
    </row>
    <row r="1657" spans="1:2">
      <c r="A1657" s="206">
        <v>5255</v>
      </c>
      <c r="B1657" s="206" t="s">
        <v>746</v>
      </c>
    </row>
    <row r="1658" spans="1:2">
      <c r="A1658" s="206">
        <v>525505</v>
      </c>
      <c r="B1658" s="206" t="s">
        <v>1256</v>
      </c>
    </row>
    <row r="1659" spans="1:2">
      <c r="A1659" s="206">
        <v>525510</v>
      </c>
      <c r="B1659" s="206" t="s">
        <v>1257</v>
      </c>
    </row>
    <row r="1660" spans="1:2">
      <c r="A1660" s="206">
        <v>525515</v>
      </c>
      <c r="B1660" s="206" t="s">
        <v>1258</v>
      </c>
    </row>
    <row r="1661" spans="1:2">
      <c r="A1661" s="206">
        <v>525520</v>
      </c>
      <c r="B1661" s="206" t="s">
        <v>1259</v>
      </c>
    </row>
    <row r="1662" spans="1:2">
      <c r="A1662" s="206">
        <v>525525</v>
      </c>
      <c r="B1662" s="206" t="s">
        <v>1260</v>
      </c>
    </row>
    <row r="1663" spans="1:2">
      <c r="A1663" s="206">
        <v>525595</v>
      </c>
      <c r="B1663" s="206" t="s">
        <v>14</v>
      </c>
    </row>
    <row r="1664" spans="1:2">
      <c r="A1664" s="206">
        <v>5260</v>
      </c>
      <c r="B1664" s="206" t="s">
        <v>1261</v>
      </c>
    </row>
    <row r="1665" spans="1:2">
      <c r="A1665" s="206">
        <v>526005</v>
      </c>
      <c r="B1665" s="206" t="s">
        <v>525</v>
      </c>
    </row>
    <row r="1666" spans="1:2">
      <c r="A1666" s="206">
        <v>526010</v>
      </c>
      <c r="B1666" s="206" t="s">
        <v>532</v>
      </c>
    </row>
    <row r="1667" spans="1:2">
      <c r="A1667" s="206">
        <v>526015</v>
      </c>
      <c r="B1667" s="206" t="s">
        <v>533</v>
      </c>
    </row>
    <row r="1668" spans="1:2">
      <c r="A1668" s="206">
        <v>526020</v>
      </c>
      <c r="B1668" s="206" t="s">
        <v>534</v>
      </c>
    </row>
    <row r="1669" spans="1:2">
      <c r="A1669" s="206">
        <v>526025</v>
      </c>
      <c r="B1669" s="206" t="s">
        <v>535</v>
      </c>
    </row>
    <row r="1670" spans="1:2">
      <c r="A1670" s="206">
        <v>526030</v>
      </c>
      <c r="B1670" s="206" t="s">
        <v>536</v>
      </c>
    </row>
    <row r="1671" spans="1:2">
      <c r="A1671" s="206">
        <v>526035</v>
      </c>
      <c r="B1671" s="206" t="s">
        <v>537</v>
      </c>
    </row>
    <row r="1672" spans="1:2">
      <c r="A1672" s="206">
        <v>526040</v>
      </c>
      <c r="B1672" s="206" t="s">
        <v>538</v>
      </c>
    </row>
    <row r="1673" spans="1:2">
      <c r="A1673" s="206">
        <v>526045</v>
      </c>
      <c r="B1673" s="206" t="s">
        <v>539</v>
      </c>
    </row>
    <row r="1674" spans="1:2">
      <c r="A1674" s="206">
        <v>526050</v>
      </c>
      <c r="B1674" s="206" t="s">
        <v>540</v>
      </c>
    </row>
    <row r="1675" spans="1:2">
      <c r="A1675" s="206">
        <v>526055</v>
      </c>
      <c r="B1675" s="206" t="s">
        <v>526</v>
      </c>
    </row>
    <row r="1676" spans="1:2">
      <c r="A1676" s="206">
        <v>526060</v>
      </c>
      <c r="B1676" s="206" t="s">
        <v>620</v>
      </c>
    </row>
    <row r="1677" spans="1:2">
      <c r="A1677" s="206">
        <v>526065</v>
      </c>
      <c r="B1677" s="206" t="s">
        <v>513</v>
      </c>
    </row>
    <row r="1678" spans="1:2">
      <c r="A1678" s="206">
        <v>5265</v>
      </c>
      <c r="B1678" s="206" t="s">
        <v>1262</v>
      </c>
    </row>
    <row r="1679" spans="1:2">
      <c r="A1679" s="206">
        <v>526505</v>
      </c>
      <c r="B1679" s="206" t="s">
        <v>527</v>
      </c>
    </row>
    <row r="1680" spans="1:2">
      <c r="A1680" s="206">
        <v>526510</v>
      </c>
      <c r="B1680" s="206" t="s">
        <v>639</v>
      </c>
    </row>
    <row r="1681" spans="1:2">
      <c r="A1681" s="206">
        <v>526515</v>
      </c>
      <c r="B1681" s="206" t="s">
        <v>667</v>
      </c>
    </row>
    <row r="1682" spans="1:2">
      <c r="A1682" s="206">
        <v>526595</v>
      </c>
      <c r="B1682" s="206" t="s">
        <v>352</v>
      </c>
    </row>
    <row r="1683" spans="1:2">
      <c r="A1683" s="206">
        <v>5270</v>
      </c>
      <c r="B1683" s="206" t="s">
        <v>1274</v>
      </c>
    </row>
    <row r="1684" spans="1:2">
      <c r="A1684" s="206" t="s">
        <v>1275</v>
      </c>
    </row>
    <row r="1685" spans="1:2">
      <c r="A1685" s="206">
        <v>5275</v>
      </c>
      <c r="B1685" s="206" t="s">
        <v>1276</v>
      </c>
    </row>
    <row r="1686" spans="1:2">
      <c r="A1686" s="206">
        <v>527505</v>
      </c>
      <c r="B1686" s="206" t="s">
        <v>1107</v>
      </c>
    </row>
    <row r="1687" spans="1:2">
      <c r="A1687" s="206">
        <v>527510</v>
      </c>
      <c r="B1687" s="206" t="s">
        <v>1108</v>
      </c>
    </row>
    <row r="1688" spans="1:2">
      <c r="A1688" s="206">
        <v>5295</v>
      </c>
      <c r="B1688" s="206" t="s">
        <v>701</v>
      </c>
    </row>
    <row r="1689" spans="1:2">
      <c r="A1689" s="206">
        <v>529505</v>
      </c>
      <c r="B1689" s="206" t="s">
        <v>463</v>
      </c>
    </row>
    <row r="1690" spans="1:2">
      <c r="A1690" s="206">
        <v>529510</v>
      </c>
      <c r="B1690" s="206" t="s">
        <v>740</v>
      </c>
    </row>
    <row r="1691" spans="1:2">
      <c r="A1691" s="206">
        <v>529515</v>
      </c>
      <c r="B1691" s="206" t="s">
        <v>1263</v>
      </c>
    </row>
    <row r="1692" spans="1:2">
      <c r="A1692" s="206">
        <v>529520</v>
      </c>
      <c r="B1692" s="206" t="s">
        <v>747</v>
      </c>
    </row>
    <row r="1693" spans="1:2">
      <c r="A1693" s="206">
        <v>529525</v>
      </c>
      <c r="B1693" s="206" t="s">
        <v>678</v>
      </c>
    </row>
    <row r="1694" spans="1:2">
      <c r="A1694" s="206">
        <v>529530</v>
      </c>
      <c r="B1694" s="206" t="s">
        <v>1185</v>
      </c>
    </row>
    <row r="1695" spans="1:2">
      <c r="A1695" s="206">
        <v>529535</v>
      </c>
      <c r="B1695" s="206" t="s">
        <v>1095</v>
      </c>
    </row>
    <row r="1696" spans="1:2">
      <c r="A1696" s="206">
        <v>529540</v>
      </c>
      <c r="B1696" s="206" t="s">
        <v>513</v>
      </c>
    </row>
    <row r="1697" spans="1:2">
      <c r="A1697" s="206">
        <v>529545</v>
      </c>
      <c r="B1697" s="206" t="s">
        <v>1264</v>
      </c>
    </row>
    <row r="1698" spans="1:2">
      <c r="A1698" s="206">
        <v>529550</v>
      </c>
      <c r="B1698" s="206" t="s">
        <v>707</v>
      </c>
    </row>
    <row r="1699" spans="1:2">
      <c r="A1699" s="206">
        <v>529555</v>
      </c>
      <c r="B1699" s="206" t="s">
        <v>1265</v>
      </c>
    </row>
    <row r="1700" spans="1:2">
      <c r="A1700" s="206">
        <v>529560</v>
      </c>
      <c r="B1700" s="206" t="s">
        <v>1266</v>
      </c>
    </row>
    <row r="1701" spans="1:2">
      <c r="A1701" s="206">
        <v>529565</v>
      </c>
      <c r="B1701" s="206" t="s">
        <v>1267</v>
      </c>
    </row>
    <row r="1702" spans="1:2">
      <c r="A1702" s="206">
        <v>529570</v>
      </c>
      <c r="B1702" s="206" t="s">
        <v>1268</v>
      </c>
    </row>
    <row r="1703" spans="1:2">
      <c r="A1703" s="206">
        <v>529575</v>
      </c>
      <c r="B1703" s="206" t="s">
        <v>1269</v>
      </c>
    </row>
    <row r="1704" spans="1:2">
      <c r="A1704" s="206">
        <v>529595</v>
      </c>
      <c r="B1704" s="206" t="s">
        <v>14</v>
      </c>
    </row>
    <row r="1705" spans="1:2">
      <c r="A1705" s="206">
        <v>5299</v>
      </c>
      <c r="B1705" s="206" t="s">
        <v>401</v>
      </c>
    </row>
    <row r="1706" spans="1:2">
      <c r="A1706" s="206">
        <v>529905</v>
      </c>
      <c r="B1706" s="206" t="s">
        <v>325</v>
      </c>
    </row>
    <row r="1707" spans="1:2">
      <c r="A1707" s="206">
        <v>529910</v>
      </c>
      <c r="B1707" s="206" t="s">
        <v>403</v>
      </c>
    </row>
    <row r="1708" spans="1:2">
      <c r="A1708" s="206">
        <v>529915</v>
      </c>
      <c r="B1708" s="206" t="s">
        <v>500</v>
      </c>
    </row>
    <row r="1709" spans="1:2">
      <c r="A1709" s="206">
        <v>529920</v>
      </c>
      <c r="B1709" s="206" t="s">
        <v>518</v>
      </c>
    </row>
    <row r="1710" spans="1:2">
      <c r="A1710" s="206">
        <v>529995</v>
      </c>
      <c r="B1710" s="206" t="s">
        <v>697</v>
      </c>
    </row>
    <row r="1711" spans="1:2">
      <c r="A1711" s="205">
        <v>53</v>
      </c>
      <c r="B1711" s="205" t="s">
        <v>1085</v>
      </c>
    </row>
    <row r="1712" spans="1:2">
      <c r="A1712" s="206">
        <v>5305</v>
      </c>
      <c r="B1712" s="206" t="s">
        <v>1096</v>
      </c>
    </row>
    <row r="1713" spans="1:2">
      <c r="A1713" s="206">
        <v>530505</v>
      </c>
      <c r="B1713" s="206" t="s">
        <v>1149</v>
      </c>
    </row>
    <row r="1714" spans="1:2">
      <c r="A1714" s="206">
        <v>530510</v>
      </c>
      <c r="B1714" s="206" t="s">
        <v>1034</v>
      </c>
    </row>
    <row r="1715" spans="1:2">
      <c r="A1715" s="206">
        <v>530515</v>
      </c>
      <c r="B1715" s="206" t="s">
        <v>463</v>
      </c>
    </row>
    <row r="1716" spans="1:2">
      <c r="A1716" s="206">
        <v>530520</v>
      </c>
      <c r="B1716" s="206" t="s">
        <v>462</v>
      </c>
    </row>
    <row r="1717" spans="1:2">
      <c r="A1717" s="206">
        <v>530525</v>
      </c>
      <c r="B1717" s="206" t="s">
        <v>1098</v>
      </c>
    </row>
    <row r="1718" spans="1:2">
      <c r="A1718" s="206">
        <v>530530</v>
      </c>
      <c r="B1718" s="206" t="s">
        <v>1277</v>
      </c>
    </row>
    <row r="1719" spans="1:2">
      <c r="A1719" s="206">
        <v>530535</v>
      </c>
      <c r="B1719" s="206" t="s">
        <v>1101</v>
      </c>
    </row>
    <row r="1720" spans="1:2">
      <c r="A1720" s="206">
        <v>530540</v>
      </c>
      <c r="B1720" s="206" t="s">
        <v>1278</v>
      </c>
    </row>
    <row r="1721" spans="1:2">
      <c r="A1721" s="206">
        <v>530545</v>
      </c>
      <c r="B1721" s="206" t="s">
        <v>1279</v>
      </c>
    </row>
    <row r="1722" spans="1:2">
      <c r="A1722" s="206">
        <v>530595</v>
      </c>
      <c r="B1722" s="206" t="s">
        <v>14</v>
      </c>
    </row>
    <row r="1723" spans="1:2">
      <c r="A1723" s="206">
        <v>5310</v>
      </c>
      <c r="B1723" s="206" t="s">
        <v>1280</v>
      </c>
    </row>
    <row r="1724" spans="1:2">
      <c r="A1724" s="206">
        <v>531005</v>
      </c>
      <c r="B1724" s="206" t="s">
        <v>1031</v>
      </c>
    </row>
    <row r="1725" spans="1:2">
      <c r="A1725" s="206">
        <v>531010</v>
      </c>
      <c r="B1725" s="206" t="s">
        <v>1281</v>
      </c>
    </row>
    <row r="1726" spans="1:2">
      <c r="A1726" s="206">
        <v>531015</v>
      </c>
      <c r="B1726" s="206" t="s">
        <v>1282</v>
      </c>
    </row>
    <row r="1727" spans="1:2">
      <c r="A1727" s="206">
        <v>531020</v>
      </c>
      <c r="B1727" s="206" t="s">
        <v>1283</v>
      </c>
    </row>
    <row r="1728" spans="1:2">
      <c r="A1728" s="206">
        <v>531025</v>
      </c>
      <c r="B1728" s="206" t="s">
        <v>1284</v>
      </c>
    </row>
    <row r="1729" spans="1:2">
      <c r="A1729" s="206">
        <v>531030</v>
      </c>
      <c r="B1729" s="206" t="s">
        <v>1285</v>
      </c>
    </row>
    <row r="1730" spans="1:2">
      <c r="A1730" s="206">
        <v>531035</v>
      </c>
      <c r="B1730" s="206" t="s">
        <v>1286</v>
      </c>
    </row>
    <row r="1731" spans="1:2">
      <c r="A1731" s="206">
        <v>531040</v>
      </c>
      <c r="B1731" s="206" t="s">
        <v>1287</v>
      </c>
    </row>
    <row r="1732" spans="1:2">
      <c r="A1732" s="206">
        <v>531095</v>
      </c>
      <c r="B1732" s="206" t="s">
        <v>14</v>
      </c>
    </row>
    <row r="1733" spans="1:2">
      <c r="A1733" s="206">
        <v>5313</v>
      </c>
      <c r="B1733" s="206" t="s">
        <v>1276</v>
      </c>
    </row>
    <row r="1734" spans="1:2">
      <c r="A1734" s="206">
        <v>531305</v>
      </c>
      <c r="B1734" s="206" t="s">
        <v>1107</v>
      </c>
    </row>
    <row r="1735" spans="1:2">
      <c r="A1735" s="206">
        <v>531310</v>
      </c>
      <c r="B1735" s="206" t="s">
        <v>1108</v>
      </c>
    </row>
    <row r="1736" spans="1:2">
      <c r="A1736" s="206">
        <v>5315</v>
      </c>
      <c r="B1736" s="206" t="s">
        <v>1288</v>
      </c>
    </row>
    <row r="1737" spans="1:2">
      <c r="A1737" s="206">
        <v>531505</v>
      </c>
      <c r="B1737" s="206" t="s">
        <v>1289</v>
      </c>
    </row>
    <row r="1738" spans="1:2">
      <c r="A1738" s="206">
        <v>531510</v>
      </c>
      <c r="B1738" s="206" t="s">
        <v>1290</v>
      </c>
    </row>
    <row r="1739" spans="1:2">
      <c r="A1739" s="206">
        <v>531515</v>
      </c>
      <c r="B1739" s="206" t="s">
        <v>1291</v>
      </c>
    </row>
    <row r="1740" spans="1:2">
      <c r="A1740" s="206">
        <v>531520</v>
      </c>
      <c r="B1740" s="206" t="s">
        <v>1292</v>
      </c>
    </row>
    <row r="1741" spans="1:2">
      <c r="A1741" s="206">
        <v>531595</v>
      </c>
      <c r="B1741" s="206" t="s">
        <v>14</v>
      </c>
    </row>
    <row r="1742" spans="1:2">
      <c r="A1742" s="206">
        <v>5395</v>
      </c>
      <c r="B1742" s="206" t="s">
        <v>1293</v>
      </c>
    </row>
    <row r="1743" spans="1:2">
      <c r="A1743" s="206">
        <v>539505</v>
      </c>
      <c r="B1743" s="206" t="s">
        <v>1294</v>
      </c>
    </row>
    <row r="1744" spans="1:2">
      <c r="A1744" s="206">
        <v>539510</v>
      </c>
      <c r="B1744" s="206" t="s">
        <v>1295</v>
      </c>
    </row>
    <row r="1745" spans="1:2">
      <c r="A1745" s="206">
        <v>539515</v>
      </c>
      <c r="B1745" s="206" t="s">
        <v>892</v>
      </c>
    </row>
    <row r="1746" spans="1:2">
      <c r="A1746" s="206">
        <v>539520</v>
      </c>
      <c r="B1746" s="206" t="s">
        <v>1296</v>
      </c>
    </row>
    <row r="1747" spans="1:2">
      <c r="A1747" s="206">
        <v>539525</v>
      </c>
      <c r="B1747" s="206" t="s">
        <v>931</v>
      </c>
    </row>
    <row r="1748" spans="1:2">
      <c r="A1748" s="206">
        <v>539530</v>
      </c>
      <c r="B1748" s="206" t="s">
        <v>1297</v>
      </c>
    </row>
    <row r="1749" spans="1:2">
      <c r="A1749" s="206">
        <v>539535</v>
      </c>
      <c r="B1749" s="206" t="s">
        <v>1298</v>
      </c>
    </row>
    <row r="1750" spans="1:2">
      <c r="A1750" s="206">
        <v>539595</v>
      </c>
      <c r="B1750" s="206" t="s">
        <v>14</v>
      </c>
    </row>
    <row r="1751" spans="1:2">
      <c r="A1751" s="205">
        <v>54</v>
      </c>
      <c r="B1751" s="205" t="s">
        <v>1299</v>
      </c>
    </row>
    <row r="1752" spans="1:2">
      <c r="A1752" s="206">
        <v>5405</v>
      </c>
      <c r="B1752" s="206" t="s">
        <v>1299</v>
      </c>
    </row>
    <row r="1753" spans="1:2">
      <c r="A1753" s="206">
        <v>540505</v>
      </c>
      <c r="B1753" s="206" t="s">
        <v>1299</v>
      </c>
    </row>
    <row r="1754" spans="1:2">
      <c r="A1754" s="205">
        <v>59</v>
      </c>
      <c r="B1754" s="205" t="s">
        <v>1300</v>
      </c>
    </row>
    <row r="1755" spans="1:2">
      <c r="A1755" s="206">
        <v>5905</v>
      </c>
      <c r="B1755" s="206" t="s">
        <v>1300</v>
      </c>
    </row>
    <row r="1756" spans="1:2">
      <c r="A1756" s="206">
        <v>590505</v>
      </c>
      <c r="B1756" s="206" t="s">
        <v>1300</v>
      </c>
    </row>
    <row r="1757" spans="1:2">
      <c r="A1757" s="206">
        <v>6</v>
      </c>
      <c r="B1757" s="206" t="s">
        <v>1301</v>
      </c>
    </row>
    <row r="1758" spans="1:2">
      <c r="A1758" s="205">
        <v>61</v>
      </c>
      <c r="B1758" s="205" t="s">
        <v>1302</v>
      </c>
    </row>
    <row r="1759" spans="1:2">
      <c r="A1759" s="206">
        <v>6135</v>
      </c>
      <c r="B1759" s="206" t="s">
        <v>333</v>
      </c>
    </row>
    <row r="1760" spans="1:2">
      <c r="A1760" s="206">
        <v>613502</v>
      </c>
      <c r="B1760" s="206" t="s">
        <v>973</v>
      </c>
    </row>
    <row r="1761" spans="1:2">
      <c r="A1761" s="206">
        <v>613504</v>
      </c>
      <c r="B1761" s="206" t="s">
        <v>974</v>
      </c>
    </row>
    <row r="1762" spans="1:2">
      <c r="A1762" s="206">
        <v>613506</v>
      </c>
      <c r="B1762" s="206" t="s">
        <v>975</v>
      </c>
    </row>
    <row r="1763" spans="1:2">
      <c r="A1763" s="206">
        <v>613508</v>
      </c>
      <c r="B1763" s="206" t="s">
        <v>1303</v>
      </c>
    </row>
    <row r="1764" spans="1:2">
      <c r="A1764" s="206">
        <v>613510</v>
      </c>
      <c r="B1764" s="206" t="s">
        <v>977</v>
      </c>
    </row>
    <row r="1765" spans="1:2">
      <c r="A1765" s="206">
        <v>613512</v>
      </c>
      <c r="B1765" s="206" t="s">
        <v>978</v>
      </c>
    </row>
    <row r="1766" spans="1:2">
      <c r="A1766" s="206">
        <v>613514</v>
      </c>
      <c r="B1766" s="206" t="s">
        <v>979</v>
      </c>
    </row>
    <row r="1767" spans="1:2">
      <c r="A1767" s="206">
        <v>613516</v>
      </c>
      <c r="B1767" s="206" t="s">
        <v>980</v>
      </c>
    </row>
    <row r="1768" spans="1:2">
      <c r="A1768" s="206">
        <v>613518</v>
      </c>
      <c r="B1768" s="206" t="s">
        <v>981</v>
      </c>
    </row>
    <row r="1769" spans="1:2">
      <c r="A1769" s="206">
        <v>613520</v>
      </c>
      <c r="B1769" s="206" t="s">
        <v>982</v>
      </c>
    </row>
    <row r="1770" spans="1:2">
      <c r="A1770" s="206">
        <v>613522</v>
      </c>
      <c r="B1770" s="206" t="s">
        <v>983</v>
      </c>
    </row>
    <row r="1771" spans="1:2">
      <c r="A1771" s="206">
        <v>613524</v>
      </c>
      <c r="B1771" s="206" t="s">
        <v>984</v>
      </c>
    </row>
    <row r="1772" spans="1:2">
      <c r="A1772" s="206">
        <v>613526</v>
      </c>
      <c r="B1772" s="206" t="s">
        <v>985</v>
      </c>
    </row>
    <row r="1773" spans="1:2">
      <c r="A1773" s="206">
        <v>613528</v>
      </c>
      <c r="B1773" s="206" t="s">
        <v>986</v>
      </c>
    </row>
    <row r="1774" spans="1:2">
      <c r="A1774" s="206">
        <v>613530</v>
      </c>
      <c r="B1774" s="206" t="s">
        <v>987</v>
      </c>
    </row>
    <row r="1775" spans="1:2">
      <c r="A1775" s="206">
        <v>613532</v>
      </c>
      <c r="B1775" s="206" t="s">
        <v>988</v>
      </c>
    </row>
    <row r="1776" spans="1:2">
      <c r="A1776" s="206">
        <v>613534</v>
      </c>
      <c r="B1776" s="206" t="s">
        <v>989</v>
      </c>
    </row>
    <row r="1777" spans="1:2">
      <c r="A1777" s="206">
        <v>613536</v>
      </c>
      <c r="B1777" s="206" t="s">
        <v>990</v>
      </c>
    </row>
    <row r="1778" spans="1:2">
      <c r="A1778" s="206">
        <v>613538</v>
      </c>
      <c r="B1778" s="206" t="s">
        <v>1304</v>
      </c>
    </row>
    <row r="1779" spans="1:2" ht="29.25">
      <c r="A1779" s="206">
        <v>613540</v>
      </c>
      <c r="B1779" s="206" t="s">
        <v>992</v>
      </c>
    </row>
    <row r="1780" spans="1:2">
      <c r="A1780" s="206">
        <v>613542</v>
      </c>
      <c r="B1780" s="206" t="s">
        <v>993</v>
      </c>
    </row>
    <row r="1781" spans="1:2">
      <c r="A1781" s="206">
        <v>613544</v>
      </c>
      <c r="B1781" s="206" t="s">
        <v>994</v>
      </c>
    </row>
    <row r="1782" spans="1:2">
      <c r="A1782" s="206">
        <v>613546</v>
      </c>
      <c r="B1782" s="206" t="s">
        <v>995</v>
      </c>
    </row>
    <row r="1783" spans="1:2">
      <c r="A1783" s="206">
        <v>613548</v>
      </c>
      <c r="B1783" s="206" t="s">
        <v>996</v>
      </c>
    </row>
    <row r="1784" spans="1:2">
      <c r="A1784" s="206">
        <v>613550</v>
      </c>
      <c r="B1784" s="206" t="s">
        <v>997</v>
      </c>
    </row>
    <row r="1785" spans="1:2">
      <c r="A1785" s="206">
        <v>613552</v>
      </c>
      <c r="B1785" s="206" t="s">
        <v>998</v>
      </c>
    </row>
    <row r="1786" spans="1:2">
      <c r="A1786" s="206">
        <v>613554</v>
      </c>
      <c r="B1786" s="206" t="s">
        <v>999</v>
      </c>
    </row>
    <row r="1787" spans="1:2">
      <c r="A1787" s="206">
        <v>613556</v>
      </c>
      <c r="B1787" s="206" t="s">
        <v>1000</v>
      </c>
    </row>
    <row r="1788" spans="1:2">
      <c r="A1788" s="206">
        <v>613558</v>
      </c>
      <c r="B1788" s="206" t="s">
        <v>1001</v>
      </c>
    </row>
    <row r="1789" spans="1:2">
      <c r="A1789" s="206">
        <v>613560</v>
      </c>
      <c r="B1789" s="206" t="s">
        <v>1002</v>
      </c>
    </row>
    <row r="1790" spans="1:2">
      <c r="A1790" s="206">
        <v>613562</v>
      </c>
      <c r="B1790" s="206" t="s">
        <v>1003</v>
      </c>
    </row>
    <row r="1791" spans="1:2">
      <c r="A1791" s="206">
        <v>613564</v>
      </c>
      <c r="B1791" s="206" t="s">
        <v>1004</v>
      </c>
    </row>
    <row r="1792" spans="1:2">
      <c r="A1792" s="206">
        <v>613566</v>
      </c>
      <c r="B1792" s="206" t="s">
        <v>1005</v>
      </c>
    </row>
    <row r="1793" spans="1:2">
      <c r="A1793" s="206">
        <v>613568</v>
      </c>
      <c r="B1793" s="206" t="s">
        <v>1006</v>
      </c>
    </row>
    <row r="1794" spans="1:2">
      <c r="A1794" s="206">
        <v>613570</v>
      </c>
      <c r="B1794" s="206" t="s">
        <v>1007</v>
      </c>
    </row>
    <row r="1795" spans="1:2">
      <c r="A1795" s="206">
        <v>613572</v>
      </c>
      <c r="B1795" s="206" t="s">
        <v>1008</v>
      </c>
    </row>
    <row r="1796" spans="1:2">
      <c r="A1796" s="206">
        <v>613595</v>
      </c>
      <c r="B1796" s="206" t="s">
        <v>1009</v>
      </c>
    </row>
    <row r="1797" spans="1:2">
      <c r="A1797" s="205">
        <v>62</v>
      </c>
      <c r="B1797" s="205" t="s">
        <v>761</v>
      </c>
    </row>
    <row r="1798" spans="1:2">
      <c r="A1798" s="206">
        <v>6205</v>
      </c>
      <c r="B1798" s="206" t="s">
        <v>1305</v>
      </c>
    </row>
    <row r="1799" spans="1:2">
      <c r="A1799" s="206">
        <v>6210</v>
      </c>
      <c r="B1799" s="206" t="s">
        <v>1306</v>
      </c>
    </row>
    <row r="1800" spans="1:2">
      <c r="A1800" s="206">
        <v>6215</v>
      </c>
      <c r="B1800" s="206" t="s">
        <v>1307</v>
      </c>
    </row>
    <row r="1801" spans="1:2">
      <c r="A1801" s="206">
        <v>6220</v>
      </c>
      <c r="B1801" s="206" t="s">
        <v>1308</v>
      </c>
    </row>
    <row r="1802" spans="1:2">
      <c r="A1802" s="206">
        <v>6225</v>
      </c>
      <c r="B1802" s="206" t="s">
        <v>1309</v>
      </c>
    </row>
  </sheetData>
  <hyperlinks>
    <hyperlink ref="F1" location="INICIO!B2" display="VOLVER AL INICIO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3"/>
  <sheetViews>
    <sheetView workbookViewId="0">
      <selection activeCell="F7" sqref="F7"/>
    </sheetView>
  </sheetViews>
  <sheetFormatPr baseColWidth="10" defaultRowHeight="15"/>
  <cols>
    <col min="1" max="1" width="13" customWidth="1"/>
    <col min="2" max="2" width="17" customWidth="1"/>
    <col min="3" max="3" width="10.7109375" customWidth="1"/>
    <col min="4" max="4" width="7.7109375" customWidth="1"/>
    <col min="5" max="5" width="9.28515625" customWidth="1"/>
    <col min="6" max="6" width="10.140625" customWidth="1"/>
    <col min="7" max="7" width="10.85546875" customWidth="1"/>
    <col min="8" max="8" width="6.7109375" customWidth="1"/>
    <col min="9" max="9" width="8.85546875" customWidth="1"/>
    <col min="10" max="10" width="7.28515625" customWidth="1"/>
    <col min="11" max="15" width="7.85546875" customWidth="1"/>
    <col min="16" max="16" width="8.7109375" customWidth="1"/>
    <col min="17" max="17" width="7.85546875" customWidth="1"/>
    <col min="18" max="18" width="9.140625" customWidth="1"/>
    <col min="19" max="19" width="7.7109375" customWidth="1"/>
  </cols>
  <sheetData>
    <row r="1" spans="1:20" ht="27.75" customHeight="1">
      <c r="C1" s="2"/>
      <c r="D1" s="2"/>
      <c r="E1" s="2"/>
      <c r="F1" s="2"/>
      <c r="G1" s="2"/>
      <c r="H1" s="2"/>
      <c r="I1" s="2"/>
      <c r="J1" s="2"/>
      <c r="Q1" s="2"/>
      <c r="R1" s="282" t="s">
        <v>203</v>
      </c>
      <c r="S1" s="282"/>
      <c r="T1" s="2"/>
    </row>
    <row r="2" spans="1:20" ht="22.5" customHeight="1">
      <c r="A2" s="275" t="s">
        <v>49</v>
      </c>
      <c r="B2" s="276"/>
      <c r="C2" s="276"/>
      <c r="D2" s="276"/>
      <c r="E2" s="3"/>
      <c r="F2" s="3"/>
      <c r="G2" s="3"/>
      <c r="H2" s="3"/>
      <c r="I2" s="2"/>
      <c r="J2" s="1"/>
      <c r="Q2" s="5" t="s">
        <v>0</v>
      </c>
      <c r="R2" s="4"/>
      <c r="S2" s="2"/>
    </row>
    <row r="3" spans="1:20" ht="16.5">
      <c r="A3" s="277" t="s">
        <v>1</v>
      </c>
      <c r="B3" s="276"/>
      <c r="C3" s="276"/>
      <c r="D3" s="68"/>
      <c r="E3" s="6"/>
      <c r="F3" s="6"/>
      <c r="G3" s="6"/>
      <c r="H3" s="6"/>
      <c r="I3" s="2"/>
      <c r="J3" s="1"/>
      <c r="Q3" s="5" t="s">
        <v>2</v>
      </c>
      <c r="R3" s="7"/>
      <c r="S3" s="2"/>
    </row>
    <row r="4" spans="1:20">
      <c r="A4" s="278" t="s">
        <v>3</v>
      </c>
      <c r="B4" s="278"/>
      <c r="C4" s="278"/>
      <c r="D4" s="68"/>
      <c r="E4" s="6"/>
      <c r="F4" s="6"/>
      <c r="G4" s="6"/>
      <c r="H4" s="6"/>
      <c r="I4" s="2"/>
      <c r="J4" s="2"/>
      <c r="Q4" s="2" t="s">
        <v>4</v>
      </c>
      <c r="R4" s="2"/>
      <c r="S4" s="2"/>
    </row>
    <row r="5" spans="1:20">
      <c r="A5" s="2"/>
      <c r="B5" s="2"/>
      <c r="C5" s="8"/>
      <c r="D5" s="8"/>
      <c r="E5" s="313" t="s">
        <v>5</v>
      </c>
      <c r="F5" s="314"/>
      <c r="G5" s="314"/>
      <c r="H5" s="314"/>
      <c r="I5" s="315"/>
      <c r="J5" s="316" t="s">
        <v>6</v>
      </c>
      <c r="K5" s="317"/>
      <c r="L5" s="317"/>
      <c r="M5" s="317"/>
      <c r="N5" s="317"/>
      <c r="O5" s="317"/>
      <c r="P5" s="317"/>
      <c r="Q5" s="9" t="s">
        <v>7</v>
      </c>
      <c r="R5" s="284"/>
      <c r="S5" s="285"/>
      <c r="T5" s="2"/>
    </row>
    <row r="6" spans="1:20">
      <c r="A6" s="58" t="s">
        <v>52</v>
      </c>
      <c r="B6" s="59" t="s">
        <v>1339</v>
      </c>
      <c r="C6" s="59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10" t="s">
        <v>14</v>
      </c>
      <c r="I6" s="12" t="s">
        <v>15</v>
      </c>
      <c r="J6" s="76" t="s">
        <v>53</v>
      </c>
      <c r="K6" s="76" t="s">
        <v>54</v>
      </c>
      <c r="L6" s="76" t="s">
        <v>55</v>
      </c>
      <c r="M6" s="76" t="s">
        <v>56</v>
      </c>
      <c r="N6" s="76" t="s">
        <v>57</v>
      </c>
      <c r="O6" s="76" t="s">
        <v>58</v>
      </c>
      <c r="P6" s="10" t="s">
        <v>16</v>
      </c>
      <c r="Q6" s="10" t="s">
        <v>17</v>
      </c>
      <c r="R6" s="286" t="s">
        <v>18</v>
      </c>
      <c r="S6" s="286"/>
      <c r="T6" s="2"/>
    </row>
    <row r="7" spans="1:20">
      <c r="A7" s="216">
        <v>0</v>
      </c>
      <c r="B7" s="14" t="e">
        <f>VLOOKUP(A7,'BASE DATOS EMPLEADOS'!A6:J32,2,FALSE)</f>
        <v>#N/A</v>
      </c>
      <c r="C7" s="14" t="e">
        <f t="shared" ref="C7:C20" si="0">VLOOKUP(A7,EMPLEADOS,9,FALSE)</f>
        <v>#N/A</v>
      </c>
      <c r="D7" s="16"/>
      <c r="E7" s="17" t="e">
        <f>C7/2</f>
        <v>#N/A</v>
      </c>
      <c r="F7" s="17"/>
      <c r="G7" s="17"/>
      <c r="H7" s="17"/>
      <c r="I7" s="18"/>
      <c r="J7" s="17"/>
      <c r="K7" s="17"/>
      <c r="L7" s="17"/>
      <c r="M7" s="17"/>
      <c r="N7" s="17"/>
      <c r="O7" s="17"/>
      <c r="P7" s="18"/>
      <c r="Q7" s="18"/>
      <c r="R7" s="287"/>
      <c r="S7" s="287"/>
      <c r="T7" s="2"/>
    </row>
    <row r="8" spans="1:20">
      <c r="A8" s="216">
        <v>0</v>
      </c>
      <c r="B8" s="14" t="e">
        <f>VLOOKUP(A8,'BASE DATOS EMPLEADOS'!A7:J33,2,FALSE)</f>
        <v>#N/A</v>
      </c>
      <c r="C8" s="14" t="e">
        <f t="shared" si="0"/>
        <v>#N/A</v>
      </c>
      <c r="D8" s="20"/>
      <c r="E8" s="21"/>
      <c r="F8" s="21"/>
      <c r="G8" s="21"/>
      <c r="H8" s="21"/>
      <c r="I8" s="22"/>
      <c r="J8" s="21"/>
      <c r="K8" s="21"/>
      <c r="L8" s="21"/>
      <c r="M8" s="21"/>
      <c r="N8" s="21"/>
      <c r="O8" s="21"/>
      <c r="P8" s="22"/>
      <c r="Q8" s="22"/>
      <c r="R8" s="288"/>
      <c r="S8" s="288"/>
      <c r="T8" s="2"/>
    </row>
    <row r="9" spans="1:20">
      <c r="A9" s="13">
        <v>0</v>
      </c>
      <c r="B9" s="14" t="e">
        <f>VLOOKUP(A9,'BASE DATOS EMPLEADOS'!A8:J34,2,FALSE)</f>
        <v>#N/A</v>
      </c>
      <c r="C9" s="14" t="e">
        <f t="shared" si="0"/>
        <v>#N/A</v>
      </c>
      <c r="D9" s="16"/>
      <c r="E9" s="17"/>
      <c r="F9" s="17"/>
      <c r="G9" s="17"/>
      <c r="H9" s="17"/>
      <c r="I9" s="18"/>
      <c r="J9" s="17"/>
      <c r="K9" s="17"/>
      <c r="L9" s="17"/>
      <c r="M9" s="17"/>
      <c r="N9" s="17"/>
      <c r="O9" s="17"/>
      <c r="P9" s="18"/>
      <c r="Q9" s="18"/>
      <c r="R9" s="287"/>
      <c r="S9" s="287"/>
      <c r="T9" s="2"/>
    </row>
    <row r="10" spans="1:20">
      <c r="A10" s="19">
        <v>0</v>
      </c>
      <c r="B10" s="14" t="e">
        <f>VLOOKUP(A10,'BASE DATOS EMPLEADOS'!A9:J35,2,FALSE)</f>
        <v>#N/A</v>
      </c>
      <c r="C10" s="14" t="e">
        <f t="shared" si="0"/>
        <v>#N/A</v>
      </c>
      <c r="D10" s="20"/>
      <c r="E10" s="21"/>
      <c r="F10" s="21"/>
      <c r="G10" s="21"/>
      <c r="H10" s="21"/>
      <c r="I10" s="22"/>
      <c r="J10" s="21"/>
      <c r="K10" s="21"/>
      <c r="L10" s="21"/>
      <c r="M10" s="21"/>
      <c r="N10" s="21"/>
      <c r="O10" s="21"/>
      <c r="P10" s="22"/>
      <c r="Q10" s="22"/>
      <c r="R10" s="288"/>
      <c r="S10" s="288"/>
      <c r="T10" s="2"/>
    </row>
    <row r="11" spans="1:20">
      <c r="A11" s="13">
        <v>0</v>
      </c>
      <c r="B11" s="14" t="e">
        <f>VLOOKUP(A11,'BASE DATOS EMPLEADOS'!A10:J36,2,FALSE)</f>
        <v>#N/A</v>
      </c>
      <c r="C11" s="14" t="e">
        <f t="shared" si="0"/>
        <v>#N/A</v>
      </c>
      <c r="D11" s="16"/>
      <c r="E11" s="17"/>
      <c r="F11" s="17"/>
      <c r="G11" s="17"/>
      <c r="H11" s="17"/>
      <c r="I11" s="18"/>
      <c r="J11" s="17"/>
      <c r="K11" s="17"/>
      <c r="L11" s="17"/>
      <c r="M11" s="17"/>
      <c r="N11" s="17"/>
      <c r="O11" s="17"/>
      <c r="P11" s="18"/>
      <c r="Q11" s="18"/>
      <c r="R11" s="287"/>
      <c r="S11" s="287"/>
      <c r="T11" s="2"/>
    </row>
    <row r="12" spans="1:20">
      <c r="A12" s="19">
        <v>0</v>
      </c>
      <c r="B12" s="14" t="e">
        <f>VLOOKUP(A12,'BASE DATOS EMPLEADOS'!A11:J37,2,FALSE)</f>
        <v>#N/A</v>
      </c>
      <c r="C12" s="14" t="e">
        <f t="shared" si="0"/>
        <v>#N/A</v>
      </c>
      <c r="D12" s="20"/>
      <c r="E12" s="21"/>
      <c r="F12" s="21"/>
      <c r="G12" s="21"/>
      <c r="H12" s="21"/>
      <c r="I12" s="22"/>
      <c r="J12" s="21"/>
      <c r="K12" s="21"/>
      <c r="L12" s="21"/>
      <c r="M12" s="21"/>
      <c r="N12" s="21"/>
      <c r="O12" s="21"/>
      <c r="P12" s="22"/>
      <c r="Q12" s="22"/>
      <c r="R12" s="288"/>
      <c r="S12" s="288"/>
      <c r="T12" s="2"/>
    </row>
    <row r="13" spans="1:20">
      <c r="A13" s="216">
        <v>0</v>
      </c>
      <c r="B13" s="14" t="e">
        <f>VLOOKUP(A13,'BASE DATOS EMPLEADOS'!A12:J38,2,FALSE)</f>
        <v>#N/A</v>
      </c>
      <c r="C13" s="14" t="e">
        <f t="shared" si="0"/>
        <v>#N/A</v>
      </c>
      <c r="D13" s="16"/>
      <c r="E13" s="17"/>
      <c r="F13" s="17"/>
      <c r="G13" s="17"/>
      <c r="H13" s="17"/>
      <c r="I13" s="18"/>
      <c r="J13" s="17"/>
      <c r="K13" s="17"/>
      <c r="L13" s="17"/>
      <c r="M13" s="17"/>
      <c r="N13" s="17"/>
      <c r="O13" s="17"/>
      <c r="P13" s="18"/>
      <c r="Q13" s="18"/>
      <c r="R13" s="287"/>
      <c r="S13" s="287"/>
      <c r="T13" s="2"/>
    </row>
    <row r="14" spans="1:20">
      <c r="A14" s="19">
        <v>0</v>
      </c>
      <c r="B14" s="14" t="e">
        <f>VLOOKUP(A14,'BASE DATOS EMPLEADOS'!A13:J39,2,FALSE)</f>
        <v>#N/A</v>
      </c>
      <c r="C14" s="14" t="e">
        <f t="shared" si="0"/>
        <v>#N/A</v>
      </c>
      <c r="D14" s="20"/>
      <c r="E14" s="21"/>
      <c r="F14" s="21"/>
      <c r="G14" s="21"/>
      <c r="H14" s="21"/>
      <c r="I14" s="22"/>
      <c r="J14" s="21"/>
      <c r="K14" s="21"/>
      <c r="L14" s="21"/>
      <c r="M14" s="21"/>
      <c r="N14" s="21"/>
      <c r="O14" s="21"/>
      <c r="P14" s="22"/>
      <c r="Q14" s="22"/>
      <c r="R14" s="288"/>
      <c r="S14" s="288"/>
      <c r="T14" s="2"/>
    </row>
    <row r="15" spans="1:20">
      <c r="A15" s="216">
        <v>0</v>
      </c>
      <c r="B15" s="14" t="e">
        <f>VLOOKUP(A15,'BASE DATOS EMPLEADOS'!A14:J40,2,FALSE)</f>
        <v>#N/A</v>
      </c>
      <c r="C15" s="14" t="e">
        <f t="shared" si="0"/>
        <v>#N/A</v>
      </c>
      <c r="D15" s="16"/>
      <c r="E15" s="17"/>
      <c r="F15" s="17"/>
      <c r="G15" s="17"/>
      <c r="H15" s="17"/>
      <c r="I15" s="18"/>
      <c r="J15" s="17"/>
      <c r="K15" s="17"/>
      <c r="L15" s="17"/>
      <c r="M15" s="17"/>
      <c r="N15" s="17"/>
      <c r="O15" s="17"/>
      <c r="P15" s="18"/>
      <c r="Q15" s="18"/>
      <c r="R15" s="287"/>
      <c r="S15" s="287"/>
      <c r="T15" s="2"/>
    </row>
    <row r="16" spans="1:20">
      <c r="A16" s="19">
        <v>0</v>
      </c>
      <c r="B16" s="14" t="e">
        <f>VLOOKUP(A16,'BASE DATOS EMPLEADOS'!A15:J41,2,FALSE)</f>
        <v>#N/A</v>
      </c>
      <c r="C16" s="14" t="e">
        <f t="shared" si="0"/>
        <v>#N/A</v>
      </c>
      <c r="D16" s="20"/>
      <c r="E16" s="21"/>
      <c r="F16" s="21"/>
      <c r="G16" s="21"/>
      <c r="H16" s="21"/>
      <c r="I16" s="22"/>
      <c r="J16" s="21"/>
      <c r="K16" s="21"/>
      <c r="L16" s="21"/>
      <c r="M16" s="21"/>
      <c r="N16" s="21"/>
      <c r="O16" s="21"/>
      <c r="P16" s="22"/>
      <c r="Q16" s="22"/>
      <c r="R16" s="288"/>
      <c r="S16" s="288"/>
      <c r="T16" s="2"/>
    </row>
    <row r="17" spans="1:20">
      <c r="A17" s="13">
        <v>0</v>
      </c>
      <c r="B17" s="14" t="e">
        <f>VLOOKUP(A17,'BASE DATOS EMPLEADOS'!A16:J42,2,FALSE)</f>
        <v>#N/A</v>
      </c>
      <c r="C17" s="14" t="e">
        <f t="shared" si="0"/>
        <v>#N/A</v>
      </c>
      <c r="D17" s="16"/>
      <c r="E17" s="17"/>
      <c r="F17" s="17"/>
      <c r="G17" s="17"/>
      <c r="H17" s="17"/>
      <c r="I17" s="18"/>
      <c r="J17" s="17"/>
      <c r="K17" s="17"/>
      <c r="L17" s="17"/>
      <c r="M17" s="17"/>
      <c r="N17" s="17"/>
      <c r="O17" s="17"/>
      <c r="P17" s="18"/>
      <c r="Q17" s="18"/>
      <c r="R17" s="287"/>
      <c r="S17" s="287"/>
      <c r="T17" s="2"/>
    </row>
    <row r="18" spans="1:20">
      <c r="A18" s="19">
        <v>0</v>
      </c>
      <c r="B18" s="14" t="e">
        <f>VLOOKUP(A18,'BASE DATOS EMPLEADOS'!A17:J43,2,FALSE)</f>
        <v>#N/A</v>
      </c>
      <c r="C18" s="14" t="e">
        <f t="shared" si="0"/>
        <v>#N/A</v>
      </c>
      <c r="D18" s="20"/>
      <c r="E18" s="21"/>
      <c r="F18" s="21"/>
      <c r="G18" s="21"/>
      <c r="H18" s="21"/>
      <c r="I18" s="22"/>
      <c r="J18" s="21"/>
      <c r="K18" s="21"/>
      <c r="L18" s="21"/>
      <c r="M18" s="21"/>
      <c r="N18" s="21"/>
      <c r="O18" s="21"/>
      <c r="P18" s="22"/>
      <c r="Q18" s="22"/>
      <c r="R18" s="288"/>
      <c r="S18" s="288"/>
      <c r="T18" s="2"/>
    </row>
    <row r="19" spans="1:20">
      <c r="A19" s="13">
        <v>0</v>
      </c>
      <c r="B19" s="14" t="e">
        <f>VLOOKUP(A19,'BASE DATOS EMPLEADOS'!A18:J44,2,FALSE)</f>
        <v>#N/A</v>
      </c>
      <c r="C19" s="14" t="e">
        <f t="shared" si="0"/>
        <v>#N/A</v>
      </c>
      <c r="D19" s="16"/>
      <c r="E19" s="17"/>
      <c r="F19" s="17"/>
      <c r="G19" s="17"/>
      <c r="H19" s="17"/>
      <c r="I19" s="18"/>
      <c r="J19" s="17"/>
      <c r="K19" s="17"/>
      <c r="L19" s="17"/>
      <c r="M19" s="17"/>
      <c r="N19" s="17"/>
      <c r="O19" s="17"/>
      <c r="P19" s="18"/>
      <c r="Q19" s="18"/>
      <c r="R19" s="287"/>
      <c r="S19" s="287"/>
      <c r="T19" s="2"/>
    </row>
    <row r="20" spans="1:20">
      <c r="A20" s="23">
        <v>0</v>
      </c>
      <c r="B20" s="14" t="e">
        <f>VLOOKUP(A20,'BASE DATOS EMPLEADOS'!A19:J45,2,FALSE)</f>
        <v>#N/A</v>
      </c>
      <c r="C20" s="14" t="e">
        <f t="shared" si="0"/>
        <v>#N/A</v>
      </c>
      <c r="D20" s="20"/>
      <c r="E20" s="21"/>
      <c r="F20" s="21"/>
      <c r="G20" s="21"/>
      <c r="H20" s="21"/>
      <c r="I20" s="22"/>
      <c r="J20" s="21"/>
      <c r="K20" s="21"/>
      <c r="L20" s="21"/>
      <c r="M20" s="21"/>
      <c r="N20" s="21"/>
      <c r="O20" s="21"/>
      <c r="P20" s="22"/>
      <c r="Q20" s="22"/>
      <c r="R20" s="288"/>
      <c r="S20" s="288"/>
      <c r="T20" s="2"/>
    </row>
    <row r="21" spans="1:20">
      <c r="A21" s="24"/>
      <c r="B21" s="25"/>
      <c r="C21" s="280" t="s">
        <v>19</v>
      </c>
      <c r="D21" s="281"/>
      <c r="E21" s="26"/>
      <c r="F21" s="27"/>
      <c r="G21" s="27"/>
      <c r="H21" s="28"/>
      <c r="I21" s="28"/>
      <c r="J21" s="28"/>
      <c r="K21" s="29"/>
      <c r="L21" s="29"/>
      <c r="M21" s="29"/>
      <c r="N21" s="29"/>
      <c r="O21" s="29"/>
      <c r="P21" s="30"/>
      <c r="Q21" s="28"/>
      <c r="R21" s="318"/>
      <c r="S21" s="318"/>
      <c r="T21" s="2"/>
    </row>
    <row r="22" spans="1:20">
      <c r="A22" s="2"/>
      <c r="B22" s="2"/>
      <c r="C22" s="2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2"/>
    </row>
    <row r="23" spans="1:20">
      <c r="A23" s="301" t="s">
        <v>20</v>
      </c>
      <c r="B23" s="302"/>
      <c r="C23" s="303"/>
      <c r="D23" s="32"/>
      <c r="E23" s="304" t="s">
        <v>21</v>
      </c>
      <c r="F23" s="305"/>
      <c r="G23" s="305"/>
      <c r="H23" s="305"/>
      <c r="I23" s="305"/>
      <c r="J23" s="306"/>
      <c r="K23" s="1"/>
      <c r="L23" s="1"/>
      <c r="M23" s="1"/>
      <c r="N23" s="1"/>
      <c r="O23" s="1"/>
      <c r="P23" s="1"/>
      <c r="Q23" s="69" t="s">
        <v>22</v>
      </c>
      <c r="R23" s="70"/>
      <c r="S23" s="71"/>
      <c r="T23" s="4"/>
    </row>
    <row r="24" spans="1:20">
      <c r="A24" s="60" t="s">
        <v>8</v>
      </c>
      <c r="B24" s="60" t="s">
        <v>23</v>
      </c>
      <c r="C24" s="60" t="s">
        <v>24</v>
      </c>
      <c r="D24" s="61"/>
      <c r="E24" s="307" t="s">
        <v>25</v>
      </c>
      <c r="F24" s="308"/>
      <c r="G24" s="62" t="s">
        <v>26</v>
      </c>
      <c r="H24" s="62" t="s">
        <v>27</v>
      </c>
      <c r="I24" s="62" t="s">
        <v>28</v>
      </c>
      <c r="J24" s="63" t="s">
        <v>29</v>
      </c>
      <c r="K24" s="1"/>
      <c r="L24" s="1"/>
      <c r="M24" s="1"/>
      <c r="N24" s="1"/>
      <c r="O24" s="1"/>
      <c r="P24" s="1"/>
      <c r="Q24" s="279" t="s">
        <v>30</v>
      </c>
      <c r="R24" s="279"/>
      <c r="S24" s="33" t="s">
        <v>31</v>
      </c>
      <c r="T24" s="6"/>
    </row>
    <row r="25" spans="1:20">
      <c r="A25" s="15"/>
      <c r="B25" s="34"/>
      <c r="C25" s="34"/>
      <c r="D25" s="32"/>
      <c r="E25" s="35"/>
      <c r="F25" s="36"/>
      <c r="G25" s="34"/>
      <c r="H25" s="34"/>
      <c r="I25" s="34"/>
      <c r="J25" s="37"/>
      <c r="K25" s="1"/>
      <c r="L25" s="1"/>
      <c r="M25" s="1"/>
      <c r="N25" s="1"/>
      <c r="O25" s="1"/>
      <c r="P25" s="1"/>
      <c r="Q25" s="283" t="s">
        <v>32</v>
      </c>
      <c r="R25" s="283"/>
      <c r="S25" s="72"/>
      <c r="T25" s="6"/>
    </row>
    <row r="26" spans="1:20">
      <c r="A26" s="38"/>
      <c r="B26" s="39"/>
      <c r="C26" s="39"/>
      <c r="D26" s="32"/>
      <c r="E26" s="40"/>
      <c r="F26" s="41"/>
      <c r="G26" s="42"/>
      <c r="H26" s="42"/>
      <c r="I26" s="42"/>
      <c r="J26" s="43"/>
      <c r="K26" s="1"/>
      <c r="L26" s="1"/>
      <c r="M26" s="1"/>
      <c r="N26" s="1"/>
      <c r="O26" s="1"/>
      <c r="P26" s="1"/>
      <c r="Q26" s="283" t="s">
        <v>33</v>
      </c>
      <c r="R26" s="283"/>
      <c r="S26" s="72"/>
      <c r="T26" s="6"/>
    </row>
    <row r="27" spans="1:20">
      <c r="A27" s="15"/>
      <c r="B27" s="34"/>
      <c r="C27" s="34"/>
      <c r="D27" s="32"/>
      <c r="E27" s="44"/>
      <c r="F27" s="45"/>
      <c r="G27" s="34"/>
      <c r="H27" s="34"/>
      <c r="I27" s="34"/>
      <c r="J27" s="37"/>
      <c r="K27" s="1"/>
      <c r="L27" s="1"/>
      <c r="M27" s="1"/>
      <c r="N27" s="1"/>
      <c r="O27" s="1"/>
      <c r="P27" s="1"/>
      <c r="Q27" s="283" t="s">
        <v>34</v>
      </c>
      <c r="R27" s="283"/>
      <c r="S27" s="72"/>
      <c r="T27" s="6"/>
    </row>
    <row r="28" spans="1:20">
      <c r="A28" s="38"/>
      <c r="B28" s="39"/>
      <c r="C28" s="39"/>
      <c r="D28" s="32"/>
      <c r="E28" s="40"/>
      <c r="F28" s="41"/>
      <c r="G28" s="42"/>
      <c r="H28" s="42"/>
      <c r="I28" s="42"/>
      <c r="J28" s="43"/>
      <c r="K28" s="1"/>
      <c r="L28" s="1"/>
      <c r="M28" s="1"/>
      <c r="N28" s="1"/>
      <c r="O28" s="1"/>
      <c r="P28" s="1"/>
      <c r="Q28" s="319" t="s">
        <v>35</v>
      </c>
      <c r="R28" s="319"/>
      <c r="S28" s="72"/>
      <c r="T28" s="6"/>
    </row>
    <row r="29" spans="1:20">
      <c r="A29" s="15"/>
      <c r="B29" s="34"/>
      <c r="C29" s="34"/>
      <c r="D29" s="32"/>
      <c r="E29" s="44"/>
      <c r="F29" s="45"/>
      <c r="G29" s="34"/>
      <c r="H29" s="34"/>
      <c r="I29" s="34"/>
      <c r="J29" s="37"/>
      <c r="K29" s="1"/>
      <c r="L29" s="1"/>
      <c r="M29" s="1"/>
      <c r="N29" s="1"/>
      <c r="O29" s="1"/>
      <c r="P29" s="1"/>
      <c r="Q29" s="320" t="s">
        <v>36</v>
      </c>
      <c r="R29" s="320"/>
      <c r="S29" s="72"/>
      <c r="T29" s="6"/>
    </row>
    <row r="30" spans="1:20">
      <c r="A30" s="46" t="s">
        <v>37</v>
      </c>
      <c r="B30" s="30"/>
      <c r="C30" s="30"/>
      <c r="D30" s="32"/>
      <c r="E30" s="47" t="s">
        <v>19</v>
      </c>
      <c r="F30" s="48"/>
      <c r="G30" s="28"/>
      <c r="H30" s="28"/>
      <c r="I30" s="28"/>
      <c r="J30" s="28"/>
      <c r="K30" s="1"/>
      <c r="L30" s="1"/>
      <c r="M30" s="1"/>
      <c r="N30" s="1"/>
      <c r="O30" s="1"/>
      <c r="P30" s="1"/>
      <c r="Q30" s="49" t="s">
        <v>38</v>
      </c>
      <c r="R30" s="49"/>
      <c r="S30" s="50"/>
      <c r="T30" s="6"/>
    </row>
    <row r="31" spans="1:20">
      <c r="A31" s="51" t="s">
        <v>39</v>
      </c>
      <c r="B31" s="51"/>
      <c r="C31" s="52"/>
      <c r="D31" s="32"/>
      <c r="E31" s="53" t="s">
        <v>40</v>
      </c>
      <c r="F31" s="53"/>
      <c r="G31" s="53"/>
      <c r="H31" s="53"/>
      <c r="I31" s="53"/>
      <c r="J31" s="53"/>
      <c r="K31" s="1"/>
      <c r="L31" s="1"/>
      <c r="M31" s="1"/>
      <c r="N31" s="1"/>
      <c r="O31" s="1"/>
      <c r="P31" s="1"/>
      <c r="Q31" s="75" t="s">
        <v>41</v>
      </c>
      <c r="R31" s="73"/>
      <c r="S31" s="73"/>
      <c r="T31" s="6"/>
    </row>
    <row r="32" spans="1:20">
      <c r="A32" s="54"/>
      <c r="B32" s="54"/>
      <c r="C32" s="55"/>
      <c r="D32" s="32"/>
      <c r="E32" s="56"/>
      <c r="F32" s="57"/>
      <c r="G32" s="54"/>
      <c r="H32" s="54"/>
      <c r="I32" s="54"/>
      <c r="J32" s="54"/>
      <c r="K32" s="1"/>
      <c r="L32" s="1"/>
      <c r="M32" s="1"/>
      <c r="N32" s="1"/>
      <c r="O32" s="1"/>
      <c r="P32" s="1"/>
      <c r="Q32" s="321"/>
      <c r="R32" s="321"/>
      <c r="S32" s="74"/>
      <c r="T32" s="6"/>
    </row>
    <row r="33" spans="1:20">
      <c r="A33" s="2"/>
      <c r="B33" s="298" t="s">
        <v>50</v>
      </c>
      <c r="C33" s="299"/>
      <c r="D33" s="300"/>
      <c r="E33" s="309" t="s">
        <v>51</v>
      </c>
      <c r="F33" s="310"/>
      <c r="G33" s="310"/>
      <c r="H33" s="31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>
      <c r="A34" s="2"/>
      <c r="B34" s="294" t="s">
        <v>42</v>
      </c>
      <c r="C34" s="295"/>
      <c r="D34" s="64"/>
      <c r="E34" s="294" t="s">
        <v>43</v>
      </c>
      <c r="F34" s="295"/>
      <c r="G34" s="291"/>
      <c r="H34" s="6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>
      <c r="A35" s="2"/>
      <c r="B35" s="296" t="s">
        <v>44</v>
      </c>
      <c r="C35" s="297"/>
      <c r="D35" s="66"/>
      <c r="E35" s="289" t="s">
        <v>45</v>
      </c>
      <c r="F35" s="290"/>
      <c r="G35" s="291"/>
      <c r="H35" s="6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>
      <c r="A36" s="2"/>
      <c r="B36" s="292" t="s">
        <v>46</v>
      </c>
      <c r="C36" s="293"/>
      <c r="D36" s="65"/>
      <c r="E36" s="294" t="s">
        <v>34</v>
      </c>
      <c r="F36" s="295"/>
      <c r="G36" s="291"/>
      <c r="H36" s="64"/>
      <c r="I36" s="2"/>
      <c r="J36" s="2"/>
      <c r="K36" s="2"/>
      <c r="P36" s="2"/>
      <c r="Q36" s="2"/>
      <c r="R36" s="2"/>
      <c r="S36" s="2"/>
      <c r="T36" s="2"/>
    </row>
    <row r="37" spans="1:20">
      <c r="A37" s="2"/>
      <c r="B37" s="2"/>
      <c r="C37" s="2"/>
      <c r="D37" s="2"/>
      <c r="E37" s="289" t="s">
        <v>47</v>
      </c>
      <c r="F37" s="290"/>
      <c r="G37" s="291"/>
      <c r="H37" s="67"/>
      <c r="I37" s="2"/>
      <c r="J37" s="2"/>
      <c r="K37" s="2"/>
      <c r="P37" s="2"/>
      <c r="Q37" s="2"/>
      <c r="R37" s="2"/>
      <c r="S37" s="2"/>
      <c r="T37" s="2"/>
    </row>
    <row r="38" spans="1:20">
      <c r="A38" s="2"/>
      <c r="B38" s="1"/>
      <c r="C38" s="1"/>
      <c r="D38" s="2"/>
      <c r="E38" s="292" t="s">
        <v>48</v>
      </c>
      <c r="F38" s="293"/>
      <c r="G38" s="312"/>
      <c r="H38" s="65"/>
      <c r="I38" s="2"/>
      <c r="J38" s="2"/>
      <c r="K38" s="2"/>
      <c r="P38" s="2"/>
      <c r="Q38" s="2"/>
      <c r="R38" s="2"/>
      <c r="S38" s="2"/>
      <c r="T38" s="2"/>
    </row>
    <row r="39" spans="1:20">
      <c r="A39" s="2"/>
      <c r="B39" s="1"/>
      <c r="C39" s="1"/>
      <c r="D39" s="2"/>
      <c r="E39" s="2"/>
      <c r="F39" s="2"/>
      <c r="G39" s="2"/>
      <c r="H39" s="2"/>
      <c r="I39" s="2"/>
      <c r="J39" s="2"/>
      <c r="K39" s="2"/>
      <c r="P39" s="2"/>
      <c r="Q39" s="2"/>
      <c r="R39" s="2"/>
      <c r="S39" s="2"/>
      <c r="T39" s="2"/>
    </row>
    <row r="40" spans="1:20">
      <c r="A40" s="2"/>
      <c r="B40" s="1"/>
      <c r="C40" s="1"/>
      <c r="D40" s="2"/>
      <c r="E40" s="2"/>
      <c r="F40" s="2"/>
      <c r="G40" s="2"/>
      <c r="H40" s="2"/>
      <c r="I40" s="2"/>
      <c r="J40" s="2"/>
      <c r="K40" s="2"/>
      <c r="P40" s="2"/>
      <c r="Q40" s="2"/>
      <c r="R40" s="2"/>
      <c r="S40" s="2"/>
      <c r="T40" s="2"/>
    </row>
    <row r="41" spans="1:20">
      <c r="A41" s="2"/>
      <c r="B41" s="1"/>
      <c r="C41" s="1"/>
      <c r="D41" s="2"/>
      <c r="E41" s="2"/>
      <c r="F41" s="2"/>
      <c r="G41" s="2"/>
      <c r="H41" s="2"/>
      <c r="I41" s="2"/>
      <c r="J41" s="2"/>
      <c r="K41" s="2"/>
      <c r="P41" s="2"/>
      <c r="Q41" s="2"/>
      <c r="R41" s="2"/>
      <c r="S41" s="2"/>
      <c r="T41" s="2"/>
    </row>
    <row r="42" spans="1:20">
      <c r="A42" s="2"/>
      <c r="B42" s="1"/>
      <c r="C42" s="1"/>
      <c r="D42" s="2"/>
      <c r="E42" s="2"/>
      <c r="F42" s="2"/>
      <c r="G42" s="2"/>
      <c r="H42" s="2"/>
      <c r="I42" s="2"/>
      <c r="J42" s="2"/>
      <c r="K42" s="2"/>
      <c r="P42" s="2"/>
      <c r="Q42" s="2"/>
      <c r="R42" s="2"/>
      <c r="S42" s="2"/>
      <c r="T42" s="2"/>
    </row>
    <row r="43" spans="1:20">
      <c r="A43" s="2"/>
      <c r="B43" s="1"/>
      <c r="C43" s="1"/>
      <c r="D43" s="2"/>
      <c r="E43" s="2"/>
      <c r="F43" s="2"/>
      <c r="G43" s="2"/>
      <c r="H43" s="2"/>
      <c r="I43" s="2"/>
      <c r="J43" s="2"/>
      <c r="K43" s="2"/>
      <c r="P43" s="2"/>
      <c r="Q43" s="2"/>
      <c r="R43" s="2"/>
      <c r="S43" s="2"/>
      <c r="T43" s="2"/>
    </row>
  </sheetData>
  <mergeCells count="44">
    <mergeCell ref="E38:G38"/>
    <mergeCell ref="E5:I5"/>
    <mergeCell ref="J5:P5"/>
    <mergeCell ref="R21:S21"/>
    <mergeCell ref="R20:S20"/>
    <mergeCell ref="R14:S14"/>
    <mergeCell ref="R13:S13"/>
    <mergeCell ref="R12:S12"/>
    <mergeCell ref="R18:S18"/>
    <mergeCell ref="R17:S17"/>
    <mergeCell ref="R19:S19"/>
    <mergeCell ref="Q26:R26"/>
    <mergeCell ref="Q27:R27"/>
    <mergeCell ref="Q28:R28"/>
    <mergeCell ref="Q29:R29"/>
    <mergeCell ref="Q32:R32"/>
    <mergeCell ref="B33:D33"/>
    <mergeCell ref="A23:C23"/>
    <mergeCell ref="E23:J23"/>
    <mergeCell ref="E24:F24"/>
    <mergeCell ref="E33:H33"/>
    <mergeCell ref="E37:G37"/>
    <mergeCell ref="B36:C36"/>
    <mergeCell ref="B34:C34"/>
    <mergeCell ref="B35:C35"/>
    <mergeCell ref="E35:G35"/>
    <mergeCell ref="E36:G36"/>
    <mergeCell ref="E34:G34"/>
    <mergeCell ref="R1:S1"/>
    <mergeCell ref="Q25:R25"/>
    <mergeCell ref="R5:S5"/>
    <mergeCell ref="R6:S6"/>
    <mergeCell ref="R11:S11"/>
    <mergeCell ref="R10:S10"/>
    <mergeCell ref="R9:S9"/>
    <mergeCell ref="R8:S8"/>
    <mergeCell ref="R16:S16"/>
    <mergeCell ref="R15:S15"/>
    <mergeCell ref="R7:S7"/>
    <mergeCell ref="A2:D2"/>
    <mergeCell ref="A3:C3"/>
    <mergeCell ref="A4:C4"/>
    <mergeCell ref="Q24:R24"/>
    <mergeCell ref="C21:D21"/>
  </mergeCells>
  <phoneticPr fontId="0" type="noConversion"/>
  <hyperlinks>
    <hyperlink ref="R1:S1" location="INICIO!A1" display="VOLVER AL INICIO"/>
  </hyperlinks>
  <pageMargins left="0.19685039370078741" right="0.19685039370078741" top="0.19685039370078741" bottom="0.19685039370078741" header="0" footer="0"/>
  <pageSetup paperSize="9" scale="8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21"/>
  <sheetViews>
    <sheetView workbookViewId="0">
      <selection activeCell="H1" sqref="H1:H2"/>
    </sheetView>
  </sheetViews>
  <sheetFormatPr baseColWidth="10" defaultRowHeight="15"/>
  <cols>
    <col min="1" max="1" width="23" customWidth="1"/>
    <col min="2" max="2" width="27.7109375" customWidth="1"/>
    <col min="3" max="3" width="15.42578125" customWidth="1"/>
    <col min="4" max="4" width="13.85546875" bestFit="1" customWidth="1"/>
    <col min="6" max="6" width="22.28515625" customWidth="1"/>
    <col min="8" max="8" width="22.5703125" customWidth="1"/>
    <col min="9" max="9" width="18.28515625" customWidth="1"/>
    <col min="10" max="10" width="13.42578125" customWidth="1"/>
    <col min="13" max="13" width="12.28515625" customWidth="1"/>
    <col min="14" max="14" width="16.5703125" customWidth="1"/>
    <col min="15" max="15" width="20.42578125" bestFit="1" customWidth="1"/>
  </cols>
  <sheetData>
    <row r="1" spans="1:16">
      <c r="H1" s="322" t="s">
        <v>203</v>
      </c>
    </row>
    <row r="2" spans="1:16">
      <c r="H2" s="322"/>
    </row>
    <row r="3" spans="1:16" ht="26.25">
      <c r="H3" s="77" t="s">
        <v>59</v>
      </c>
      <c r="I3" s="77"/>
      <c r="J3" s="77"/>
    </row>
    <row r="4" spans="1:16" ht="26.25">
      <c r="A4" s="77"/>
      <c r="B4" s="77"/>
      <c r="C4" s="77"/>
      <c r="H4" s="78" t="s">
        <v>60</v>
      </c>
      <c r="I4" s="78"/>
    </row>
    <row r="5" spans="1:16">
      <c r="A5" s="78" t="s">
        <v>60</v>
      </c>
      <c r="B5" s="78"/>
      <c r="H5" s="78" t="s">
        <v>61</v>
      </c>
      <c r="I5" s="78"/>
    </row>
    <row r="6" spans="1:16">
      <c r="A6" s="78" t="s">
        <v>61</v>
      </c>
      <c r="B6" s="78"/>
      <c r="H6" t="s">
        <v>62</v>
      </c>
    </row>
    <row r="7" spans="1:16">
      <c r="A7" t="s">
        <v>62</v>
      </c>
    </row>
    <row r="8" spans="1:16">
      <c r="H8" s="79"/>
      <c r="I8" s="80"/>
      <c r="J8" s="81"/>
      <c r="K8" s="326" t="s">
        <v>63</v>
      </c>
      <c r="L8" s="326"/>
      <c r="M8" s="326"/>
      <c r="N8" s="326"/>
      <c r="O8" s="326"/>
      <c r="P8" s="82"/>
    </row>
    <row r="9" spans="1:16">
      <c r="A9" s="79"/>
      <c r="B9" s="80"/>
      <c r="C9" s="327" t="s">
        <v>64</v>
      </c>
      <c r="D9" s="327"/>
      <c r="E9" s="327"/>
      <c r="F9" s="83" t="s">
        <v>65</v>
      </c>
      <c r="H9" s="84" t="s">
        <v>66</v>
      </c>
      <c r="I9" s="84" t="s">
        <v>67</v>
      </c>
      <c r="J9" s="85" t="s">
        <v>68</v>
      </c>
      <c r="K9" s="86" t="s">
        <v>69</v>
      </c>
      <c r="L9" s="86" t="s">
        <v>70</v>
      </c>
      <c r="M9" s="86" t="s">
        <v>71</v>
      </c>
      <c r="N9" s="87" t="s">
        <v>72</v>
      </c>
      <c r="O9" s="87" t="s">
        <v>73</v>
      </c>
      <c r="P9" s="88"/>
    </row>
    <row r="10" spans="1:16">
      <c r="A10" s="89" t="s">
        <v>66</v>
      </c>
      <c r="B10" s="89" t="s">
        <v>74</v>
      </c>
      <c r="C10" s="89" t="s">
        <v>75</v>
      </c>
      <c r="D10" s="89" t="s">
        <v>76</v>
      </c>
      <c r="E10" s="89" t="s">
        <v>77</v>
      </c>
      <c r="F10" s="90" t="s">
        <v>78</v>
      </c>
      <c r="H10" s="89"/>
      <c r="I10" s="89"/>
      <c r="J10" s="89"/>
      <c r="K10" s="89"/>
      <c r="L10" s="89"/>
      <c r="M10" s="89"/>
      <c r="N10" s="89"/>
      <c r="O10" s="89"/>
    </row>
    <row r="11" spans="1:16">
      <c r="A11" s="89"/>
      <c r="B11" s="89"/>
      <c r="C11" s="89"/>
      <c r="D11" s="89"/>
      <c r="E11" s="89"/>
      <c r="F11" s="89"/>
      <c r="H11" s="89"/>
      <c r="I11" s="89"/>
      <c r="J11" s="89"/>
      <c r="K11" s="89"/>
      <c r="L11" s="89"/>
      <c r="M11" s="89"/>
      <c r="N11" s="89"/>
      <c r="O11" s="89"/>
    </row>
    <row r="12" spans="1:16">
      <c r="A12" s="89"/>
      <c r="B12" s="89"/>
      <c r="C12" s="89"/>
      <c r="D12" s="89"/>
      <c r="E12" s="89"/>
      <c r="F12" s="89"/>
      <c r="H12" s="89"/>
      <c r="I12" s="89"/>
      <c r="J12" s="89"/>
      <c r="K12" s="89"/>
      <c r="L12" s="89"/>
      <c r="M12" s="89"/>
      <c r="N12" s="89"/>
      <c r="O12" s="89"/>
    </row>
    <row r="13" spans="1:16">
      <c r="A13" s="89"/>
      <c r="B13" s="89"/>
      <c r="C13" s="89"/>
      <c r="D13" s="89"/>
      <c r="E13" s="89"/>
      <c r="F13" s="89"/>
      <c r="H13" s="89"/>
      <c r="I13" s="89"/>
      <c r="J13" s="89"/>
      <c r="K13" s="89"/>
      <c r="L13" s="89"/>
      <c r="M13" s="89"/>
      <c r="N13" s="89"/>
      <c r="O13" s="89"/>
    </row>
    <row r="14" spans="1:16">
      <c r="A14" s="89"/>
      <c r="B14" s="89"/>
      <c r="C14" s="89"/>
      <c r="D14" s="89"/>
      <c r="E14" s="89"/>
      <c r="F14" s="89"/>
      <c r="H14" s="89"/>
      <c r="I14" s="89"/>
      <c r="J14" s="89"/>
      <c r="K14" s="89"/>
      <c r="L14" s="89"/>
      <c r="M14" s="89"/>
      <c r="N14" s="89"/>
      <c r="O14" s="89"/>
    </row>
    <row r="15" spans="1:16">
      <c r="A15" s="89"/>
      <c r="B15" s="89"/>
      <c r="C15" s="89"/>
      <c r="D15" s="89"/>
      <c r="E15" s="89"/>
      <c r="F15" s="89"/>
      <c r="H15" s="89"/>
      <c r="I15" s="89"/>
      <c r="J15" s="89"/>
      <c r="K15" s="89"/>
      <c r="L15" s="89"/>
      <c r="M15" s="89"/>
      <c r="N15" s="89"/>
      <c r="O15" s="89"/>
    </row>
    <row r="16" spans="1:16">
      <c r="A16" s="89"/>
      <c r="B16" s="89"/>
      <c r="C16" s="89"/>
      <c r="D16" s="89"/>
      <c r="E16" s="89"/>
      <c r="F16" s="89"/>
      <c r="H16" s="89"/>
      <c r="I16" s="89"/>
      <c r="J16" s="89"/>
      <c r="K16" s="89"/>
      <c r="L16" s="89"/>
      <c r="M16" s="89"/>
      <c r="N16" s="89"/>
      <c r="O16" s="89"/>
    </row>
    <row r="17" spans="1:15">
      <c r="A17" s="89"/>
      <c r="B17" s="89"/>
      <c r="C17" s="89"/>
      <c r="D17" s="89"/>
      <c r="E17" s="89"/>
      <c r="F17" s="89"/>
      <c r="H17" s="89"/>
      <c r="I17" s="89"/>
      <c r="J17" s="89"/>
      <c r="K17" s="89"/>
      <c r="L17" s="89"/>
      <c r="M17" s="89"/>
      <c r="N17" s="89"/>
      <c r="O17" s="89"/>
    </row>
    <row r="18" spans="1:15">
      <c r="A18" s="89"/>
      <c r="B18" s="89"/>
      <c r="C18" s="89"/>
      <c r="D18" s="89"/>
      <c r="E18" s="89"/>
      <c r="F18" s="89"/>
      <c r="H18" s="89"/>
      <c r="I18" s="89"/>
      <c r="J18" s="89"/>
      <c r="K18" s="89"/>
      <c r="L18" s="89"/>
      <c r="M18" s="89"/>
      <c r="N18" s="89"/>
      <c r="O18" s="89"/>
    </row>
    <row r="19" spans="1:15">
      <c r="A19" s="89"/>
      <c r="B19" s="89"/>
      <c r="C19" s="89"/>
      <c r="D19" s="89"/>
      <c r="E19" s="89"/>
      <c r="F19" s="89"/>
      <c r="H19" s="89"/>
      <c r="I19" s="89"/>
      <c r="J19" s="89"/>
      <c r="K19" s="89"/>
      <c r="L19" s="89"/>
      <c r="M19" s="89"/>
      <c r="N19" s="89"/>
      <c r="O19" s="89"/>
    </row>
    <row r="20" spans="1:15">
      <c r="A20" s="89"/>
      <c r="B20" s="89"/>
      <c r="C20" s="89"/>
      <c r="D20" s="89"/>
      <c r="E20" s="89"/>
      <c r="F20" s="89"/>
      <c r="H20" s="89"/>
      <c r="I20" s="89"/>
      <c r="J20" s="89"/>
      <c r="K20" s="89"/>
      <c r="L20" s="89"/>
      <c r="M20" s="89"/>
      <c r="N20" s="89"/>
      <c r="O20" s="89"/>
    </row>
    <row r="21" spans="1:15">
      <c r="A21" s="89"/>
      <c r="B21" s="89"/>
      <c r="C21" s="89"/>
      <c r="D21" s="89"/>
      <c r="E21" s="89"/>
      <c r="F21" s="89"/>
      <c r="H21" s="89"/>
      <c r="I21" s="89"/>
      <c r="J21" s="89"/>
      <c r="K21" s="89"/>
      <c r="L21" s="89"/>
      <c r="M21" s="89"/>
      <c r="N21" s="89"/>
      <c r="O21" s="89"/>
    </row>
    <row r="22" spans="1:15">
      <c r="A22" s="89"/>
      <c r="B22" s="89"/>
      <c r="C22" s="89"/>
      <c r="D22" s="89"/>
      <c r="E22" s="89"/>
      <c r="F22" s="89"/>
      <c r="H22" s="89"/>
      <c r="I22" s="89"/>
      <c r="J22" s="89"/>
      <c r="K22" s="89"/>
      <c r="L22" s="89"/>
      <c r="M22" s="89"/>
      <c r="N22" s="89"/>
      <c r="O22" s="89"/>
    </row>
    <row r="23" spans="1:15">
      <c r="A23" s="89"/>
      <c r="B23" s="89"/>
      <c r="C23" s="89"/>
      <c r="D23" s="89"/>
      <c r="E23" s="89"/>
      <c r="F23" s="89"/>
      <c r="H23" s="89"/>
      <c r="I23" s="89"/>
      <c r="J23" s="89"/>
      <c r="K23" s="89"/>
      <c r="L23" s="89"/>
      <c r="M23" s="89"/>
      <c r="N23" s="89"/>
      <c r="O23" s="89"/>
    </row>
    <row r="24" spans="1:15">
      <c r="A24" s="89"/>
      <c r="B24" s="89"/>
      <c r="C24" s="89"/>
      <c r="D24" s="89"/>
      <c r="E24" s="89"/>
      <c r="F24" s="89"/>
    </row>
    <row r="35" spans="1:6" ht="26.25">
      <c r="A35" s="77" t="s">
        <v>59</v>
      </c>
      <c r="B35" s="77"/>
      <c r="C35" s="77"/>
    </row>
    <row r="36" spans="1:6">
      <c r="A36" s="78" t="s">
        <v>60</v>
      </c>
      <c r="B36" s="78"/>
    </row>
    <row r="37" spans="1:6">
      <c r="A37" s="78" t="s">
        <v>79</v>
      </c>
      <c r="B37" s="78"/>
    </row>
    <row r="38" spans="1:6">
      <c r="A38" t="s">
        <v>62</v>
      </c>
    </row>
    <row r="40" spans="1:6">
      <c r="A40" s="79"/>
      <c r="B40" s="80"/>
      <c r="C40" s="323" t="s">
        <v>80</v>
      </c>
      <c r="D40" s="324"/>
      <c r="E40" s="324"/>
      <c r="F40" s="325"/>
    </row>
    <row r="41" spans="1:6">
      <c r="A41" s="89" t="s">
        <v>66</v>
      </c>
      <c r="B41" s="89" t="s">
        <v>81</v>
      </c>
      <c r="C41" s="89" t="s">
        <v>82</v>
      </c>
      <c r="D41" s="89" t="s">
        <v>83</v>
      </c>
      <c r="E41" s="89" t="s">
        <v>84</v>
      </c>
      <c r="F41" s="90" t="s">
        <v>67</v>
      </c>
    </row>
    <row r="42" spans="1:6">
      <c r="A42" s="89"/>
      <c r="B42" s="89"/>
      <c r="C42" s="89"/>
      <c r="D42" s="89"/>
      <c r="E42" s="89"/>
      <c r="F42" s="89"/>
    </row>
    <row r="43" spans="1:6">
      <c r="A43" s="89"/>
      <c r="B43" s="89"/>
      <c r="C43" s="89"/>
      <c r="D43" s="89"/>
      <c r="E43" s="89"/>
      <c r="F43" s="89"/>
    </row>
    <row r="44" spans="1:6">
      <c r="A44" s="89"/>
      <c r="B44" s="89"/>
      <c r="C44" s="89"/>
      <c r="D44" s="89"/>
      <c r="E44" s="89"/>
      <c r="F44" s="89"/>
    </row>
    <row r="45" spans="1:6">
      <c r="A45" s="89"/>
      <c r="B45" s="89"/>
      <c r="C45" s="89"/>
      <c r="D45" s="89"/>
      <c r="E45" s="89"/>
      <c r="F45" s="89"/>
    </row>
    <row r="46" spans="1:6">
      <c r="A46" s="89"/>
      <c r="B46" s="89"/>
      <c r="C46" s="89"/>
      <c r="D46" s="89"/>
      <c r="E46" s="89"/>
      <c r="F46" s="89"/>
    </row>
    <row r="47" spans="1:6">
      <c r="A47" s="89"/>
      <c r="B47" s="89"/>
      <c r="C47" s="89"/>
      <c r="D47" s="89"/>
      <c r="E47" s="89"/>
      <c r="F47" s="89"/>
    </row>
    <row r="48" spans="1:6">
      <c r="A48" s="89"/>
      <c r="B48" s="89"/>
      <c r="C48" s="89"/>
      <c r="D48" s="89"/>
      <c r="E48" s="89"/>
      <c r="F48" s="89"/>
    </row>
    <row r="49" spans="1:6">
      <c r="A49" s="89"/>
      <c r="B49" s="89"/>
      <c r="C49" s="89"/>
      <c r="D49" s="89"/>
      <c r="E49" s="89"/>
      <c r="F49" s="89"/>
    </row>
    <row r="50" spans="1:6">
      <c r="A50" s="89"/>
      <c r="B50" s="89"/>
      <c r="C50" s="89"/>
      <c r="D50" s="89"/>
      <c r="E50" s="89"/>
      <c r="F50" s="89"/>
    </row>
    <row r="51" spans="1:6">
      <c r="A51" s="89"/>
      <c r="B51" s="89"/>
      <c r="C51" s="89"/>
      <c r="D51" s="89"/>
      <c r="E51" s="89"/>
      <c r="F51" s="89"/>
    </row>
    <row r="52" spans="1:6">
      <c r="A52" s="89"/>
      <c r="B52" s="89"/>
      <c r="C52" s="89"/>
      <c r="D52" s="89"/>
      <c r="E52" s="89"/>
      <c r="F52" s="89"/>
    </row>
    <row r="53" spans="1:6">
      <c r="A53" s="89"/>
      <c r="B53" s="89"/>
      <c r="C53" s="89"/>
      <c r="D53" s="89"/>
      <c r="E53" s="89"/>
      <c r="F53" s="89"/>
    </row>
    <row r="54" spans="1:6">
      <c r="A54" s="89"/>
      <c r="B54" s="89"/>
      <c r="C54" s="89"/>
      <c r="D54" s="89"/>
      <c r="E54" s="89"/>
      <c r="F54" s="89"/>
    </row>
    <row r="55" spans="1:6">
      <c r="A55" s="89"/>
      <c r="B55" s="89"/>
      <c r="C55" s="89"/>
      <c r="D55" s="89"/>
      <c r="E55" s="89"/>
      <c r="F55" s="89"/>
    </row>
    <row r="67" spans="1:6" ht="26.25">
      <c r="A67" s="77" t="s">
        <v>59</v>
      </c>
      <c r="B67" s="77"/>
      <c r="C67" s="77"/>
    </row>
    <row r="68" spans="1:6">
      <c r="A68" s="78" t="s">
        <v>60</v>
      </c>
      <c r="B68" s="78"/>
    </row>
    <row r="69" spans="1:6">
      <c r="A69" s="78" t="s">
        <v>85</v>
      </c>
      <c r="B69" s="78"/>
    </row>
    <row r="70" spans="1:6">
      <c r="A70" t="s">
        <v>62</v>
      </c>
    </row>
    <row r="72" spans="1:6">
      <c r="A72" s="79"/>
      <c r="B72" s="80"/>
      <c r="C72" s="323" t="s">
        <v>80</v>
      </c>
      <c r="D72" s="324"/>
      <c r="E72" s="324"/>
      <c r="F72" s="325"/>
    </row>
    <row r="73" spans="1:6">
      <c r="A73" s="89" t="s">
        <v>66</v>
      </c>
      <c r="B73" s="89" t="s">
        <v>81</v>
      </c>
      <c r="C73" s="89" t="s">
        <v>82</v>
      </c>
      <c r="D73" s="89" t="s">
        <v>83</v>
      </c>
      <c r="E73" s="89" t="s">
        <v>84</v>
      </c>
      <c r="F73" s="90" t="s">
        <v>67</v>
      </c>
    </row>
    <row r="74" spans="1:6">
      <c r="A74" s="89"/>
      <c r="B74" s="89"/>
      <c r="C74" s="89"/>
      <c r="D74" s="89"/>
      <c r="E74" s="89"/>
      <c r="F74" s="89"/>
    </row>
    <row r="75" spans="1:6">
      <c r="A75" s="89"/>
      <c r="B75" s="89"/>
      <c r="C75" s="89"/>
      <c r="D75" s="89"/>
      <c r="E75" s="89"/>
      <c r="F75" s="89"/>
    </row>
    <row r="76" spans="1:6">
      <c r="A76" s="89"/>
      <c r="B76" s="89"/>
      <c r="C76" s="89"/>
      <c r="D76" s="89"/>
      <c r="E76" s="89"/>
      <c r="F76" s="89"/>
    </row>
    <row r="77" spans="1:6">
      <c r="A77" s="89"/>
      <c r="B77" s="89"/>
      <c r="C77" s="89"/>
      <c r="D77" s="89"/>
      <c r="E77" s="89"/>
      <c r="F77" s="89"/>
    </row>
    <row r="78" spans="1:6">
      <c r="A78" s="89"/>
      <c r="B78" s="89"/>
      <c r="C78" s="89"/>
      <c r="D78" s="89"/>
      <c r="E78" s="89"/>
      <c r="F78" s="89"/>
    </row>
    <row r="79" spans="1:6">
      <c r="A79" s="89"/>
      <c r="B79" s="89"/>
      <c r="C79" s="89"/>
      <c r="D79" s="89"/>
      <c r="E79" s="89"/>
      <c r="F79" s="89"/>
    </row>
    <row r="80" spans="1:6">
      <c r="A80" s="89"/>
      <c r="B80" s="89"/>
      <c r="C80" s="89"/>
      <c r="D80" s="89"/>
      <c r="E80" s="89"/>
      <c r="F80" s="89"/>
    </row>
    <row r="81" spans="1:6">
      <c r="A81" s="89"/>
      <c r="B81" s="89"/>
      <c r="C81" s="89"/>
      <c r="D81" s="89"/>
      <c r="E81" s="89"/>
      <c r="F81" s="89"/>
    </row>
    <row r="82" spans="1:6">
      <c r="A82" s="89"/>
      <c r="B82" s="89"/>
      <c r="C82" s="89"/>
      <c r="D82" s="89"/>
      <c r="E82" s="89"/>
      <c r="F82" s="89"/>
    </row>
    <row r="83" spans="1:6">
      <c r="A83" s="89"/>
      <c r="B83" s="89"/>
      <c r="C83" s="89"/>
      <c r="D83" s="89"/>
      <c r="E83" s="89"/>
      <c r="F83" s="89"/>
    </row>
    <row r="84" spans="1:6">
      <c r="A84" s="89"/>
      <c r="B84" s="89"/>
      <c r="C84" s="89"/>
      <c r="D84" s="89"/>
      <c r="E84" s="89"/>
      <c r="F84" s="89"/>
    </row>
    <row r="85" spans="1:6">
      <c r="A85" s="89"/>
      <c r="B85" s="89"/>
      <c r="C85" s="89"/>
      <c r="D85" s="89"/>
      <c r="E85" s="89"/>
      <c r="F85" s="89"/>
    </row>
    <row r="86" spans="1:6">
      <c r="A86" s="89"/>
      <c r="B86" s="89"/>
      <c r="C86" s="89"/>
      <c r="D86" s="89"/>
      <c r="E86" s="89"/>
      <c r="F86" s="89"/>
    </row>
    <row r="87" spans="1:6">
      <c r="A87" s="89"/>
      <c r="B87" s="89"/>
      <c r="C87" s="89"/>
      <c r="D87" s="89"/>
      <c r="E87" s="89"/>
      <c r="F87" s="89"/>
    </row>
    <row r="101" spans="1:6" ht="26.25">
      <c r="A101" s="77" t="s">
        <v>59</v>
      </c>
      <c r="B101" s="77"/>
      <c r="C101" s="77"/>
    </row>
    <row r="102" spans="1:6">
      <c r="A102" s="78" t="s">
        <v>60</v>
      </c>
      <c r="B102" s="78"/>
    </row>
    <row r="103" spans="1:6">
      <c r="A103" s="78" t="s">
        <v>86</v>
      </c>
      <c r="B103" s="78"/>
    </row>
    <row r="104" spans="1:6">
      <c r="A104" t="s">
        <v>62</v>
      </c>
    </row>
    <row r="106" spans="1:6">
      <c r="A106" s="79"/>
      <c r="B106" s="80"/>
      <c r="C106" s="81"/>
      <c r="D106" s="91"/>
      <c r="E106" s="91"/>
      <c r="F106" s="92"/>
    </row>
    <row r="107" spans="1:6">
      <c r="A107" s="89" t="s">
        <v>66</v>
      </c>
      <c r="B107" s="89" t="s">
        <v>87</v>
      </c>
      <c r="C107" s="89" t="s">
        <v>88</v>
      </c>
      <c r="D107" s="89" t="s">
        <v>89</v>
      </c>
      <c r="E107" s="89"/>
      <c r="F107" s="90"/>
    </row>
    <row r="108" spans="1:6">
      <c r="A108" s="89"/>
      <c r="B108" s="89"/>
      <c r="C108" s="89"/>
      <c r="D108" s="323"/>
      <c r="E108" s="324"/>
      <c r="F108" s="325"/>
    </row>
    <row r="109" spans="1:6">
      <c r="A109" s="89"/>
      <c r="B109" s="89"/>
      <c r="C109" s="89"/>
      <c r="D109" s="323"/>
      <c r="E109" s="324"/>
      <c r="F109" s="325"/>
    </row>
    <row r="110" spans="1:6">
      <c r="A110" s="89"/>
      <c r="B110" s="89"/>
      <c r="C110" s="89"/>
      <c r="D110" s="323"/>
      <c r="E110" s="324"/>
      <c r="F110" s="325"/>
    </row>
    <row r="111" spans="1:6">
      <c r="A111" s="89"/>
      <c r="B111" s="89"/>
      <c r="C111" s="89"/>
      <c r="D111" s="323"/>
      <c r="E111" s="324"/>
      <c r="F111" s="325"/>
    </row>
    <row r="112" spans="1:6">
      <c r="A112" s="89"/>
      <c r="B112" s="89"/>
      <c r="C112" s="89"/>
      <c r="D112" s="323"/>
      <c r="E112" s="324"/>
      <c r="F112" s="325"/>
    </row>
    <row r="113" spans="1:6">
      <c r="A113" s="89"/>
      <c r="B113" s="89"/>
      <c r="C113" s="89"/>
      <c r="D113" s="323"/>
      <c r="E113" s="324"/>
      <c r="F113" s="325"/>
    </row>
    <row r="114" spans="1:6">
      <c r="A114" s="89"/>
      <c r="B114" s="89"/>
      <c r="C114" s="89"/>
      <c r="D114" s="323"/>
      <c r="E114" s="324"/>
      <c r="F114" s="325"/>
    </row>
    <row r="115" spans="1:6">
      <c r="A115" s="89"/>
      <c r="B115" s="89"/>
      <c r="C115" s="89"/>
      <c r="D115" s="323"/>
      <c r="E115" s="324"/>
      <c r="F115" s="325"/>
    </row>
    <row r="116" spans="1:6">
      <c r="A116" s="89"/>
      <c r="B116" s="89"/>
      <c r="C116" s="89"/>
      <c r="D116" s="323"/>
      <c r="E116" s="324"/>
      <c r="F116" s="325"/>
    </row>
    <row r="117" spans="1:6">
      <c r="A117" s="89"/>
      <c r="B117" s="89"/>
      <c r="C117" s="89"/>
      <c r="D117" s="323"/>
      <c r="E117" s="324"/>
      <c r="F117" s="325"/>
    </row>
    <row r="118" spans="1:6">
      <c r="A118" s="89"/>
      <c r="B118" s="89"/>
      <c r="C118" s="89"/>
      <c r="D118" s="323"/>
      <c r="E118" s="324"/>
      <c r="F118" s="325"/>
    </row>
    <row r="119" spans="1:6">
      <c r="A119" s="89"/>
      <c r="B119" s="89"/>
      <c r="C119" s="89"/>
      <c r="D119" s="323"/>
      <c r="E119" s="324"/>
      <c r="F119" s="325"/>
    </row>
    <row r="120" spans="1:6">
      <c r="A120" s="89"/>
      <c r="B120" s="89"/>
      <c r="C120" s="89"/>
      <c r="D120" s="323"/>
      <c r="E120" s="324"/>
      <c r="F120" s="325"/>
    </row>
    <row r="121" spans="1:6">
      <c r="A121" s="89"/>
      <c r="B121" s="89"/>
      <c r="C121" s="89"/>
      <c r="D121" s="323"/>
      <c r="E121" s="324"/>
      <c r="F121" s="325"/>
    </row>
  </sheetData>
  <mergeCells count="19">
    <mergeCell ref="D121:F121"/>
    <mergeCell ref="D110:F110"/>
    <mergeCell ref="D111:F111"/>
    <mergeCell ref="D112:F112"/>
    <mergeCell ref="D113:F113"/>
    <mergeCell ref="D114:F114"/>
    <mergeCell ref="D115:F115"/>
    <mergeCell ref="D116:F116"/>
    <mergeCell ref="D117:F117"/>
    <mergeCell ref="D118:F118"/>
    <mergeCell ref="D119:F119"/>
    <mergeCell ref="D120:F120"/>
    <mergeCell ref="H1:H2"/>
    <mergeCell ref="D109:F109"/>
    <mergeCell ref="K8:O8"/>
    <mergeCell ref="C9:E9"/>
    <mergeCell ref="C40:F40"/>
    <mergeCell ref="C72:F72"/>
    <mergeCell ref="D108:F108"/>
  </mergeCells>
  <phoneticPr fontId="0" type="noConversion"/>
  <hyperlinks>
    <hyperlink ref="H1:H2" location="INICIO!A1" display="VOLVER AL INICIO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selection activeCell="K1" sqref="K1:L3"/>
    </sheetView>
  </sheetViews>
  <sheetFormatPr baseColWidth="10" defaultRowHeight="15"/>
  <cols>
    <col min="1" max="1" width="13.7109375" customWidth="1"/>
    <col min="2" max="2" width="13.85546875" customWidth="1"/>
    <col min="4" max="4" width="18.28515625" customWidth="1"/>
  </cols>
  <sheetData>
    <row r="1" spans="1:12">
      <c r="K1" s="329" t="s">
        <v>203</v>
      </c>
      <c r="L1" s="329"/>
    </row>
    <row r="2" spans="1:12">
      <c r="K2" s="329"/>
      <c r="L2" s="329"/>
    </row>
    <row r="3" spans="1:12">
      <c r="A3" s="79"/>
      <c r="B3" s="80"/>
      <c r="C3" s="104"/>
      <c r="D3" s="103"/>
      <c r="E3" s="103"/>
      <c r="F3" s="103"/>
      <c r="G3" s="104"/>
      <c r="K3" s="329"/>
      <c r="L3" s="329"/>
    </row>
    <row r="4" spans="1:12" ht="19.5">
      <c r="A4" s="212"/>
      <c r="B4" s="105"/>
      <c r="C4" s="106"/>
      <c r="D4" s="113" t="s">
        <v>94</v>
      </c>
      <c r="E4" s="113"/>
      <c r="F4" s="330"/>
      <c r="G4" s="331"/>
    </row>
    <row r="5" spans="1:12">
      <c r="A5" s="212"/>
      <c r="B5" s="105"/>
      <c r="C5" s="106"/>
      <c r="D5" s="105"/>
      <c r="E5" s="105"/>
      <c r="F5" s="105"/>
      <c r="G5" s="106"/>
    </row>
    <row r="6" spans="1:12">
      <c r="A6" s="213"/>
      <c r="B6" s="214"/>
      <c r="C6" s="215"/>
      <c r="D6" s="105"/>
      <c r="E6" s="105"/>
      <c r="F6" s="105"/>
      <c r="G6" s="106"/>
    </row>
    <row r="7" spans="1:12">
      <c r="A7" s="226" t="s">
        <v>123</v>
      </c>
      <c r="B7" s="335"/>
      <c r="C7" s="331"/>
      <c r="D7" s="107" t="s">
        <v>95</v>
      </c>
      <c r="E7" s="335"/>
      <c r="F7" s="330"/>
      <c r="G7" s="331"/>
    </row>
    <row r="8" spans="1:12">
      <c r="A8" t="s">
        <v>121</v>
      </c>
      <c r="B8" s="335" t="e">
        <f>VLOOKUP(B7,CLIENTES,2,FALSE)</f>
        <v>#N/A</v>
      </c>
      <c r="C8" s="331"/>
      <c r="D8" s="107" t="s">
        <v>96</v>
      </c>
      <c r="E8" s="335"/>
      <c r="F8" s="330"/>
      <c r="G8" s="331"/>
    </row>
    <row r="9" spans="1:12">
      <c r="A9" s="107" t="s">
        <v>125</v>
      </c>
      <c r="B9" s="335" t="e">
        <f>VLOOKUP(B7,CLIENTES,3,FALSE)</f>
        <v>#N/A</v>
      </c>
      <c r="C9" s="331"/>
      <c r="D9" s="107" t="s">
        <v>127</v>
      </c>
      <c r="E9" s="335" t="e">
        <f>VLOOKUP(B7,CLIENTES,4,FALSE)</f>
        <v>#N/A</v>
      </c>
      <c r="F9" s="330"/>
      <c r="G9" s="331"/>
    </row>
    <row r="10" spans="1:12">
      <c r="A10" s="105"/>
      <c r="B10" s="107" t="s">
        <v>97</v>
      </c>
      <c r="C10" s="107"/>
      <c r="D10" s="332" t="s">
        <v>98</v>
      </c>
      <c r="E10" s="333"/>
      <c r="F10" s="333"/>
      <c r="G10" s="333"/>
    </row>
    <row r="11" spans="1:12">
      <c r="A11" s="105"/>
      <c r="B11" s="105"/>
      <c r="C11" s="105"/>
      <c r="D11" s="105">
        <f>B14+B15+B16+B17+B18+B19+B20+B21+B22+B23+B24+B25</f>
        <v>0</v>
      </c>
      <c r="E11" s="105"/>
      <c r="F11" s="105"/>
      <c r="G11" s="106"/>
    </row>
    <row r="12" spans="1:12">
      <c r="A12" s="114"/>
      <c r="B12" s="116"/>
      <c r="C12" s="117"/>
      <c r="D12" s="117"/>
      <c r="E12" s="117"/>
      <c r="F12" s="117"/>
      <c r="G12" s="118"/>
    </row>
    <row r="13" spans="1:12" ht="15" customHeight="1">
      <c r="A13" s="114" t="s">
        <v>131</v>
      </c>
      <c r="B13" s="244" t="s">
        <v>99</v>
      </c>
      <c r="C13" s="334" t="s">
        <v>100</v>
      </c>
      <c r="D13" s="334"/>
      <c r="E13" s="334"/>
      <c r="F13" s="334"/>
      <c r="G13" s="334"/>
    </row>
    <row r="14" spans="1:12">
      <c r="A14" s="115">
        <v>0</v>
      </c>
      <c r="B14" s="227"/>
      <c r="C14" s="328" t="e">
        <f>VLOOKUP(A14,PRODUCTOS,2,FALSE)</f>
        <v>#N/A</v>
      </c>
      <c r="D14" s="328"/>
      <c r="E14" s="328"/>
      <c r="F14" s="328"/>
      <c r="G14" s="328"/>
    </row>
    <row r="15" spans="1:12">
      <c r="A15" s="115"/>
      <c r="B15" s="227"/>
      <c r="C15" s="328"/>
      <c r="D15" s="328"/>
      <c r="E15" s="328"/>
      <c r="F15" s="328"/>
      <c r="G15" s="328"/>
    </row>
    <row r="16" spans="1:12">
      <c r="A16" s="115"/>
      <c r="B16" s="227"/>
      <c r="C16" s="328"/>
      <c r="D16" s="328"/>
      <c r="E16" s="328"/>
      <c r="F16" s="328"/>
      <c r="G16" s="328"/>
    </row>
    <row r="17" spans="1:7">
      <c r="A17" s="115"/>
      <c r="B17" s="227"/>
      <c r="C17" s="328"/>
      <c r="D17" s="328"/>
      <c r="E17" s="328"/>
      <c r="F17" s="328"/>
      <c r="G17" s="328"/>
    </row>
    <row r="18" spans="1:7">
      <c r="A18" s="115"/>
      <c r="B18" s="227"/>
      <c r="C18" s="328"/>
      <c r="D18" s="328"/>
      <c r="E18" s="328"/>
      <c r="F18" s="328"/>
      <c r="G18" s="328"/>
    </row>
    <row r="19" spans="1:7">
      <c r="A19" s="115"/>
      <c r="B19" s="227"/>
      <c r="C19" s="328"/>
      <c r="D19" s="328"/>
      <c r="E19" s="328"/>
      <c r="F19" s="328"/>
      <c r="G19" s="328"/>
    </row>
    <row r="20" spans="1:7">
      <c r="A20" s="115"/>
      <c r="B20" s="227"/>
      <c r="C20" s="328"/>
      <c r="D20" s="328"/>
      <c r="E20" s="328"/>
      <c r="F20" s="328"/>
      <c r="G20" s="328"/>
    </row>
    <row r="21" spans="1:7">
      <c r="A21" s="115"/>
      <c r="B21" s="227"/>
      <c r="C21" s="328"/>
      <c r="D21" s="328"/>
      <c r="E21" s="328"/>
      <c r="F21" s="328"/>
      <c r="G21" s="328"/>
    </row>
    <row r="22" spans="1:7">
      <c r="A22" s="115"/>
      <c r="B22" s="227"/>
      <c r="C22" s="328"/>
      <c r="D22" s="328"/>
      <c r="E22" s="328"/>
      <c r="F22" s="328"/>
      <c r="G22" s="328"/>
    </row>
    <row r="23" spans="1:7">
      <c r="A23" s="115"/>
      <c r="B23" s="227"/>
      <c r="C23" s="328"/>
      <c r="D23" s="328"/>
      <c r="E23" s="328"/>
      <c r="F23" s="328"/>
      <c r="G23" s="328"/>
    </row>
    <row r="24" spans="1:7">
      <c r="A24" s="115"/>
      <c r="B24" s="227"/>
      <c r="C24" s="328"/>
      <c r="D24" s="328"/>
      <c r="E24" s="328"/>
      <c r="F24" s="328"/>
      <c r="G24" s="328"/>
    </row>
    <row r="25" spans="1:7">
      <c r="A25" s="115"/>
      <c r="B25" s="227"/>
      <c r="C25" s="328"/>
      <c r="D25" s="328"/>
      <c r="E25" s="328"/>
      <c r="F25" s="328"/>
      <c r="G25" s="328"/>
    </row>
    <row r="26" spans="1:7">
      <c r="A26" s="109" t="s">
        <v>106</v>
      </c>
      <c r="B26" s="119"/>
      <c r="C26" s="109"/>
      <c r="D26" s="110" t="s">
        <v>101</v>
      </c>
      <c r="E26" s="110" t="s">
        <v>102</v>
      </c>
      <c r="F26" s="110" t="s">
        <v>103</v>
      </c>
      <c r="G26" s="110" t="s">
        <v>104</v>
      </c>
    </row>
    <row r="27" spans="1:7">
      <c r="A27" s="109"/>
      <c r="B27" s="119"/>
      <c r="C27" s="109"/>
      <c r="D27" s="110"/>
      <c r="E27" s="110"/>
      <c r="F27" s="110"/>
      <c r="G27" s="112"/>
    </row>
    <row r="28" spans="1:7">
      <c r="A28" s="109"/>
      <c r="B28" s="119"/>
      <c r="C28" s="109"/>
      <c r="D28" s="110"/>
      <c r="E28" s="110"/>
      <c r="F28" s="110"/>
      <c r="G28" s="120" t="s">
        <v>105</v>
      </c>
    </row>
    <row r="29" spans="1:7">
      <c r="A29" s="111"/>
      <c r="B29" s="121"/>
      <c r="C29" s="111"/>
      <c r="D29" s="112"/>
      <c r="E29" s="112"/>
      <c r="F29" s="112"/>
      <c r="G29" s="112"/>
    </row>
  </sheetData>
  <mergeCells count="22">
    <mergeCell ref="C22:G22"/>
    <mergeCell ref="B8:C8"/>
    <mergeCell ref="B9:C9"/>
    <mergeCell ref="E7:G7"/>
    <mergeCell ref="E8:G8"/>
    <mergeCell ref="E9:G9"/>
    <mergeCell ref="C23:G23"/>
    <mergeCell ref="C24:G24"/>
    <mergeCell ref="C25:G25"/>
    <mergeCell ref="K1:L3"/>
    <mergeCell ref="F4:G4"/>
    <mergeCell ref="D10:G10"/>
    <mergeCell ref="C13:G13"/>
    <mergeCell ref="C14:G14"/>
    <mergeCell ref="C15:G15"/>
    <mergeCell ref="C16:G16"/>
    <mergeCell ref="C17:G17"/>
    <mergeCell ref="B7:C7"/>
    <mergeCell ref="C18:G18"/>
    <mergeCell ref="C19:G19"/>
    <mergeCell ref="C20:G20"/>
    <mergeCell ref="C21:G21"/>
  </mergeCells>
  <hyperlinks>
    <hyperlink ref="K1:L3" location="INICIO!A1" display="VOLVER AL INICIO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6"/>
  <sheetViews>
    <sheetView workbookViewId="0">
      <selection activeCell="N1" sqref="N1:O2"/>
    </sheetView>
  </sheetViews>
  <sheetFormatPr baseColWidth="10" defaultRowHeight="15"/>
  <cols>
    <col min="1" max="1" width="18.140625" customWidth="1"/>
    <col min="4" max="4" width="13" customWidth="1"/>
    <col min="5" max="5" width="22.5703125" customWidth="1"/>
    <col min="6" max="6" width="0.140625" customWidth="1"/>
  </cols>
  <sheetData>
    <row r="1" spans="1:15">
      <c r="N1" s="329" t="s">
        <v>203</v>
      </c>
      <c r="O1" s="329"/>
    </row>
    <row r="2" spans="1:15">
      <c r="N2" s="329"/>
      <c r="O2" s="329"/>
    </row>
    <row r="4" spans="1:15" ht="18">
      <c r="A4" s="79"/>
      <c r="B4" s="80"/>
      <c r="C4" s="80"/>
      <c r="D4" s="342" t="s">
        <v>107</v>
      </c>
      <c r="E4" s="342"/>
      <c r="F4" s="135"/>
    </row>
    <row r="5" spans="1:15" ht="18">
      <c r="A5" s="99"/>
      <c r="B5" s="94"/>
      <c r="C5" s="94"/>
      <c r="D5" s="122" t="s">
        <v>108</v>
      </c>
      <c r="E5" s="94"/>
      <c r="F5" s="95"/>
    </row>
    <row r="6" spans="1:15">
      <c r="A6" s="81" t="s">
        <v>109</v>
      </c>
      <c r="B6" s="91"/>
      <c r="C6" s="91"/>
      <c r="D6" s="91"/>
      <c r="E6" s="91"/>
      <c r="F6" s="92"/>
    </row>
    <row r="7" spans="1:15">
      <c r="A7" s="81" t="s">
        <v>110</v>
      </c>
      <c r="B7" s="91"/>
      <c r="C7" s="91"/>
      <c r="D7" s="91"/>
      <c r="E7" s="91"/>
      <c r="F7" s="92"/>
    </row>
    <row r="8" spans="1:15">
      <c r="A8" s="126" t="s">
        <v>111</v>
      </c>
      <c r="B8" s="127"/>
      <c r="C8" s="127"/>
      <c r="D8" s="127"/>
      <c r="E8" s="127"/>
      <c r="F8" s="128"/>
    </row>
    <row r="9" spans="1:15">
      <c r="A9" s="336"/>
      <c r="B9" s="337"/>
      <c r="C9" s="337"/>
      <c r="D9" s="337"/>
      <c r="E9" s="337"/>
      <c r="F9" s="338"/>
    </row>
    <row r="10" spans="1:15">
      <c r="A10" s="336"/>
      <c r="B10" s="337"/>
      <c r="C10" s="337"/>
      <c r="D10" s="337"/>
      <c r="E10" s="337"/>
      <c r="F10" s="338"/>
    </row>
    <row r="11" spans="1:15">
      <c r="A11" s="336"/>
      <c r="B11" s="337"/>
      <c r="C11" s="337"/>
      <c r="D11" s="337"/>
      <c r="E11" s="337"/>
      <c r="F11" s="338"/>
    </row>
    <row r="12" spans="1:15">
      <c r="A12" s="81" t="s">
        <v>112</v>
      </c>
      <c r="B12" s="91"/>
      <c r="C12" s="91"/>
      <c r="D12" s="91"/>
      <c r="E12" s="91"/>
      <c r="F12" s="92"/>
    </row>
    <row r="13" spans="1:15">
      <c r="A13" s="339"/>
      <c r="B13" s="340"/>
      <c r="C13" s="340"/>
      <c r="D13" s="340"/>
      <c r="E13" s="340"/>
      <c r="F13" s="341"/>
    </row>
    <row r="14" spans="1:15">
      <c r="A14" s="129" t="s">
        <v>113</v>
      </c>
      <c r="B14" s="130"/>
      <c r="C14" s="131"/>
      <c r="D14" s="123" t="s">
        <v>114</v>
      </c>
      <c r="E14" s="124"/>
      <c r="F14" s="125"/>
    </row>
    <row r="15" spans="1:15">
      <c r="A15" s="129" t="s">
        <v>115</v>
      </c>
      <c r="B15" s="130"/>
      <c r="C15" s="131"/>
      <c r="D15" s="132" t="s">
        <v>116</v>
      </c>
      <c r="E15" s="133"/>
      <c r="F15" s="134"/>
    </row>
    <row r="16" spans="1:15">
      <c r="A16" s="94"/>
      <c r="B16" s="94"/>
      <c r="C16" s="94"/>
      <c r="D16" s="94"/>
      <c r="E16" s="94"/>
      <c r="F16" s="94"/>
    </row>
  </sheetData>
  <mergeCells count="6">
    <mergeCell ref="N1:O2"/>
    <mergeCell ref="A11:F11"/>
    <mergeCell ref="A13:F13"/>
    <mergeCell ref="A9:F9"/>
    <mergeCell ref="A10:F10"/>
    <mergeCell ref="D4:E4"/>
  </mergeCells>
  <hyperlinks>
    <hyperlink ref="N1:O2" location="INICIO!A1" display="VOLVER AL INICIO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5"/>
  <sheetViews>
    <sheetView workbookViewId="0">
      <selection activeCell="O1" sqref="O1:P2"/>
    </sheetView>
  </sheetViews>
  <sheetFormatPr baseColWidth="10" defaultRowHeight="15"/>
  <cols>
    <col min="6" max="6" width="11.42578125" style="194"/>
    <col min="7" max="7" width="13.140625" bestFit="1" customWidth="1"/>
    <col min="8" max="8" width="9.140625" bestFit="1" customWidth="1"/>
    <col min="9" max="9" width="10.140625" bestFit="1" customWidth="1"/>
  </cols>
  <sheetData>
    <row r="1" spans="1:16">
      <c r="O1" s="329" t="s">
        <v>203</v>
      </c>
      <c r="P1" s="329"/>
    </row>
    <row r="2" spans="1:16">
      <c r="O2" s="329"/>
      <c r="P2" s="329"/>
    </row>
    <row r="4" spans="1:16">
      <c r="A4" s="346"/>
      <c r="B4" s="347"/>
      <c r="C4" s="347"/>
      <c r="D4" s="348"/>
      <c r="E4" s="79"/>
      <c r="F4" s="266"/>
      <c r="G4" s="80"/>
      <c r="H4" s="80"/>
      <c r="I4" s="80"/>
      <c r="J4" s="93"/>
    </row>
    <row r="5" spans="1:16" ht="19.5">
      <c r="A5" s="349"/>
      <c r="B5" s="350"/>
      <c r="C5" s="350"/>
      <c r="D5" s="351"/>
      <c r="E5" s="343" t="s">
        <v>117</v>
      </c>
      <c r="F5" s="344"/>
      <c r="G5" s="344"/>
      <c r="H5" s="136"/>
      <c r="I5" s="136"/>
      <c r="J5" s="95"/>
    </row>
    <row r="6" spans="1:16" ht="19.5">
      <c r="A6" s="349"/>
      <c r="B6" s="350"/>
      <c r="C6" s="350"/>
      <c r="D6" s="351"/>
      <c r="E6" s="343" t="s">
        <v>118</v>
      </c>
      <c r="F6" s="344"/>
      <c r="G6" s="344"/>
      <c r="H6" s="137"/>
      <c r="I6" s="271"/>
      <c r="J6" s="95"/>
    </row>
    <row r="7" spans="1:16">
      <c r="A7" s="349"/>
      <c r="B7" s="350"/>
      <c r="C7" s="350"/>
      <c r="D7" s="351"/>
      <c r="E7" s="100"/>
      <c r="F7" s="267"/>
      <c r="G7" s="101"/>
      <c r="H7" s="101"/>
      <c r="I7" s="101"/>
      <c r="J7" s="102"/>
    </row>
    <row r="8" spans="1:16">
      <c r="A8" s="336" t="s">
        <v>119</v>
      </c>
      <c r="B8" s="337"/>
      <c r="C8" s="337"/>
      <c r="D8" s="338"/>
      <c r="E8" s="79" t="s">
        <v>95</v>
      </c>
      <c r="F8" s="266"/>
      <c r="G8" s="80"/>
      <c r="H8" s="80"/>
      <c r="I8" s="80"/>
      <c r="J8" s="93"/>
    </row>
    <row r="9" spans="1:16">
      <c r="A9" s="336" t="s">
        <v>120</v>
      </c>
      <c r="B9" s="337"/>
      <c r="C9" s="337"/>
      <c r="D9" s="338"/>
      <c r="E9" s="99" t="s">
        <v>121</v>
      </c>
      <c r="F9" s="268" t="e">
        <f>VLOOKUP(F10,CLIENTES,2,FALSE)</f>
        <v>#N/A</v>
      </c>
      <c r="G9" s="94"/>
      <c r="H9" s="94"/>
      <c r="I9" s="94"/>
      <c r="J9" s="95"/>
    </row>
    <row r="10" spans="1:16">
      <c r="A10" s="336" t="s">
        <v>122</v>
      </c>
      <c r="B10" s="337"/>
      <c r="C10" s="337"/>
      <c r="D10" s="338"/>
      <c r="E10" s="99" t="s">
        <v>123</v>
      </c>
      <c r="F10" s="268"/>
      <c r="G10" s="94"/>
      <c r="H10" s="94"/>
      <c r="I10" s="94"/>
      <c r="J10" s="95"/>
    </row>
    <row r="11" spans="1:16">
      <c r="A11" s="336" t="s">
        <v>124</v>
      </c>
      <c r="B11" s="337"/>
      <c r="C11" s="337"/>
      <c r="D11" s="338"/>
      <c r="E11" s="99" t="s">
        <v>125</v>
      </c>
      <c r="F11" s="268" t="e">
        <f>VLOOKUP(F10,CLIENTES,3,FALSE)</f>
        <v>#N/A</v>
      </c>
      <c r="G11" s="94"/>
      <c r="H11" s="94"/>
      <c r="I11" s="94"/>
      <c r="J11" s="95"/>
    </row>
    <row r="12" spans="1:16">
      <c r="A12" s="336" t="s">
        <v>126</v>
      </c>
      <c r="B12" s="337"/>
      <c r="C12" s="337"/>
      <c r="D12" s="338"/>
      <c r="E12" s="99" t="s">
        <v>127</v>
      </c>
      <c r="F12" s="268" t="e">
        <f>VLOOKUP(F10,CLIENTES,4,FALSE)</f>
        <v>#N/A</v>
      </c>
      <c r="G12" s="94"/>
      <c r="H12" s="94"/>
      <c r="I12" s="94"/>
      <c r="J12" s="95"/>
    </row>
    <row r="13" spans="1:16">
      <c r="A13" s="336" t="s">
        <v>128</v>
      </c>
      <c r="B13" s="337"/>
      <c r="C13" s="337"/>
      <c r="D13" s="338"/>
      <c r="E13" s="99" t="s">
        <v>129</v>
      </c>
      <c r="F13" s="268"/>
      <c r="G13" s="94"/>
      <c r="H13" s="94"/>
      <c r="I13" s="94"/>
      <c r="J13" s="95"/>
    </row>
    <row r="14" spans="1:16">
      <c r="A14" s="336" t="s">
        <v>130</v>
      </c>
      <c r="B14" s="337"/>
      <c r="C14" s="337"/>
      <c r="D14" s="338"/>
      <c r="E14" s="99" t="s">
        <v>159</v>
      </c>
      <c r="F14" s="268"/>
      <c r="G14" s="94"/>
      <c r="H14" s="94" t="s">
        <v>160</v>
      </c>
      <c r="I14" s="94"/>
      <c r="J14" s="95"/>
    </row>
    <row r="15" spans="1:16">
      <c r="A15" s="224"/>
      <c r="B15" s="225"/>
      <c r="C15" s="225"/>
      <c r="D15" s="225"/>
      <c r="E15" s="242" t="s">
        <v>1336</v>
      </c>
      <c r="F15" s="269"/>
      <c r="G15" s="243">
        <v>0</v>
      </c>
      <c r="H15" s="240"/>
      <c r="J15" s="241"/>
    </row>
    <row r="16" spans="1:16">
      <c r="A16" s="238" t="s">
        <v>131</v>
      </c>
      <c r="B16" s="345" t="s">
        <v>132</v>
      </c>
      <c r="C16" s="345"/>
      <c r="D16" s="345"/>
      <c r="E16" s="239" t="s">
        <v>99</v>
      </c>
      <c r="F16" s="270" t="s">
        <v>133</v>
      </c>
      <c r="G16" s="238" t="s">
        <v>134</v>
      </c>
      <c r="H16" s="238" t="s">
        <v>1310</v>
      </c>
      <c r="I16" s="240" t="s">
        <v>1343</v>
      </c>
      <c r="J16" s="238" t="s">
        <v>7</v>
      </c>
    </row>
    <row r="17" spans="1:10">
      <c r="A17" s="89">
        <v>0</v>
      </c>
      <c r="B17" s="327" t="e">
        <f t="shared" ref="B17:B27" si="0">VLOOKUP(A17,PRODUCTOS,2,FALSE)</f>
        <v>#N/A</v>
      </c>
      <c r="C17" s="327"/>
      <c r="D17" s="327"/>
      <c r="E17" s="89">
        <v>0</v>
      </c>
      <c r="F17" s="219" t="e">
        <f t="shared" ref="F17:F27" si="1">VLOOKUP(A17,PRODUCTOS,3,FALSE)</f>
        <v>#N/A</v>
      </c>
      <c r="G17" s="219" t="e">
        <f>E17*F17*16%</f>
        <v>#N/A</v>
      </c>
      <c r="H17" s="219" t="e">
        <f>E17*F17*G15</f>
        <v>#N/A</v>
      </c>
      <c r="I17" s="219" t="e">
        <f t="shared" ref="I17:I27" si="2">E17*F17</f>
        <v>#N/A</v>
      </c>
      <c r="J17" s="219" t="e">
        <f t="shared" ref="J17:J27" si="3">E17*F17+G17-H17</f>
        <v>#N/A</v>
      </c>
    </row>
    <row r="18" spans="1:10">
      <c r="A18" s="89">
        <v>0</v>
      </c>
      <c r="B18" s="327" t="e">
        <f t="shared" si="0"/>
        <v>#N/A</v>
      </c>
      <c r="C18" s="327"/>
      <c r="D18" s="327"/>
      <c r="E18" s="89">
        <v>0</v>
      </c>
      <c r="F18" s="219" t="e">
        <f t="shared" si="1"/>
        <v>#N/A</v>
      </c>
      <c r="G18" s="219" t="e">
        <f t="shared" ref="G18:G27" si="4">E18*F18*16%</f>
        <v>#N/A</v>
      </c>
      <c r="H18" s="219" t="e">
        <f>E18*F18*G15</f>
        <v>#N/A</v>
      </c>
      <c r="I18" s="219" t="e">
        <f t="shared" si="2"/>
        <v>#N/A</v>
      </c>
      <c r="J18" s="219" t="e">
        <f t="shared" si="3"/>
        <v>#N/A</v>
      </c>
    </row>
    <row r="19" spans="1:10">
      <c r="A19" s="89">
        <v>0</v>
      </c>
      <c r="B19" s="327" t="e">
        <f t="shared" si="0"/>
        <v>#N/A</v>
      </c>
      <c r="C19" s="327"/>
      <c r="D19" s="327"/>
      <c r="E19" s="89">
        <v>0</v>
      </c>
      <c r="F19" s="219" t="e">
        <f t="shared" si="1"/>
        <v>#N/A</v>
      </c>
      <c r="G19" s="219" t="e">
        <f t="shared" si="4"/>
        <v>#N/A</v>
      </c>
      <c r="H19" s="219" t="e">
        <f>E19*F19*G15</f>
        <v>#N/A</v>
      </c>
      <c r="I19" s="219" t="e">
        <f t="shared" si="2"/>
        <v>#N/A</v>
      </c>
      <c r="J19" s="219" t="e">
        <f t="shared" si="3"/>
        <v>#N/A</v>
      </c>
    </row>
    <row r="20" spans="1:10">
      <c r="A20" s="89">
        <v>0</v>
      </c>
      <c r="B20" s="327" t="e">
        <f t="shared" si="0"/>
        <v>#N/A</v>
      </c>
      <c r="C20" s="327"/>
      <c r="D20" s="327"/>
      <c r="E20" s="89">
        <v>0</v>
      </c>
      <c r="F20" s="219" t="e">
        <f t="shared" si="1"/>
        <v>#N/A</v>
      </c>
      <c r="G20" s="219" t="e">
        <f t="shared" si="4"/>
        <v>#N/A</v>
      </c>
      <c r="H20" s="219" t="e">
        <f>E20*F20*G15</f>
        <v>#N/A</v>
      </c>
      <c r="I20" s="219" t="e">
        <f t="shared" si="2"/>
        <v>#N/A</v>
      </c>
      <c r="J20" s="219" t="e">
        <f t="shared" si="3"/>
        <v>#N/A</v>
      </c>
    </row>
    <row r="21" spans="1:10">
      <c r="A21" s="89">
        <v>0</v>
      </c>
      <c r="B21" s="327" t="e">
        <f t="shared" si="0"/>
        <v>#N/A</v>
      </c>
      <c r="C21" s="327"/>
      <c r="D21" s="327"/>
      <c r="E21" s="89">
        <v>0</v>
      </c>
      <c r="F21" s="219" t="e">
        <f t="shared" si="1"/>
        <v>#N/A</v>
      </c>
      <c r="G21" s="219" t="e">
        <f t="shared" si="4"/>
        <v>#N/A</v>
      </c>
      <c r="H21" s="219" t="e">
        <f>E21*F21*G15</f>
        <v>#N/A</v>
      </c>
      <c r="I21" s="219" t="e">
        <f t="shared" si="2"/>
        <v>#N/A</v>
      </c>
      <c r="J21" s="219" t="e">
        <f t="shared" si="3"/>
        <v>#N/A</v>
      </c>
    </row>
    <row r="22" spans="1:10">
      <c r="A22" s="89">
        <v>0</v>
      </c>
      <c r="B22" s="327" t="e">
        <f t="shared" si="0"/>
        <v>#N/A</v>
      </c>
      <c r="C22" s="327"/>
      <c r="D22" s="327"/>
      <c r="E22" s="89">
        <v>0</v>
      </c>
      <c r="F22" s="219" t="e">
        <f t="shared" si="1"/>
        <v>#N/A</v>
      </c>
      <c r="G22" s="219" t="e">
        <f t="shared" si="4"/>
        <v>#N/A</v>
      </c>
      <c r="H22" s="219" t="e">
        <f>E22*F22*G15</f>
        <v>#N/A</v>
      </c>
      <c r="I22" s="219" t="e">
        <f t="shared" si="2"/>
        <v>#N/A</v>
      </c>
      <c r="J22" s="219" t="e">
        <f t="shared" si="3"/>
        <v>#N/A</v>
      </c>
    </row>
    <row r="23" spans="1:10">
      <c r="A23" s="89">
        <v>0</v>
      </c>
      <c r="B23" s="327" t="e">
        <f t="shared" si="0"/>
        <v>#N/A</v>
      </c>
      <c r="C23" s="327"/>
      <c r="D23" s="327"/>
      <c r="E23" s="89">
        <v>0</v>
      </c>
      <c r="F23" s="219" t="e">
        <f t="shared" si="1"/>
        <v>#N/A</v>
      </c>
      <c r="G23" s="219" t="e">
        <f t="shared" si="4"/>
        <v>#N/A</v>
      </c>
      <c r="H23" s="219" t="e">
        <f>E23*F23*G15</f>
        <v>#N/A</v>
      </c>
      <c r="I23" s="219" t="e">
        <f t="shared" si="2"/>
        <v>#N/A</v>
      </c>
      <c r="J23" s="219" t="e">
        <f t="shared" si="3"/>
        <v>#N/A</v>
      </c>
    </row>
    <row r="24" spans="1:10">
      <c r="A24" s="89">
        <v>0</v>
      </c>
      <c r="B24" s="327" t="e">
        <f t="shared" si="0"/>
        <v>#N/A</v>
      </c>
      <c r="C24" s="327"/>
      <c r="D24" s="327"/>
      <c r="E24" s="89">
        <v>0</v>
      </c>
      <c r="F24" s="219" t="e">
        <f t="shared" si="1"/>
        <v>#N/A</v>
      </c>
      <c r="G24" s="219" t="e">
        <f t="shared" si="4"/>
        <v>#N/A</v>
      </c>
      <c r="H24" s="219" t="e">
        <f>E24*F24*G15</f>
        <v>#N/A</v>
      </c>
      <c r="I24" s="219" t="e">
        <f t="shared" si="2"/>
        <v>#N/A</v>
      </c>
      <c r="J24" s="219" t="e">
        <f t="shared" si="3"/>
        <v>#N/A</v>
      </c>
    </row>
    <row r="25" spans="1:10">
      <c r="A25" s="89">
        <v>0</v>
      </c>
      <c r="B25" s="327" t="e">
        <f t="shared" si="0"/>
        <v>#N/A</v>
      </c>
      <c r="C25" s="327"/>
      <c r="D25" s="327"/>
      <c r="E25" s="89">
        <v>0</v>
      </c>
      <c r="F25" s="219" t="e">
        <f t="shared" si="1"/>
        <v>#N/A</v>
      </c>
      <c r="G25" s="219" t="e">
        <f t="shared" si="4"/>
        <v>#N/A</v>
      </c>
      <c r="H25" s="219" t="e">
        <f>E25*F25*G15</f>
        <v>#N/A</v>
      </c>
      <c r="I25" s="219" t="e">
        <f t="shared" si="2"/>
        <v>#N/A</v>
      </c>
      <c r="J25" s="219" t="e">
        <f t="shared" si="3"/>
        <v>#N/A</v>
      </c>
    </row>
    <row r="26" spans="1:10">
      <c r="A26" s="89">
        <v>0</v>
      </c>
      <c r="B26" s="327" t="e">
        <f t="shared" si="0"/>
        <v>#N/A</v>
      </c>
      <c r="C26" s="327"/>
      <c r="D26" s="327"/>
      <c r="E26" s="89">
        <v>0</v>
      </c>
      <c r="F26" s="219" t="e">
        <f t="shared" si="1"/>
        <v>#N/A</v>
      </c>
      <c r="G26" s="219" t="e">
        <f t="shared" si="4"/>
        <v>#N/A</v>
      </c>
      <c r="H26" s="219" t="e">
        <f>E26*F26*G15</f>
        <v>#N/A</v>
      </c>
      <c r="I26" s="219" t="e">
        <f t="shared" si="2"/>
        <v>#N/A</v>
      </c>
      <c r="J26" s="219" t="e">
        <f t="shared" si="3"/>
        <v>#N/A</v>
      </c>
    </row>
    <row r="27" spans="1:10">
      <c r="A27" s="89">
        <v>0</v>
      </c>
      <c r="B27" s="327" t="e">
        <f t="shared" si="0"/>
        <v>#N/A</v>
      </c>
      <c r="C27" s="327"/>
      <c r="D27" s="327"/>
      <c r="E27" s="89">
        <v>0</v>
      </c>
      <c r="F27" s="219" t="e">
        <f t="shared" si="1"/>
        <v>#N/A</v>
      </c>
      <c r="G27" s="219" t="e">
        <f t="shared" si="4"/>
        <v>#N/A</v>
      </c>
      <c r="H27" s="219" t="e">
        <f>E27*F27*G15</f>
        <v>#N/A</v>
      </c>
      <c r="I27" s="219" t="e">
        <f t="shared" si="2"/>
        <v>#N/A</v>
      </c>
      <c r="J27" s="219" t="e">
        <f t="shared" si="3"/>
        <v>#N/A</v>
      </c>
    </row>
    <row r="28" spans="1:10">
      <c r="A28" s="89"/>
      <c r="B28" s="327"/>
      <c r="C28" s="327"/>
      <c r="D28" s="327"/>
      <c r="E28" s="89"/>
      <c r="F28" s="219"/>
      <c r="G28" s="89" t="s">
        <v>135</v>
      </c>
      <c r="H28" s="356" t="e">
        <f>I17+I18+I19+I20+I21+I22+I23+I24+I25+I26+I27</f>
        <v>#N/A</v>
      </c>
      <c r="I28" s="324"/>
      <c r="J28" s="325"/>
    </row>
    <row r="29" spans="1:10">
      <c r="A29" s="89"/>
      <c r="B29" s="327"/>
      <c r="C29" s="327"/>
      <c r="D29" s="327"/>
      <c r="E29" s="89"/>
      <c r="F29" s="219"/>
      <c r="G29" s="89" t="s">
        <v>142</v>
      </c>
      <c r="H29" s="356" t="e">
        <f>G17+G18+G19+G20+G22+G21+G23+G24+G25+G26+G27</f>
        <v>#N/A</v>
      </c>
      <c r="I29" s="324"/>
      <c r="J29" s="325"/>
    </row>
    <row r="30" spans="1:10">
      <c r="A30" s="89"/>
      <c r="B30" s="327"/>
      <c r="C30" s="327"/>
      <c r="D30" s="327"/>
      <c r="E30" s="89"/>
      <c r="F30" s="219"/>
      <c r="G30" s="89" t="s">
        <v>143</v>
      </c>
      <c r="H30" s="356" t="e">
        <f>H17+H18+H19+H20+H21+H22+H23+H24+H25+H26+H27</f>
        <v>#N/A</v>
      </c>
      <c r="I30" s="324"/>
      <c r="J30" s="325"/>
    </row>
    <row r="31" spans="1:10">
      <c r="A31" s="89"/>
      <c r="B31" s="327"/>
      <c r="C31" s="327"/>
      <c r="D31" s="327"/>
      <c r="E31" s="89"/>
      <c r="F31" s="219"/>
      <c r="G31" s="89" t="s">
        <v>1311</v>
      </c>
      <c r="H31" s="356" t="e">
        <f>J17+J18+J19+J20+J21+J22+J23+J24+J25+J26+J27</f>
        <v>#N/A</v>
      </c>
      <c r="I31" s="357"/>
      <c r="J31" s="358"/>
    </row>
    <row r="32" spans="1:10">
      <c r="A32" s="89"/>
      <c r="B32" s="327"/>
      <c r="C32" s="327"/>
      <c r="D32" s="327"/>
      <c r="E32" s="89"/>
      <c r="F32" s="219"/>
      <c r="G32" s="89"/>
      <c r="H32" s="89"/>
      <c r="I32" s="89"/>
      <c r="J32" s="89"/>
    </row>
    <row r="33" spans="1:10" ht="22.5">
      <c r="A33" s="352" t="s">
        <v>136</v>
      </c>
      <c r="B33" s="352"/>
      <c r="C33" s="352"/>
      <c r="D33" s="352"/>
      <c r="E33" s="353" t="s">
        <v>137</v>
      </c>
      <c r="F33" s="353"/>
      <c r="G33" s="353"/>
      <c r="H33" s="354" t="e">
        <f>J17+J18+J19+J20+J21+J22+J23+J24+J25+J26+J27</f>
        <v>#N/A</v>
      </c>
      <c r="I33" s="327"/>
      <c r="J33" s="327"/>
    </row>
    <row r="34" spans="1:10">
      <c r="A34" s="355" t="s">
        <v>138</v>
      </c>
      <c r="B34" s="355"/>
      <c r="C34" s="355"/>
      <c r="D34" s="355"/>
      <c r="E34" s="355" t="s">
        <v>139</v>
      </c>
      <c r="F34" s="355"/>
      <c r="G34" s="355"/>
      <c r="H34" s="355" t="s">
        <v>140</v>
      </c>
      <c r="I34" s="355"/>
      <c r="J34" s="355"/>
    </row>
    <row r="35" spans="1:10">
      <c r="A35" s="359" t="s">
        <v>141</v>
      </c>
      <c r="B35" s="360"/>
      <c r="C35" s="360"/>
      <c r="D35" s="360"/>
      <c r="E35" s="360"/>
      <c r="F35" s="360"/>
      <c r="G35" s="360"/>
      <c r="H35" s="360"/>
      <c r="I35" s="360"/>
      <c r="J35" s="361"/>
    </row>
  </sheetData>
  <mergeCells count="39">
    <mergeCell ref="A35:J35"/>
    <mergeCell ref="B32:D32"/>
    <mergeCell ref="B21:D21"/>
    <mergeCell ref="B22:D22"/>
    <mergeCell ref="B23:D23"/>
    <mergeCell ref="H28:J28"/>
    <mergeCell ref="H29:J29"/>
    <mergeCell ref="H30:J30"/>
    <mergeCell ref="H31:J31"/>
    <mergeCell ref="B27:D27"/>
    <mergeCell ref="B28:D28"/>
    <mergeCell ref="B29:D29"/>
    <mergeCell ref="B30:D30"/>
    <mergeCell ref="B31:D31"/>
    <mergeCell ref="A33:D33"/>
    <mergeCell ref="E33:G33"/>
    <mergeCell ref="H33:J33"/>
    <mergeCell ref="A34:D34"/>
    <mergeCell ref="E34:G34"/>
    <mergeCell ref="H34:J34"/>
    <mergeCell ref="B24:D24"/>
    <mergeCell ref="B25:D25"/>
    <mergeCell ref="B26:D26"/>
    <mergeCell ref="A14:D14"/>
    <mergeCell ref="B16:D16"/>
    <mergeCell ref="B17:D17"/>
    <mergeCell ref="B18:D18"/>
    <mergeCell ref="B19:D19"/>
    <mergeCell ref="B20:D20"/>
    <mergeCell ref="O1:P2"/>
    <mergeCell ref="A13:D13"/>
    <mergeCell ref="E5:G5"/>
    <mergeCell ref="E6:G6"/>
    <mergeCell ref="A8:D8"/>
    <mergeCell ref="A9:D9"/>
    <mergeCell ref="A10:D10"/>
    <mergeCell ref="A11:D11"/>
    <mergeCell ref="A12:D12"/>
    <mergeCell ref="A4:D7"/>
  </mergeCells>
  <hyperlinks>
    <hyperlink ref="O1:P2" location="INICIO!A1" display="VOLVER AL INICIO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M1" sqref="M1:N2"/>
    </sheetView>
  </sheetViews>
  <sheetFormatPr baseColWidth="10" defaultRowHeight="15"/>
  <cols>
    <col min="2" max="2" width="16.7109375" bestFit="1" customWidth="1"/>
  </cols>
  <sheetData>
    <row r="1" spans="1:14">
      <c r="M1" s="329" t="s">
        <v>203</v>
      </c>
      <c r="N1" s="329"/>
    </row>
    <row r="2" spans="1:14">
      <c r="M2" s="329"/>
      <c r="N2" s="329"/>
    </row>
    <row r="4" spans="1:14">
      <c r="A4" s="370"/>
      <c r="B4" s="371"/>
      <c r="C4" s="371"/>
      <c r="D4" s="371"/>
      <c r="E4" s="80"/>
      <c r="F4" s="80"/>
      <c r="G4" s="80"/>
      <c r="H4" s="93"/>
    </row>
    <row r="5" spans="1:14" ht="18">
      <c r="A5" s="372"/>
      <c r="B5" s="373"/>
      <c r="C5" s="373"/>
      <c r="D5" s="373"/>
      <c r="E5" s="362" t="s">
        <v>144</v>
      </c>
      <c r="F5" s="363"/>
      <c r="G5" s="326"/>
      <c r="H5" s="326"/>
    </row>
    <row r="6" spans="1:14">
      <c r="A6" s="372"/>
      <c r="B6" s="373"/>
      <c r="C6" s="373"/>
      <c r="D6" s="373"/>
      <c r="E6" s="139"/>
      <c r="F6" s="139"/>
      <c r="G6" s="139"/>
      <c r="H6" s="140"/>
    </row>
    <row r="7" spans="1:14">
      <c r="A7" s="374"/>
      <c r="B7" s="375"/>
      <c r="C7" s="375"/>
      <c r="D7" s="375"/>
      <c r="E7" s="139"/>
      <c r="F7" s="139"/>
      <c r="G7" s="139"/>
      <c r="H7" s="140"/>
    </row>
    <row r="8" spans="1:14" s="256" customFormat="1" ht="15.75">
      <c r="A8" s="257" t="s">
        <v>1312</v>
      </c>
      <c r="B8" s="255"/>
      <c r="C8" s="255"/>
      <c r="D8" s="255"/>
      <c r="E8" s="260"/>
      <c r="F8" s="260"/>
      <c r="G8" s="260"/>
      <c r="H8" s="261"/>
    </row>
    <row r="9" spans="1:14">
      <c r="A9" s="258" t="s">
        <v>121</v>
      </c>
      <c r="B9" s="259" t="e">
        <f>VLOOKUP(B8,CLIENTES,2,FALSE)</f>
        <v>#N/A</v>
      </c>
      <c r="C9" s="151"/>
      <c r="D9" s="152"/>
      <c r="E9" s="258" t="s">
        <v>95</v>
      </c>
      <c r="F9" s="259"/>
      <c r="G9" s="262"/>
      <c r="H9" s="263"/>
    </row>
    <row r="10" spans="1:14">
      <c r="A10" s="258" t="s">
        <v>125</v>
      </c>
      <c r="B10" s="259" t="e">
        <f>VLOOKUP(B8,CLIENTES,3,FALSE)</f>
        <v>#N/A</v>
      </c>
      <c r="C10" s="151"/>
      <c r="D10" s="152"/>
      <c r="E10" s="264" t="s">
        <v>96</v>
      </c>
      <c r="F10" s="259"/>
      <c r="G10" s="262"/>
      <c r="H10" s="263"/>
    </row>
    <row r="11" spans="1:14">
      <c r="A11" s="376" t="s">
        <v>145</v>
      </c>
      <c r="B11" s="377"/>
      <c r="C11" s="85"/>
      <c r="D11" s="152"/>
      <c r="E11" s="265" t="s">
        <v>127</v>
      </c>
      <c r="F11" s="259" t="e">
        <f>VLOOKUP(B8,CLIENTES,4,FALSE)</f>
        <v>#N/A</v>
      </c>
      <c r="G11" s="262"/>
      <c r="H11" s="263"/>
    </row>
    <row r="12" spans="1:14">
      <c r="A12" s="138"/>
      <c r="B12" s="139"/>
      <c r="C12" s="139"/>
      <c r="D12" s="139"/>
      <c r="E12" s="378"/>
      <c r="F12" s="379"/>
      <c r="G12" s="379"/>
      <c r="H12" s="379"/>
    </row>
    <row r="13" spans="1:14">
      <c r="A13" s="138"/>
      <c r="B13" s="139"/>
      <c r="C13" s="139"/>
      <c r="D13" s="380" t="s">
        <v>146</v>
      </c>
      <c r="E13" s="380"/>
      <c r="F13" s="380"/>
      <c r="G13" s="139"/>
      <c r="H13" s="139"/>
    </row>
    <row r="14" spans="1:14">
      <c r="A14" s="138"/>
      <c r="B14" s="139"/>
      <c r="C14" s="139"/>
      <c r="D14" s="139"/>
      <c r="E14" s="139"/>
      <c r="F14" s="139"/>
      <c r="G14" s="139"/>
      <c r="H14" s="140"/>
    </row>
    <row r="15" spans="1:14">
      <c r="A15" s="381" t="s">
        <v>147</v>
      </c>
      <c r="B15" s="382"/>
      <c r="C15" s="382"/>
      <c r="D15" s="382"/>
      <c r="E15" s="141" t="s">
        <v>99</v>
      </c>
      <c r="F15" s="141" t="s">
        <v>148</v>
      </c>
      <c r="G15" s="383" t="s">
        <v>149</v>
      </c>
      <c r="H15" s="384"/>
    </row>
    <row r="16" spans="1:14">
      <c r="A16" s="81"/>
      <c r="B16" s="91"/>
      <c r="C16" s="91"/>
      <c r="D16" s="92"/>
      <c r="E16" s="137"/>
      <c r="F16" s="137"/>
      <c r="G16" s="327">
        <f>E16*F16</f>
        <v>0</v>
      </c>
      <c r="H16" s="327"/>
    </row>
    <row r="17" spans="1:8">
      <c r="A17" s="81"/>
      <c r="B17" s="91"/>
      <c r="C17" s="91"/>
      <c r="D17" s="92"/>
      <c r="E17" s="137"/>
      <c r="F17" s="137"/>
      <c r="G17" s="327"/>
      <c r="H17" s="327"/>
    </row>
    <row r="18" spans="1:8">
      <c r="A18" s="81"/>
      <c r="B18" s="91"/>
      <c r="C18" s="91"/>
      <c r="D18" s="92"/>
      <c r="E18" s="137"/>
      <c r="F18" s="137"/>
      <c r="G18" s="327"/>
      <c r="H18" s="327"/>
    </row>
    <row r="19" spans="1:8">
      <c r="A19" s="81"/>
      <c r="B19" s="91"/>
      <c r="C19" s="91"/>
      <c r="D19" s="92"/>
      <c r="E19" s="137"/>
      <c r="F19" s="137"/>
      <c r="G19" s="327"/>
      <c r="H19" s="327"/>
    </row>
    <row r="20" spans="1:8">
      <c r="A20" s="81"/>
      <c r="B20" s="91"/>
      <c r="C20" s="91"/>
      <c r="D20" s="92"/>
      <c r="E20" s="137"/>
      <c r="F20" s="137"/>
      <c r="G20" s="327"/>
      <c r="H20" s="327"/>
    </row>
    <row r="21" spans="1:8">
      <c r="A21" s="81"/>
      <c r="B21" s="91"/>
      <c r="C21" s="91"/>
      <c r="D21" s="92"/>
      <c r="E21" s="137"/>
      <c r="F21" s="137"/>
      <c r="G21" s="327"/>
      <c r="H21" s="327"/>
    </row>
    <row r="22" spans="1:8">
      <c r="A22" s="81"/>
      <c r="B22" s="91"/>
      <c r="C22" s="91"/>
      <c r="D22" s="92"/>
      <c r="E22" s="137"/>
      <c r="F22" s="137"/>
      <c r="G22" s="327"/>
      <c r="H22" s="327"/>
    </row>
    <row r="23" spans="1:8">
      <c r="A23" s="81"/>
      <c r="B23" s="91"/>
      <c r="C23" s="91"/>
      <c r="D23" s="92"/>
      <c r="E23" s="137"/>
      <c r="F23" s="137"/>
      <c r="G23" s="327"/>
      <c r="H23" s="327"/>
    </row>
    <row r="24" spans="1:8">
      <c r="A24" s="81"/>
      <c r="B24" s="91"/>
      <c r="C24" s="91"/>
      <c r="D24" s="92"/>
      <c r="E24" s="137"/>
      <c r="F24" s="137"/>
      <c r="G24" s="327"/>
      <c r="H24" s="327"/>
    </row>
    <row r="25" spans="1:8">
      <c r="A25" s="81"/>
      <c r="B25" s="91"/>
      <c r="C25" s="91"/>
      <c r="D25" s="92"/>
      <c r="E25" s="137"/>
      <c r="F25" s="137"/>
      <c r="G25" s="327"/>
      <c r="H25" s="327"/>
    </row>
    <row r="26" spans="1:8">
      <c r="A26" s="81"/>
      <c r="B26" s="91"/>
      <c r="C26" s="91"/>
      <c r="D26" s="92"/>
      <c r="E26" s="137"/>
      <c r="F26" s="137"/>
      <c r="G26" s="327"/>
      <c r="H26" s="327"/>
    </row>
    <row r="27" spans="1:8">
      <c r="A27" s="81" t="s">
        <v>150</v>
      </c>
      <c r="B27" s="91"/>
      <c r="C27" s="91"/>
      <c r="D27" s="91"/>
      <c r="E27" s="91"/>
      <c r="F27" s="92"/>
      <c r="G27" s="81" t="s">
        <v>151</v>
      </c>
      <c r="H27" s="92"/>
    </row>
    <row r="28" spans="1:8">
      <c r="A28" s="364" t="s">
        <v>152</v>
      </c>
      <c r="B28" s="365"/>
      <c r="C28" s="365"/>
      <c r="D28" s="366"/>
      <c r="E28" s="142" t="s">
        <v>139</v>
      </c>
      <c r="F28" s="143" t="s">
        <v>153</v>
      </c>
      <c r="G28" s="144" t="s">
        <v>154</v>
      </c>
      <c r="H28" s="145"/>
    </row>
    <row r="29" spans="1:8">
      <c r="A29" s="367"/>
      <c r="B29" s="368"/>
      <c r="C29" s="368"/>
      <c r="D29" s="369"/>
      <c r="E29" s="146"/>
      <c r="F29" s="147"/>
      <c r="G29" s="147"/>
      <c r="H29" s="148"/>
    </row>
    <row r="30" spans="1:8">
      <c r="A30" s="123" t="s">
        <v>155</v>
      </c>
      <c r="B30" s="124"/>
      <c r="C30" s="124"/>
      <c r="D30" s="124"/>
      <c r="E30" s="155" t="s">
        <v>156</v>
      </c>
      <c r="F30" s="89"/>
      <c r="G30" s="147"/>
      <c r="H30" s="148"/>
    </row>
    <row r="31" spans="1:8">
      <c r="A31" s="153"/>
      <c r="B31" s="154"/>
      <c r="C31" s="154"/>
      <c r="D31" s="154"/>
      <c r="E31" s="155" t="s">
        <v>157</v>
      </c>
      <c r="F31" s="89"/>
      <c r="G31" s="149" t="s">
        <v>158</v>
      </c>
      <c r="H31" s="150"/>
    </row>
  </sheetData>
  <mergeCells count="21">
    <mergeCell ref="A11:B11"/>
    <mergeCell ref="E12:H12"/>
    <mergeCell ref="D13:F13"/>
    <mergeCell ref="A15:D15"/>
    <mergeCell ref="G15:H15"/>
    <mergeCell ref="M1:N2"/>
    <mergeCell ref="E5:F5"/>
    <mergeCell ref="G5:H5"/>
    <mergeCell ref="A28:D29"/>
    <mergeCell ref="A4:D7"/>
    <mergeCell ref="G25:H25"/>
    <mergeCell ref="G26:H26"/>
    <mergeCell ref="G22:H22"/>
    <mergeCell ref="G23:H23"/>
    <mergeCell ref="G24:H24"/>
    <mergeCell ref="G19:H19"/>
    <mergeCell ref="G20:H20"/>
    <mergeCell ref="G21:H21"/>
    <mergeCell ref="G16:H16"/>
    <mergeCell ref="G17:H17"/>
    <mergeCell ref="G18:H18"/>
  </mergeCells>
  <hyperlinks>
    <hyperlink ref="M1:N2" location="INICIO!A1" display="VOLVER AL INICIO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2:L38"/>
  <sheetViews>
    <sheetView tabSelected="1" topLeftCell="A13" workbookViewId="0">
      <selection activeCell="H18" sqref="H18"/>
    </sheetView>
  </sheetViews>
  <sheetFormatPr baseColWidth="10" defaultRowHeight="14.25"/>
  <cols>
    <col min="1" max="1" width="11" style="166" customWidth="1"/>
    <col min="2" max="2" width="44" style="166" customWidth="1"/>
    <col min="3" max="3" width="11.42578125" style="166" hidden="1" customWidth="1"/>
    <col min="4" max="4" width="17.5703125" style="166" customWidth="1"/>
    <col min="5" max="5" width="11.42578125" style="166" hidden="1" customWidth="1"/>
    <col min="6" max="6" width="18" style="166" customWidth="1"/>
    <col min="7" max="11" width="11.42578125" style="166"/>
    <col min="12" max="12" width="16.85546875" style="166" bestFit="1" customWidth="1"/>
    <col min="13" max="16384" width="11.42578125" style="166"/>
  </cols>
  <sheetData>
    <row r="2" spans="1:12">
      <c r="L2" s="329" t="s">
        <v>203</v>
      </c>
    </row>
    <row r="3" spans="1:12">
      <c r="A3" s="394"/>
      <c r="B3" s="395"/>
      <c r="C3" s="395"/>
      <c r="D3" s="395"/>
      <c r="E3" s="395"/>
      <c r="F3" s="396"/>
      <c r="L3" s="329"/>
    </row>
    <row r="4" spans="1:12">
      <c r="A4" s="167"/>
      <c r="B4" s="168"/>
      <c r="C4" s="168"/>
      <c r="D4" s="168"/>
      <c r="E4" s="168"/>
      <c r="F4" s="169"/>
    </row>
    <row r="5" spans="1:12">
      <c r="A5" s="167"/>
      <c r="B5" s="168"/>
      <c r="C5" s="168"/>
      <c r="D5" s="170"/>
      <c r="E5" s="397"/>
      <c r="F5" s="398"/>
    </row>
    <row r="6" spans="1:12">
      <c r="A6" s="197"/>
      <c r="B6" s="198"/>
      <c r="C6" s="198"/>
      <c r="D6" s="170"/>
      <c r="E6" s="195"/>
      <c r="F6" s="196"/>
    </row>
    <row r="7" spans="1:12">
      <c r="A7" s="197"/>
      <c r="B7" s="198"/>
      <c r="C7" s="198"/>
      <c r="D7" s="170"/>
      <c r="E7" s="195"/>
      <c r="F7" s="196"/>
    </row>
    <row r="8" spans="1:12">
      <c r="A8" s="197"/>
      <c r="B8" s="198"/>
      <c r="C8" s="198"/>
      <c r="D8" s="170"/>
      <c r="E8" s="195"/>
      <c r="F8" s="196"/>
    </row>
    <row r="9" spans="1:12">
      <c r="A9" s="197"/>
      <c r="B9" s="198"/>
      <c r="C9" s="198"/>
      <c r="D9" s="170"/>
      <c r="E9" s="195"/>
      <c r="F9" s="196"/>
    </row>
    <row r="10" spans="1:12" ht="18">
      <c r="A10" s="167"/>
      <c r="B10" s="168"/>
      <c r="C10" s="168"/>
      <c r="D10" s="168"/>
      <c r="E10" s="168"/>
      <c r="F10" s="169"/>
      <c r="I10" s="171"/>
    </row>
    <row r="11" spans="1:12">
      <c r="A11" s="399"/>
      <c r="B11" s="400"/>
      <c r="C11" s="400"/>
      <c r="D11" s="400"/>
      <c r="E11" s="400"/>
      <c r="F11" s="401"/>
    </row>
    <row r="12" spans="1:12">
      <c r="A12" s="402"/>
      <c r="B12" s="403"/>
      <c r="C12" s="403"/>
      <c r="D12" s="403"/>
      <c r="E12" s="403"/>
      <c r="F12" s="404"/>
    </row>
    <row r="13" spans="1:12" ht="18">
      <c r="A13" s="167"/>
      <c r="B13" s="168"/>
      <c r="C13" s="168"/>
      <c r="D13" s="168"/>
      <c r="E13" s="168"/>
      <c r="F13" s="169"/>
      <c r="H13" s="172"/>
    </row>
    <row r="14" spans="1:12">
      <c r="A14" s="167"/>
      <c r="B14" s="168"/>
      <c r="C14" s="168"/>
      <c r="D14" s="168"/>
      <c r="E14" s="168"/>
      <c r="F14" s="169"/>
      <c r="H14" s="173"/>
    </row>
    <row r="15" spans="1:12">
      <c r="A15" s="167"/>
      <c r="B15" s="168"/>
      <c r="C15" s="168"/>
      <c r="D15" s="168"/>
      <c r="E15" s="168"/>
      <c r="F15" s="169"/>
      <c r="H15" s="173"/>
      <c r="I15" s="174"/>
      <c r="J15" s="174"/>
    </row>
    <row r="16" spans="1:12">
      <c r="A16" s="399"/>
      <c r="B16" s="400"/>
      <c r="C16" s="400"/>
      <c r="D16" s="400"/>
      <c r="E16" s="400"/>
      <c r="F16" s="401"/>
      <c r="H16" s="173"/>
    </row>
    <row r="17" spans="1:6" ht="18">
      <c r="A17" s="175" t="s">
        <v>59</v>
      </c>
      <c r="B17" s="175"/>
      <c r="C17" s="175"/>
      <c r="E17" s="385"/>
      <c r="F17" s="386"/>
    </row>
    <row r="18" spans="1:6" ht="16.5">
      <c r="A18" s="412" t="s">
        <v>163</v>
      </c>
      <c r="B18" s="413"/>
      <c r="C18" s="176"/>
      <c r="E18" s="392" t="s">
        <v>164</v>
      </c>
      <c r="F18" s="393"/>
    </row>
    <row r="19" spans="1:6" ht="15.75">
      <c r="A19" s="414" t="s">
        <v>165</v>
      </c>
      <c r="B19" s="415"/>
      <c r="C19" s="176"/>
      <c r="E19" s="163" t="s">
        <v>2</v>
      </c>
      <c r="F19" s="162">
        <v>0</v>
      </c>
    </row>
    <row r="20" spans="1:6">
      <c r="A20" s="425"/>
      <c r="B20" s="426"/>
      <c r="C20" s="426"/>
      <c r="D20" s="177" t="s">
        <v>179</v>
      </c>
      <c r="E20" s="178" t="s">
        <v>166</v>
      </c>
      <c r="F20" s="179"/>
    </row>
    <row r="21" spans="1:6">
      <c r="A21" s="164" t="s">
        <v>167</v>
      </c>
      <c r="B21" s="427"/>
      <c r="C21" s="427"/>
      <c r="D21" s="427"/>
      <c r="E21" s="427"/>
      <c r="F21" s="428"/>
    </row>
    <row r="22" spans="1:6">
      <c r="A22" s="165" t="s">
        <v>168</v>
      </c>
      <c r="B22" s="158"/>
      <c r="C22" s="180" t="s">
        <v>169</v>
      </c>
      <c r="D22" s="181" t="s">
        <v>170</v>
      </c>
      <c r="E22" s="180" t="s">
        <v>171</v>
      </c>
      <c r="F22" s="169"/>
    </row>
    <row r="23" spans="1:6">
      <c r="A23" s="387"/>
      <c r="B23" s="388"/>
      <c r="C23" s="388"/>
      <c r="D23" s="388"/>
      <c r="E23" s="388"/>
      <c r="F23" s="389"/>
    </row>
    <row r="24" spans="1:6">
      <c r="A24" s="245" t="s">
        <v>1337</v>
      </c>
      <c r="B24" s="230" t="s">
        <v>1338</v>
      </c>
      <c r="C24" s="246"/>
      <c r="D24" s="159" t="s">
        <v>172</v>
      </c>
      <c r="E24" s="390" t="s">
        <v>173</v>
      </c>
      <c r="F24" s="391"/>
    </row>
    <row r="25" spans="1:6">
      <c r="A25" s="273">
        <v>0</v>
      </c>
      <c r="B25" s="273" t="e">
        <f t="shared" ref="B25:B30" si="0">VLOOKUP(A25,PUC,2,FALSE)</f>
        <v>#N/A</v>
      </c>
      <c r="C25" s="273"/>
      <c r="D25" s="274"/>
      <c r="E25" s="419"/>
      <c r="F25" s="420"/>
    </row>
    <row r="26" spans="1:6">
      <c r="A26" s="273">
        <v>0</v>
      </c>
      <c r="B26" s="273" t="e">
        <f t="shared" si="0"/>
        <v>#N/A</v>
      </c>
      <c r="C26" s="273"/>
      <c r="D26" s="274"/>
      <c r="E26" s="419"/>
      <c r="F26" s="420"/>
    </row>
    <row r="27" spans="1:6">
      <c r="A27" s="273">
        <v>0</v>
      </c>
      <c r="B27" s="273" t="e">
        <f t="shared" si="0"/>
        <v>#N/A</v>
      </c>
      <c r="C27" s="273"/>
      <c r="D27" s="274"/>
      <c r="E27" s="419"/>
      <c r="F27" s="420"/>
    </row>
    <row r="28" spans="1:6">
      <c r="A28" s="273">
        <v>0</v>
      </c>
      <c r="B28" s="273" t="e">
        <f t="shared" si="0"/>
        <v>#N/A</v>
      </c>
      <c r="C28" s="273"/>
      <c r="D28" s="274"/>
      <c r="E28" s="419"/>
      <c r="F28" s="420"/>
    </row>
    <row r="29" spans="1:6">
      <c r="A29" s="273">
        <v>0</v>
      </c>
      <c r="B29" s="273" t="e">
        <f t="shared" si="0"/>
        <v>#N/A</v>
      </c>
      <c r="C29" s="273"/>
      <c r="D29" s="274"/>
      <c r="E29" s="419"/>
      <c r="F29" s="420"/>
    </row>
    <row r="30" spans="1:6">
      <c r="A30" s="273">
        <v>0</v>
      </c>
      <c r="B30" s="273" t="e">
        <f t="shared" si="0"/>
        <v>#N/A</v>
      </c>
      <c r="C30" s="273"/>
      <c r="D30" s="274"/>
      <c r="E30" s="419"/>
      <c r="F30" s="420"/>
    </row>
    <row r="31" spans="1:6" ht="15" thickBot="1">
      <c r="A31" s="421"/>
      <c r="B31" s="422"/>
      <c r="C31" s="182" t="s">
        <v>174</v>
      </c>
      <c r="D31" s="272">
        <f>SUM(D25:D30)</f>
        <v>0</v>
      </c>
      <c r="E31" s="423">
        <f>SUM(E25:F30)</f>
        <v>0</v>
      </c>
      <c r="F31" s="424"/>
    </row>
    <row r="32" spans="1:6">
      <c r="A32" s="161" t="s">
        <v>177</v>
      </c>
      <c r="B32" s="254"/>
      <c r="C32" s="183"/>
      <c r="D32" s="183"/>
      <c r="E32" s="183"/>
      <c r="F32" s="184"/>
    </row>
    <row r="33" spans="1:6">
      <c r="A33" s="247"/>
      <c r="B33" s="248"/>
      <c r="C33" s="248"/>
      <c r="D33" s="248"/>
      <c r="E33" s="248"/>
      <c r="F33" s="249"/>
    </row>
    <row r="34" spans="1:6">
      <c r="A34" s="405" t="s">
        <v>178</v>
      </c>
      <c r="B34" s="406"/>
      <c r="C34" s="185" t="s">
        <v>175</v>
      </c>
      <c r="D34" s="177"/>
      <c r="E34" s="160" t="s">
        <v>176</v>
      </c>
      <c r="F34" s="177"/>
    </row>
    <row r="35" spans="1:6">
      <c r="A35" s="407" t="s">
        <v>180</v>
      </c>
      <c r="B35" s="408"/>
      <c r="C35" s="228"/>
      <c r="D35" s="228"/>
      <c r="E35" s="250"/>
      <c r="F35" s="251"/>
    </row>
    <row r="36" spans="1:6">
      <c r="A36" s="231"/>
      <c r="B36" s="229"/>
      <c r="C36" s="229"/>
      <c r="D36" s="229"/>
      <c r="E36" s="252"/>
      <c r="F36" s="253"/>
    </row>
    <row r="37" spans="1:6">
      <c r="A37" s="416"/>
      <c r="B37" s="417"/>
      <c r="C37" s="417"/>
      <c r="D37" s="417"/>
      <c r="E37" s="417"/>
      <c r="F37" s="418"/>
    </row>
    <row r="38" spans="1:6">
      <c r="A38" s="409"/>
      <c r="B38" s="410"/>
      <c r="C38" s="410"/>
      <c r="D38" s="410"/>
      <c r="E38" s="410"/>
      <c r="F38" s="411"/>
    </row>
  </sheetData>
  <mergeCells count="26">
    <mergeCell ref="A34:B34"/>
    <mergeCell ref="A35:B35"/>
    <mergeCell ref="A38:F38"/>
    <mergeCell ref="A18:B18"/>
    <mergeCell ref="A19:B19"/>
    <mergeCell ref="A37:F37"/>
    <mergeCell ref="E29:F29"/>
    <mergeCell ref="E30:F30"/>
    <mergeCell ref="A31:B31"/>
    <mergeCell ref="E31:F31"/>
    <mergeCell ref="E26:F26"/>
    <mergeCell ref="E27:F27"/>
    <mergeCell ref="E28:F28"/>
    <mergeCell ref="A20:C20"/>
    <mergeCell ref="B21:F21"/>
    <mergeCell ref="E25:F25"/>
    <mergeCell ref="L2:L3"/>
    <mergeCell ref="E17:F17"/>
    <mergeCell ref="A23:F23"/>
    <mergeCell ref="E24:F24"/>
    <mergeCell ref="E18:F18"/>
    <mergeCell ref="A3:F3"/>
    <mergeCell ref="E5:F5"/>
    <mergeCell ref="A11:F11"/>
    <mergeCell ref="A12:F12"/>
    <mergeCell ref="A16:F16"/>
  </mergeCells>
  <hyperlinks>
    <hyperlink ref="L2:L3" location="INICIO!A1" display="VOLVER AL INICIO"/>
  </hyperlink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5</vt:i4>
      </vt:variant>
    </vt:vector>
  </HeadingPairs>
  <TitlesOfParts>
    <vt:vector size="19" baseType="lpstr">
      <vt:lpstr>INICIO</vt:lpstr>
      <vt:lpstr>PUC</vt:lpstr>
      <vt:lpstr>formato nomina</vt:lpstr>
      <vt:lpstr>afiliaciones</vt:lpstr>
      <vt:lpstr>remision</vt:lpstr>
      <vt:lpstr>recibo caja menor</vt:lpstr>
      <vt:lpstr>factura</vt:lpstr>
      <vt:lpstr>ORDEN DE PEDIDO</vt:lpstr>
      <vt:lpstr>COMP EGRESO</vt:lpstr>
      <vt:lpstr>recibo de caja</vt:lpstr>
      <vt:lpstr>BASE DATOS EMPLEADOS</vt:lpstr>
      <vt:lpstr>BASE DATOS CLIENTES</vt:lpstr>
      <vt:lpstr>BASE DATOS PROVEEDORES</vt:lpstr>
      <vt:lpstr>BASE DATOS PRODUCTOS</vt:lpstr>
      <vt:lpstr>CLIENTES</vt:lpstr>
      <vt:lpstr>EMPLEADOS</vt:lpstr>
      <vt:lpstr>PRODUCTOS</vt:lpstr>
      <vt:lpstr>PROVEEDORES</vt:lpstr>
      <vt:lpstr>PUC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laboratorio4</dc:creator>
  <cp:lastModifiedBy>laboratorio4</cp:lastModifiedBy>
  <cp:lastPrinted>2010-09-04T15:56:23Z</cp:lastPrinted>
  <dcterms:created xsi:type="dcterms:W3CDTF">2010-08-24T13:35:24Z</dcterms:created>
  <dcterms:modified xsi:type="dcterms:W3CDTF">2010-09-06T15:32:13Z</dcterms:modified>
</cp:coreProperties>
</file>