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72FD0D6E-D75C-4CC5-A163-76D0F00446FD}" xr6:coauthVersionLast="43" xr6:coauthVersionMax="43" xr10:uidLastSave="{00000000-0000-0000-0000-000000000000}"/>
  <bookViews>
    <workbookView xWindow="-120" yWindow="-120" windowWidth="20730" windowHeight="11040" xr2:uid="{4828A77E-3C19-4A39-82CC-343FC734EC93}"/>
  </bookViews>
  <sheets>
    <sheet name="SOAL UTS A" sheetId="1" r:id="rId1"/>
    <sheet name="SOAL UTS TAHUN LALU" sheetId="2" r:id="rId2"/>
    <sheet name="PERUSAHAAN JASA SALON DIFANY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1" i="3" l="1"/>
  <c r="T31" i="3"/>
  <c r="T30" i="3"/>
  <c r="T29" i="3"/>
  <c r="S29" i="3"/>
  <c r="R31" i="3"/>
  <c r="Q31" i="3"/>
  <c r="Q30" i="3"/>
  <c r="R29" i="3"/>
  <c r="Q29" i="3"/>
  <c r="P29" i="3"/>
  <c r="O29" i="3"/>
  <c r="N29" i="3"/>
  <c r="M29" i="3"/>
  <c r="L29" i="3"/>
  <c r="K29" i="3"/>
  <c r="G18" i="3"/>
  <c r="F18" i="3"/>
  <c r="S28" i="2"/>
  <c r="P28" i="2"/>
  <c r="P27" i="2"/>
  <c r="S27" i="2"/>
  <c r="S26" i="2"/>
  <c r="R26" i="2"/>
  <c r="Q26" i="2"/>
  <c r="P26" i="2"/>
  <c r="O26" i="2"/>
  <c r="N26" i="2"/>
  <c r="N18" i="2"/>
  <c r="N10" i="2"/>
  <c r="N9" i="2"/>
  <c r="N7" i="2"/>
  <c r="M26" i="2"/>
  <c r="L26" i="2"/>
  <c r="K26" i="2"/>
  <c r="J26" i="2"/>
  <c r="F16" i="2"/>
  <c r="E16" i="2"/>
  <c r="V19" i="1"/>
  <c r="U19" i="1"/>
  <c r="P54" i="1"/>
  <c r="P38" i="1"/>
  <c r="O15" i="1"/>
  <c r="O16" i="1" s="1"/>
  <c r="O14" i="1"/>
  <c r="O13" i="1"/>
  <c r="O12" i="1"/>
  <c r="G26" i="1"/>
  <c r="F26" i="1"/>
</calcChain>
</file>

<file path=xl/sharedStrings.xml><?xml version="1.0" encoding="utf-8"?>
<sst xmlns="http://schemas.openxmlformats.org/spreadsheetml/2006/main" count="314" uniqueCount="151">
  <si>
    <t>PENYESUAIAN</t>
  </si>
  <si>
    <t>NERACA SALDO</t>
  </si>
  <si>
    <t>NSSP</t>
  </si>
  <si>
    <t xml:space="preserve">NERACA </t>
  </si>
  <si>
    <t>REKENING</t>
  </si>
  <si>
    <t>PERALATAN</t>
  </si>
  <si>
    <t>UTANG BANK</t>
  </si>
  <si>
    <t>BEBAN GAJI</t>
  </si>
  <si>
    <t>BEBAN BUNGA</t>
  </si>
  <si>
    <t>JUMLAH</t>
  </si>
  <si>
    <t>BEBAN PENYUSUTAN PERALATAN</t>
  </si>
  <si>
    <t>PRAKTIK KONSULTAN TN SKYLAR</t>
  </si>
  <si>
    <t>JURNAL UMUM</t>
  </si>
  <si>
    <t>TANGGAL</t>
  </si>
  <si>
    <t>NO BUKTI</t>
  </si>
  <si>
    <t>REF</t>
  </si>
  <si>
    <t>KREDIT</t>
  </si>
  <si>
    <t>01 Agustus</t>
  </si>
  <si>
    <t xml:space="preserve">Gedung Kantor </t>
  </si>
  <si>
    <t>Kas</t>
  </si>
  <si>
    <t xml:space="preserve">        Modal</t>
  </si>
  <si>
    <t>(Investasi Modal Awal)</t>
  </si>
  <si>
    <t>02 Agustus</t>
  </si>
  <si>
    <t>Perlengkapan Kantor</t>
  </si>
  <si>
    <t xml:space="preserve">        Utang</t>
  </si>
  <si>
    <t>04 Agustus</t>
  </si>
  <si>
    <t xml:space="preserve">        Kas</t>
  </si>
  <si>
    <t>10 Agustus</t>
  </si>
  <si>
    <t xml:space="preserve">11 Agustus </t>
  </si>
  <si>
    <t xml:space="preserve">20 Agustus </t>
  </si>
  <si>
    <t xml:space="preserve">        Pendapatan diterima di muka</t>
  </si>
  <si>
    <t xml:space="preserve">        Pendapatan Jasa</t>
  </si>
  <si>
    <t>30 Agustus</t>
  </si>
  <si>
    <t>Beban Gaji</t>
  </si>
  <si>
    <t>Utang</t>
  </si>
  <si>
    <t xml:space="preserve">       Kas</t>
  </si>
  <si>
    <t>BUKU BESAR</t>
  </si>
  <si>
    <t>KETERANGAN</t>
  </si>
  <si>
    <t xml:space="preserve">DEBIT </t>
  </si>
  <si>
    <t xml:space="preserve">SALDO </t>
  </si>
  <si>
    <t>DEBIT</t>
  </si>
  <si>
    <t>NAMA AKUN: KAS</t>
  </si>
  <si>
    <t>NO AKUN: 101</t>
  </si>
  <si>
    <t xml:space="preserve"> Investasi Modal Awal</t>
  </si>
  <si>
    <t xml:space="preserve">04 Agustus </t>
  </si>
  <si>
    <t>11 Agustus</t>
  </si>
  <si>
    <t>20 Agustus</t>
  </si>
  <si>
    <t>Pembelian Perlengkapan Kantor</t>
  </si>
  <si>
    <t>Beban Sewa Kendaraan</t>
  </si>
  <si>
    <t>Piutang Jasa</t>
  </si>
  <si>
    <t>Pembayyaran atas pekerjaan jasa migrasi</t>
  </si>
  <si>
    <t>Membayar gaji staf</t>
  </si>
  <si>
    <t>Membayar utang</t>
  </si>
  <si>
    <t>NAMA AKUN: PIUTANG JASA</t>
  </si>
  <si>
    <t>NO AKUN: 102</t>
  </si>
  <si>
    <t>Pendapatan atas jasa konsultasi</t>
  </si>
  <si>
    <t>Jasa yang belum dibayar</t>
  </si>
  <si>
    <t xml:space="preserve">JU </t>
  </si>
  <si>
    <t>NAMA AKUN: PERLENGKAPAN</t>
  </si>
  <si>
    <t>NO AKUN: 103</t>
  </si>
  <si>
    <t>Pembelian perlengkapan kantor secara kredit</t>
  </si>
  <si>
    <t>NAMA AKUN: GEDUNG KANTOR</t>
  </si>
  <si>
    <t>NO AKUN: 110</t>
  </si>
  <si>
    <t>NAMA AKUN:UTANG USAHA</t>
  </si>
  <si>
    <t>Investasi Modal Awal</t>
  </si>
  <si>
    <t>NO AKUN: 201</t>
  </si>
  <si>
    <t xml:space="preserve">NAMA AKUN: PENDAPATAN DITERIMA DI MUKA </t>
  </si>
  <si>
    <t>NO AKUN: 202</t>
  </si>
  <si>
    <t>Pendapatan diterima di muka</t>
  </si>
  <si>
    <t>NAMA AKUN: MODAL</t>
  </si>
  <si>
    <t>NO AKUN: 301</t>
  </si>
  <si>
    <t>NAMA AKUN: PENDAPATAN JASA</t>
  </si>
  <si>
    <t>NO AKUN: 401</t>
  </si>
  <si>
    <t>NAMA AKUN: BEBAN GAJI</t>
  </si>
  <si>
    <t>NO AKUN: 501</t>
  </si>
  <si>
    <t>Pembayaran Gaji</t>
  </si>
  <si>
    <t>NAMA AKUN: BEBAN SEWA KENDARAAN</t>
  </si>
  <si>
    <t>NO AKUN: 502</t>
  </si>
  <si>
    <t>NO AKUN</t>
  </si>
  <si>
    <t>KAS</t>
  </si>
  <si>
    <t>PIUTANG JASA</t>
  </si>
  <si>
    <t>PERLENGLKAPAN</t>
  </si>
  <si>
    <t>GEDUNG KANTOR</t>
  </si>
  <si>
    <t>UTANG USAHA</t>
  </si>
  <si>
    <t>PENDAPATAN DITERIMA DI MUKA</t>
  </si>
  <si>
    <t>MODAL</t>
  </si>
  <si>
    <t>PENDPAATAN JASA</t>
  </si>
  <si>
    <t>BEBAN SEWA KENDARAAN</t>
  </si>
  <si>
    <t>AYAT JURNAL PENYESUAIAN</t>
  </si>
  <si>
    <t>BEBAN PERLENGKAPAN</t>
  </si>
  <si>
    <t xml:space="preserve">      PERLENGKAPAN</t>
  </si>
  <si>
    <t xml:space="preserve">      AKM PENYUSUTAN PERALATAN</t>
  </si>
  <si>
    <t xml:space="preserve">     KAS</t>
  </si>
  <si>
    <t>BEBAN ASURANSI</t>
  </si>
  <si>
    <t xml:space="preserve">     AURANSI DIBAYAR DI MUKA</t>
  </si>
  <si>
    <t>NERACA LAJUR</t>
  </si>
  <si>
    <t>NO REK</t>
  </si>
  <si>
    <t>LABA/RUGI</t>
  </si>
  <si>
    <t>PERLENGKAPAN</t>
  </si>
  <si>
    <t>ASURANSI DIBAYAR DIMUKA</t>
  </si>
  <si>
    <t xml:space="preserve">MODAL </t>
  </si>
  <si>
    <t>PRIVE</t>
  </si>
  <si>
    <t>PENDAPATAN JASA</t>
  </si>
  <si>
    <t>BEBAN PERJALANAN</t>
  </si>
  <si>
    <t>BEBAN SEWA</t>
  </si>
  <si>
    <t>BEBAN LAIN-LAIN</t>
  </si>
  <si>
    <t xml:space="preserve">BEBAN ASURANSI </t>
  </si>
  <si>
    <t xml:space="preserve">      KAS</t>
  </si>
  <si>
    <t xml:space="preserve">AKM PENYUSUTAN 1 PERALATAN </t>
  </si>
  <si>
    <t>SALON DIFANY</t>
  </si>
  <si>
    <t>JURNAL PENYESUAIAN</t>
  </si>
  <si>
    <t xml:space="preserve">REF </t>
  </si>
  <si>
    <t>31 Des</t>
  </si>
  <si>
    <t>Beban Perlengkapan</t>
  </si>
  <si>
    <t xml:space="preserve">         Perlengkapan Salon</t>
  </si>
  <si>
    <t>Beban Iklan</t>
  </si>
  <si>
    <t xml:space="preserve">         Iklan dibayar dimuka</t>
  </si>
  <si>
    <t>Beban penyusutan gedung</t>
  </si>
  <si>
    <t xml:space="preserve">         Akm Penyusutan gedung</t>
  </si>
  <si>
    <t xml:space="preserve">        Utang bank</t>
  </si>
  <si>
    <t>Beban penyusutan peralatan</t>
  </si>
  <si>
    <t xml:space="preserve">         Akm penyusutan peralatan</t>
  </si>
  <si>
    <t xml:space="preserve">NERACA LAJUR </t>
  </si>
  <si>
    <t>PER 31 DESEMBER 2010</t>
  </si>
  <si>
    <t>Beban bunga</t>
  </si>
  <si>
    <t>NERACA</t>
  </si>
  <si>
    <t>NERACA SSALDO</t>
  </si>
  <si>
    <t>RUGI/LABA</t>
  </si>
  <si>
    <t>D</t>
  </si>
  <si>
    <t>K</t>
  </si>
  <si>
    <t xml:space="preserve">D </t>
  </si>
  <si>
    <t xml:space="preserve">K </t>
  </si>
  <si>
    <t>PIUTANG DAGANG</t>
  </si>
  <si>
    <t>PERLENGKAPAN SALON</t>
  </si>
  <si>
    <t>IKLAN DIBAYAR DI MUKA</t>
  </si>
  <si>
    <t>TANAH</t>
  </si>
  <si>
    <t>GEDUNG</t>
  </si>
  <si>
    <t>AKM PENYUSUTAN GEDUNG</t>
  </si>
  <si>
    <t>PERALATAN SALON</t>
  </si>
  <si>
    <t>AKM PENYUSUTAN PERALATAN</t>
  </si>
  <si>
    <t>UTANG DAGANG</t>
  </si>
  <si>
    <t>MODAL DIFANY</t>
  </si>
  <si>
    <t xml:space="preserve">PRIVE DIFANY </t>
  </si>
  <si>
    <t>PENDAPATAN JASA SALON</t>
  </si>
  <si>
    <t>BEBAN LISTRIK</t>
  </si>
  <si>
    <t>BEBAN TELEPON</t>
  </si>
  <si>
    <t>BEBAN IKLAN</t>
  </si>
  <si>
    <t>BEBAN PENYUSUTAN GEDUNG</t>
  </si>
  <si>
    <t>SALDO LABA</t>
  </si>
  <si>
    <t>Pendapatan Jasa yang belum diterima</t>
  </si>
  <si>
    <t xml:space="preserve">         Pendapatan Jasa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</si>
</sst>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p&quot;#,##0;[Red]\-&quot;Rp&quot;#,##0"/>
    <numFmt numFmtId="165" formatCode="_-&quot;Rp&quot;* #,##0_-;\-&quot;Rp&quot;* #,##0_-;_-&quot;Rp&quot;* &quot;-&quot;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1" fillId="0" borderId="3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2" xfId="0" applyNumberFormat="1" applyFont="1" applyBorder="1" applyAlignment="1">
      <alignment horizontal="left" vertical="center"/>
    </xf>
    <xf numFmtId="165" fontId="1" fillId="0" borderId="3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" fillId="0" borderId="6" xfId="0" applyNumberFormat="1" applyFont="1" applyBorder="1" applyAlignment="1">
      <alignment horizontal="left" vertical="center"/>
    </xf>
    <xf numFmtId="165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left"/>
    </xf>
    <xf numFmtId="0" fontId="0" fillId="0" borderId="6" xfId="0" applyBorder="1"/>
    <xf numFmtId="0" fontId="1" fillId="0" borderId="0" xfId="0" applyFont="1" applyAlignment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0" fillId="0" borderId="10" xfId="0" applyBorder="1"/>
    <xf numFmtId="16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/>
    <xf numFmtId="165" fontId="0" fillId="0" borderId="3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0" fontId="0" fillId="0" borderId="11" xfId="0" applyBorder="1"/>
    <xf numFmtId="165" fontId="1" fillId="0" borderId="1" xfId="0" applyNumberFormat="1" applyFont="1" applyBorder="1"/>
    <xf numFmtId="165" fontId="1" fillId="0" borderId="1" xfId="0" applyNumberFormat="1" applyFont="1" applyBorder="1" applyAlignment="1">
      <alignment horizontal="left" vertical="center"/>
    </xf>
    <xf numFmtId="0" fontId="1" fillId="2" borderId="10" xfId="0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165" fontId="1" fillId="2" borderId="10" xfId="0" applyNumberFormat="1" applyFont="1" applyFill="1" applyBorder="1" applyAlignment="1">
      <alignment horizontal="center"/>
    </xf>
    <xf numFmtId="165" fontId="1" fillId="2" borderId="10" xfId="0" applyNumberFormat="1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165" fontId="0" fillId="0" borderId="11" xfId="0" applyNumberFormat="1" applyBorder="1"/>
    <xf numFmtId="165" fontId="0" fillId="0" borderId="5" xfId="0" applyNumberFormat="1" applyBorder="1"/>
    <xf numFmtId="0" fontId="0" fillId="0" borderId="5" xfId="0" applyBorder="1"/>
    <xf numFmtId="165" fontId="0" fillId="2" borderId="1" xfId="0" applyNumberFormat="1" applyFill="1" applyBorder="1"/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0" fontId="1" fillId="2" borderId="12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2" borderId="1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2" borderId="10" xfId="0" applyNumberFormat="1" applyFont="1" applyFill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0E96-019A-4F69-AFFA-8DE84BC38B6C}">
  <dimension ref="B4:AE2148"/>
  <sheetViews>
    <sheetView tabSelected="1" topLeftCell="A4" zoomScale="83" workbookViewId="0">
      <selection activeCell="A29" sqref="A29"/>
    </sheetView>
  </sheetViews>
  <sheetFormatPr defaultRowHeight="15" x14ac:dyDescent="0.25"/>
  <cols>
    <col min="2" max="2" width="14.5703125" customWidth="1"/>
    <col min="3" max="3" width="13.5703125" customWidth="1"/>
    <col min="4" max="4" width="44.140625" customWidth="1"/>
    <col min="5" max="5" width="8.28515625" customWidth="1"/>
    <col min="6" max="6" width="22.5703125" customWidth="1"/>
    <col min="7" max="7" width="24.42578125" customWidth="1"/>
    <col min="8" max="8" width="18.28515625" customWidth="1"/>
    <col min="9" max="9" width="20.28515625" customWidth="1"/>
    <col min="10" max="10" width="15.28515625" customWidth="1"/>
    <col min="11" max="11" width="50.28515625" customWidth="1"/>
    <col min="12" max="12" width="8.28515625" customWidth="1"/>
    <col min="13" max="13" width="23.42578125" customWidth="1"/>
    <col min="14" max="14" width="24.28515625" customWidth="1"/>
    <col min="15" max="15" width="27.28515625" customWidth="1"/>
    <col min="16" max="16" width="25.7109375" customWidth="1"/>
    <col min="19" max="19" width="12.28515625" customWidth="1"/>
    <col min="20" max="20" width="45.42578125" customWidth="1"/>
    <col min="21" max="21" width="28" customWidth="1"/>
    <col min="22" max="22" width="31.140625" customWidth="1"/>
  </cols>
  <sheetData>
    <row r="4" spans="2:31" x14ac:dyDescent="0.25">
      <c r="D4" s="1"/>
      <c r="E4" s="1"/>
      <c r="F4" s="1"/>
      <c r="G4" s="1"/>
      <c r="H4" s="1"/>
      <c r="I4" s="1"/>
      <c r="J4" s="1"/>
      <c r="K4" s="1"/>
      <c r="L4" s="1"/>
      <c r="M4" s="1"/>
    </row>
    <row r="5" spans="2:31" ht="18.75" x14ac:dyDescent="0.3">
      <c r="B5" s="71" t="s">
        <v>11</v>
      </c>
      <c r="C5" s="71"/>
      <c r="D5" s="71"/>
      <c r="E5" s="71"/>
      <c r="F5" s="71"/>
      <c r="G5" s="71"/>
      <c r="H5" s="1"/>
      <c r="I5" s="1"/>
      <c r="J5" s="69" t="s">
        <v>11</v>
      </c>
      <c r="K5" s="69"/>
      <c r="L5" s="69"/>
      <c r="M5" s="69"/>
      <c r="N5" s="69"/>
      <c r="O5" s="69"/>
      <c r="P5" s="4"/>
      <c r="Q5" s="2"/>
      <c r="R5" s="2"/>
      <c r="S5" s="69" t="s">
        <v>11</v>
      </c>
      <c r="T5" s="69"/>
      <c r="U5" s="69"/>
      <c r="V5" s="69"/>
      <c r="W5" s="2"/>
      <c r="X5" s="2"/>
      <c r="Y5" s="2"/>
      <c r="Z5" s="2"/>
      <c r="AA5" s="2"/>
      <c r="AB5" s="2"/>
      <c r="AC5" s="2"/>
      <c r="AD5" s="2"/>
      <c r="AE5" s="2"/>
    </row>
    <row r="6" spans="2:31" ht="18.75" x14ac:dyDescent="0.3">
      <c r="B6" s="71" t="s">
        <v>12</v>
      </c>
      <c r="C6" s="71"/>
      <c r="D6" s="71"/>
      <c r="E6" s="71"/>
      <c r="F6" s="71"/>
      <c r="G6" s="71"/>
      <c r="H6" s="1"/>
      <c r="I6" s="1"/>
      <c r="J6" s="69" t="s">
        <v>36</v>
      </c>
      <c r="K6" s="69"/>
      <c r="L6" s="69"/>
      <c r="M6" s="69"/>
      <c r="N6" s="69"/>
      <c r="O6" s="69"/>
      <c r="P6" s="4"/>
      <c r="Q6" s="2"/>
      <c r="R6" s="2"/>
      <c r="S6" s="69" t="s">
        <v>1</v>
      </c>
      <c r="T6" s="69"/>
      <c r="U6" s="69"/>
      <c r="V6" s="69"/>
      <c r="W6" s="2"/>
      <c r="X6" s="2"/>
      <c r="Y6" s="2"/>
      <c r="Z6" s="2"/>
      <c r="AA6" s="2"/>
      <c r="AB6" s="2"/>
      <c r="AC6" s="2"/>
      <c r="AD6" s="2"/>
      <c r="AE6" s="2"/>
    </row>
    <row r="7" spans="2:31" ht="15.75" x14ac:dyDescent="0.25">
      <c r="B7" s="8" t="s">
        <v>13</v>
      </c>
      <c r="C7" s="8" t="s">
        <v>14</v>
      </c>
      <c r="D7" s="8" t="s">
        <v>37</v>
      </c>
      <c r="E7" s="8" t="s">
        <v>15</v>
      </c>
      <c r="F7" s="8" t="s">
        <v>40</v>
      </c>
      <c r="G7" s="19" t="s">
        <v>16</v>
      </c>
      <c r="H7" s="20"/>
      <c r="I7" s="1"/>
      <c r="J7" s="4"/>
      <c r="K7" s="4"/>
      <c r="L7" s="3"/>
      <c r="M7" s="4"/>
      <c r="N7" s="5"/>
      <c r="O7" s="6"/>
      <c r="P7" s="4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2:31" ht="15.75" x14ac:dyDescent="0.25">
      <c r="B8" s="9" t="s">
        <v>17</v>
      </c>
      <c r="C8" s="10"/>
      <c r="D8" s="11" t="s">
        <v>18</v>
      </c>
      <c r="E8" s="13">
        <v>110</v>
      </c>
      <c r="F8" s="15">
        <v>480000000</v>
      </c>
      <c r="G8" s="17"/>
      <c r="H8" s="20"/>
      <c r="I8" s="1"/>
      <c r="J8" s="70" t="s">
        <v>41</v>
      </c>
      <c r="K8" s="70"/>
      <c r="L8" s="70"/>
      <c r="M8" s="53"/>
      <c r="N8" s="54"/>
      <c r="O8" s="76" t="s">
        <v>42</v>
      </c>
      <c r="P8" s="76"/>
      <c r="Q8" s="2"/>
      <c r="R8" s="2"/>
      <c r="S8" s="30" t="s">
        <v>78</v>
      </c>
      <c r="T8" s="30" t="s">
        <v>4</v>
      </c>
      <c r="U8" s="30" t="s">
        <v>40</v>
      </c>
      <c r="V8" s="30" t="s">
        <v>16</v>
      </c>
      <c r="W8" s="2"/>
      <c r="X8" s="2"/>
      <c r="Y8" s="2"/>
      <c r="Z8" s="2"/>
      <c r="AA8" s="2"/>
      <c r="AB8" s="2"/>
      <c r="AC8" s="2"/>
      <c r="AD8" s="2"/>
      <c r="AE8" s="2"/>
    </row>
    <row r="9" spans="2:31" ht="15.75" x14ac:dyDescent="0.25">
      <c r="B9" s="9"/>
      <c r="C9" s="9"/>
      <c r="D9" s="12" t="s">
        <v>19</v>
      </c>
      <c r="E9" s="14">
        <v>101</v>
      </c>
      <c r="F9" s="16">
        <v>1100000000</v>
      </c>
      <c r="G9" s="18"/>
      <c r="H9" s="20"/>
      <c r="I9" s="1"/>
      <c r="J9" s="77" t="s">
        <v>13</v>
      </c>
      <c r="K9" s="77" t="s">
        <v>37</v>
      </c>
      <c r="L9" s="77" t="s">
        <v>15</v>
      </c>
      <c r="M9" s="77" t="s">
        <v>38</v>
      </c>
      <c r="N9" s="79" t="s">
        <v>16</v>
      </c>
      <c r="O9" s="67" t="s">
        <v>39</v>
      </c>
      <c r="P9" s="67"/>
      <c r="Q9" s="2"/>
      <c r="R9" s="2"/>
      <c r="S9" s="30">
        <v>101</v>
      </c>
      <c r="T9" s="32" t="s">
        <v>79</v>
      </c>
      <c r="U9" s="51">
        <v>1138250000</v>
      </c>
      <c r="V9" s="51"/>
      <c r="W9" s="2"/>
      <c r="X9" s="2"/>
      <c r="Y9" s="2"/>
      <c r="Z9" s="2"/>
      <c r="AA9" s="2"/>
      <c r="AB9" s="2"/>
      <c r="AC9" s="2"/>
      <c r="AD9" s="2"/>
      <c r="AE9" s="2"/>
    </row>
    <row r="10" spans="2:31" ht="15.75" x14ac:dyDescent="0.25">
      <c r="B10" s="9"/>
      <c r="C10" s="9"/>
      <c r="D10" s="12" t="s">
        <v>20</v>
      </c>
      <c r="E10" s="14">
        <v>301</v>
      </c>
      <c r="F10" s="16"/>
      <c r="G10" s="18">
        <v>1580000000</v>
      </c>
      <c r="H10" s="20"/>
      <c r="I10" s="1"/>
      <c r="J10" s="78"/>
      <c r="K10" s="78"/>
      <c r="L10" s="78"/>
      <c r="M10" s="78"/>
      <c r="N10" s="80"/>
      <c r="O10" s="35" t="s">
        <v>40</v>
      </c>
      <c r="P10" s="34" t="s">
        <v>16</v>
      </c>
      <c r="Q10" s="2"/>
      <c r="R10" s="2"/>
      <c r="S10" s="30">
        <v>102</v>
      </c>
      <c r="T10" s="32" t="s">
        <v>80</v>
      </c>
      <c r="U10" s="51">
        <v>75000000</v>
      </c>
      <c r="V10" s="51"/>
      <c r="W10" s="2"/>
      <c r="X10" s="2"/>
      <c r="Y10" s="2"/>
      <c r="Z10" s="2"/>
      <c r="AA10" s="2"/>
      <c r="AB10" s="2"/>
      <c r="AC10" s="2"/>
      <c r="AD10" s="2"/>
      <c r="AE10" s="2"/>
    </row>
    <row r="11" spans="2:31" ht="15.75" x14ac:dyDescent="0.25">
      <c r="B11" s="24"/>
      <c r="C11" s="24"/>
      <c r="D11" s="25" t="s">
        <v>21</v>
      </c>
      <c r="E11" s="21"/>
      <c r="F11" s="22"/>
      <c r="G11" s="23"/>
      <c r="H11" s="20"/>
      <c r="I11" s="1"/>
      <c r="J11" s="34" t="s">
        <v>17</v>
      </c>
      <c r="K11" s="29" t="s">
        <v>43</v>
      </c>
      <c r="L11" s="34" t="s">
        <v>57</v>
      </c>
      <c r="M11" s="31">
        <v>1100000000</v>
      </c>
      <c r="N11" s="31"/>
      <c r="O11" s="31">
        <v>1100000000</v>
      </c>
      <c r="P11" s="31"/>
      <c r="Q11" s="2"/>
      <c r="R11" s="2"/>
      <c r="S11" s="30">
        <v>103</v>
      </c>
      <c r="T11" s="32" t="s">
        <v>81</v>
      </c>
      <c r="U11" s="51">
        <v>55500000</v>
      </c>
      <c r="V11" s="51"/>
      <c r="W11" s="2"/>
      <c r="X11" s="2"/>
      <c r="Y11" s="2"/>
      <c r="Z11" s="2"/>
      <c r="AA11" s="2"/>
      <c r="AB11" s="2"/>
      <c r="AC11" s="2"/>
      <c r="AD11" s="2"/>
      <c r="AE11" s="2"/>
    </row>
    <row r="12" spans="2:31" ht="15.75" x14ac:dyDescent="0.25">
      <c r="B12" s="9" t="s">
        <v>22</v>
      </c>
      <c r="C12" s="9"/>
      <c r="D12" s="12" t="s">
        <v>23</v>
      </c>
      <c r="E12" s="14">
        <v>103</v>
      </c>
      <c r="F12" s="16">
        <v>55500000</v>
      </c>
      <c r="G12" s="18"/>
      <c r="H12" s="20"/>
      <c r="I12" s="1"/>
      <c r="J12" s="30" t="s">
        <v>44</v>
      </c>
      <c r="K12" s="33" t="s">
        <v>47</v>
      </c>
      <c r="L12" s="34" t="s">
        <v>57</v>
      </c>
      <c r="M12" s="31"/>
      <c r="N12" s="31">
        <v>4000000</v>
      </c>
      <c r="O12" s="31">
        <f>O11-N12</f>
        <v>1096000000</v>
      </c>
      <c r="P12" s="31"/>
      <c r="Q12" s="2"/>
      <c r="R12" s="2"/>
      <c r="S12" s="30">
        <v>110</v>
      </c>
      <c r="T12" s="32" t="s">
        <v>82</v>
      </c>
      <c r="U12" s="51">
        <v>480000000</v>
      </c>
      <c r="V12" s="51"/>
      <c r="W12" s="2"/>
      <c r="X12" s="2"/>
      <c r="Y12" s="2"/>
      <c r="Z12" s="2"/>
      <c r="AA12" s="2"/>
      <c r="AB12" s="2"/>
      <c r="AC12" s="2"/>
      <c r="AD12" s="2"/>
      <c r="AE12" s="2"/>
    </row>
    <row r="13" spans="2:31" ht="15.75" x14ac:dyDescent="0.25">
      <c r="B13" s="26"/>
      <c r="C13" s="24"/>
      <c r="D13" s="25" t="s">
        <v>24</v>
      </c>
      <c r="E13" s="21">
        <v>201</v>
      </c>
      <c r="F13" s="22"/>
      <c r="G13" s="23">
        <v>55500000</v>
      </c>
      <c r="H13" s="20"/>
      <c r="I13" s="1"/>
      <c r="J13" s="30" t="s">
        <v>45</v>
      </c>
      <c r="K13" s="33" t="s">
        <v>55</v>
      </c>
      <c r="L13" s="34" t="s">
        <v>57</v>
      </c>
      <c r="M13" s="31">
        <v>43000000</v>
      </c>
      <c r="N13" s="31"/>
      <c r="O13" s="31">
        <f>O12+M13</f>
        <v>1139000000</v>
      </c>
      <c r="P13" s="31"/>
      <c r="Q13" s="2"/>
      <c r="R13" s="2"/>
      <c r="S13" s="30">
        <v>201</v>
      </c>
      <c r="T13" s="32" t="s">
        <v>83</v>
      </c>
      <c r="U13" s="51"/>
      <c r="V13" s="51">
        <v>27750000</v>
      </c>
      <c r="W13" s="2"/>
      <c r="X13" s="2"/>
      <c r="Y13" s="2"/>
      <c r="Z13" s="2"/>
      <c r="AA13" s="2"/>
      <c r="AB13" s="2"/>
      <c r="AC13" s="2"/>
      <c r="AD13" s="2"/>
      <c r="AE13" s="2"/>
    </row>
    <row r="14" spans="2:31" ht="15.75" x14ac:dyDescent="0.25">
      <c r="B14" s="9" t="s">
        <v>25</v>
      </c>
      <c r="C14" s="9"/>
      <c r="D14" s="12" t="s">
        <v>48</v>
      </c>
      <c r="E14" s="14">
        <v>502</v>
      </c>
      <c r="F14" s="16">
        <v>4000000</v>
      </c>
      <c r="G14" s="18"/>
      <c r="H14" s="20"/>
      <c r="I14" s="1"/>
      <c r="J14" s="30" t="s">
        <v>46</v>
      </c>
      <c r="K14" s="33" t="s">
        <v>50</v>
      </c>
      <c r="L14" s="34" t="s">
        <v>57</v>
      </c>
      <c r="M14" s="31">
        <v>42000000</v>
      </c>
      <c r="N14" s="31"/>
      <c r="O14" s="31">
        <f>O13+M14</f>
        <v>1181000000</v>
      </c>
      <c r="P14" s="31"/>
      <c r="Q14" s="2"/>
      <c r="R14" s="2"/>
      <c r="S14" s="30">
        <v>202</v>
      </c>
      <c r="T14" s="32" t="s">
        <v>84</v>
      </c>
      <c r="U14" s="51"/>
      <c r="V14" s="51">
        <v>42000000</v>
      </c>
      <c r="W14" s="2"/>
      <c r="X14" s="2"/>
      <c r="Y14" s="2"/>
      <c r="Z14" s="2"/>
      <c r="AA14" s="2"/>
      <c r="AB14" s="2"/>
      <c r="AC14" s="2"/>
      <c r="AD14" s="2"/>
      <c r="AE14" s="2"/>
    </row>
    <row r="15" spans="2:31" ht="15.75" x14ac:dyDescent="0.25">
      <c r="B15" s="24"/>
      <c r="C15" s="24"/>
      <c r="D15" s="25" t="s">
        <v>26</v>
      </c>
      <c r="E15" s="21">
        <v>101</v>
      </c>
      <c r="F15" s="22"/>
      <c r="G15" s="23">
        <v>4000000</v>
      </c>
      <c r="H15" s="20"/>
      <c r="I15" s="1"/>
      <c r="J15" s="30" t="s">
        <v>32</v>
      </c>
      <c r="K15" s="33" t="s">
        <v>51</v>
      </c>
      <c r="L15" s="34" t="s">
        <v>57</v>
      </c>
      <c r="M15" s="31"/>
      <c r="N15" s="31">
        <v>15000000</v>
      </c>
      <c r="O15" s="31">
        <f>O14-N15</f>
        <v>1166000000</v>
      </c>
      <c r="P15" s="31"/>
      <c r="Q15" s="2"/>
      <c r="R15" s="2"/>
      <c r="S15" s="30">
        <v>301</v>
      </c>
      <c r="T15" s="32" t="s">
        <v>85</v>
      </c>
      <c r="U15" s="51"/>
      <c r="V15" s="51">
        <v>1580000000</v>
      </c>
      <c r="W15" s="2"/>
      <c r="X15" s="2"/>
      <c r="Y15" s="2"/>
      <c r="Z15" s="2"/>
      <c r="AA15" s="2"/>
      <c r="AB15" s="2"/>
      <c r="AC15" s="2"/>
      <c r="AD15" s="2"/>
      <c r="AE15" s="2"/>
    </row>
    <row r="16" spans="2:31" ht="15.75" x14ac:dyDescent="0.25">
      <c r="B16" s="9" t="s">
        <v>27</v>
      </c>
      <c r="C16" s="9"/>
      <c r="D16" s="12" t="s">
        <v>49</v>
      </c>
      <c r="E16" s="14">
        <v>102</v>
      </c>
      <c r="F16" s="16">
        <v>75000000</v>
      </c>
      <c r="G16" s="18"/>
      <c r="H16" s="20"/>
      <c r="I16" s="1"/>
      <c r="J16" s="30" t="s">
        <v>32</v>
      </c>
      <c r="K16" s="33" t="s">
        <v>52</v>
      </c>
      <c r="L16" s="34" t="s">
        <v>57</v>
      </c>
      <c r="M16" s="31"/>
      <c r="N16" s="31">
        <v>27750000</v>
      </c>
      <c r="O16" s="31">
        <f>O15-N16</f>
        <v>1138250000</v>
      </c>
      <c r="P16" s="31"/>
      <c r="Q16" s="2"/>
      <c r="R16" s="2"/>
      <c r="S16" s="30">
        <v>401</v>
      </c>
      <c r="T16" s="32" t="s">
        <v>86</v>
      </c>
      <c r="U16" s="39"/>
      <c r="V16" s="51">
        <v>118000000</v>
      </c>
      <c r="W16" s="2"/>
      <c r="X16" s="2"/>
      <c r="Y16" s="2"/>
      <c r="Z16" s="2"/>
      <c r="AA16" s="2"/>
      <c r="AB16" s="2"/>
      <c r="AC16" s="2"/>
      <c r="AD16" s="2"/>
      <c r="AE16" s="2"/>
    </row>
    <row r="17" spans="2:31" ht="15.75" x14ac:dyDescent="0.25">
      <c r="B17" s="24"/>
      <c r="C17" s="24"/>
      <c r="D17" s="25" t="s">
        <v>31</v>
      </c>
      <c r="E17" s="21">
        <v>401</v>
      </c>
      <c r="F17" s="22"/>
      <c r="G17" s="23">
        <v>75000000</v>
      </c>
      <c r="H17" s="20"/>
      <c r="I17" s="1"/>
      <c r="K17" s="4"/>
      <c r="L17" s="27"/>
      <c r="M17" s="6"/>
      <c r="N17" s="6"/>
      <c r="O17" s="6"/>
      <c r="P17" s="6"/>
      <c r="Q17" s="2"/>
      <c r="R17" s="2"/>
      <c r="S17" s="30">
        <v>501</v>
      </c>
      <c r="T17" s="32" t="s">
        <v>7</v>
      </c>
      <c r="U17" s="51">
        <v>15000000</v>
      </c>
      <c r="V17" s="51"/>
      <c r="W17" s="2"/>
      <c r="X17" s="2"/>
      <c r="Y17" s="2"/>
      <c r="Z17" s="2"/>
      <c r="AA17" s="2"/>
      <c r="AB17" s="2"/>
      <c r="AC17" s="2"/>
      <c r="AD17" s="2"/>
      <c r="AE17" s="2"/>
    </row>
    <row r="18" spans="2:31" ht="15.75" x14ac:dyDescent="0.25">
      <c r="B18" s="9" t="s">
        <v>28</v>
      </c>
      <c r="C18" s="9"/>
      <c r="D18" s="12" t="s">
        <v>19</v>
      </c>
      <c r="E18" s="14">
        <v>101</v>
      </c>
      <c r="F18" s="16">
        <v>43000000</v>
      </c>
      <c r="G18" s="18"/>
      <c r="H18" s="20"/>
      <c r="I18" s="1"/>
      <c r="J18" s="70" t="s">
        <v>53</v>
      </c>
      <c r="K18" s="70"/>
      <c r="L18" s="55"/>
      <c r="M18" s="56"/>
      <c r="N18" s="56"/>
      <c r="O18" s="76" t="s">
        <v>54</v>
      </c>
      <c r="P18" s="76"/>
      <c r="Q18" s="2"/>
      <c r="R18" s="2"/>
      <c r="S18" s="30">
        <v>502</v>
      </c>
      <c r="T18" s="32" t="s">
        <v>87</v>
      </c>
      <c r="U18" s="51">
        <v>4000000</v>
      </c>
      <c r="V18" s="51"/>
      <c r="W18" s="2"/>
      <c r="X18" s="2"/>
      <c r="Y18" s="2"/>
      <c r="Z18" s="2"/>
      <c r="AA18" s="2"/>
      <c r="AB18" s="2"/>
      <c r="AC18" s="2"/>
      <c r="AD18" s="2"/>
      <c r="AE18" s="2"/>
    </row>
    <row r="19" spans="2:31" ht="15.75" x14ac:dyDescent="0.25">
      <c r="B19" s="24"/>
      <c r="C19" s="24"/>
      <c r="D19" s="25" t="s">
        <v>31</v>
      </c>
      <c r="E19" s="21">
        <v>401</v>
      </c>
      <c r="F19" s="22"/>
      <c r="G19" s="23">
        <v>43000000</v>
      </c>
      <c r="H19" s="20"/>
      <c r="I19" s="1"/>
      <c r="J19" s="74" t="s">
        <v>13</v>
      </c>
      <c r="K19" s="74" t="s">
        <v>37</v>
      </c>
      <c r="L19" s="74" t="s">
        <v>15</v>
      </c>
      <c r="M19" s="74" t="s">
        <v>38</v>
      </c>
      <c r="N19" s="75" t="s">
        <v>16</v>
      </c>
      <c r="O19" s="67" t="s">
        <v>39</v>
      </c>
      <c r="P19" s="67"/>
      <c r="Q19" s="2"/>
      <c r="R19" s="2"/>
      <c r="S19" s="81" t="s">
        <v>9</v>
      </c>
      <c r="T19" s="82"/>
      <c r="U19" s="51">
        <f>SUM(U9:U18)</f>
        <v>1767750000</v>
      </c>
      <c r="V19" s="51">
        <f>SUM(V13:V16)</f>
        <v>1767750000</v>
      </c>
      <c r="W19" s="2"/>
      <c r="X19" s="2"/>
      <c r="Y19" s="2"/>
      <c r="Z19" s="2"/>
      <c r="AA19" s="2"/>
      <c r="AB19" s="2"/>
      <c r="AC19" s="2"/>
      <c r="AD19" s="2"/>
      <c r="AE19" s="2"/>
    </row>
    <row r="20" spans="2:31" ht="15.75" x14ac:dyDescent="0.25">
      <c r="B20" s="9" t="s">
        <v>29</v>
      </c>
      <c r="C20" s="9"/>
      <c r="D20" s="12" t="s">
        <v>19</v>
      </c>
      <c r="E20" s="14">
        <v>101</v>
      </c>
      <c r="F20" s="16">
        <v>42000000</v>
      </c>
      <c r="G20" s="18"/>
      <c r="H20" s="20"/>
      <c r="I20" s="1"/>
      <c r="J20" s="74"/>
      <c r="K20" s="74"/>
      <c r="L20" s="74"/>
      <c r="M20" s="74"/>
      <c r="N20" s="75"/>
      <c r="O20" s="35" t="s">
        <v>40</v>
      </c>
      <c r="P20" s="34" t="s">
        <v>16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2:31" ht="15.75" x14ac:dyDescent="0.25">
      <c r="B21" s="24"/>
      <c r="C21" s="24"/>
      <c r="D21" s="25" t="s">
        <v>30</v>
      </c>
      <c r="E21" s="21">
        <v>202</v>
      </c>
      <c r="F21" s="22"/>
      <c r="G21" s="23">
        <v>42000000</v>
      </c>
      <c r="H21" s="20"/>
      <c r="I21" s="1"/>
      <c r="J21" s="30" t="s">
        <v>27</v>
      </c>
      <c r="K21" s="33" t="s">
        <v>56</v>
      </c>
      <c r="L21" s="34" t="s">
        <v>57</v>
      </c>
      <c r="M21" s="31">
        <v>75000000</v>
      </c>
      <c r="N21" s="51"/>
      <c r="O21" s="51">
        <v>75000000</v>
      </c>
      <c r="P21" s="51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2:31" ht="15.75" x14ac:dyDescent="0.25">
      <c r="B22" s="9" t="s">
        <v>32</v>
      </c>
      <c r="C22" s="9"/>
      <c r="D22" s="12" t="s">
        <v>33</v>
      </c>
      <c r="E22" s="14">
        <v>501</v>
      </c>
      <c r="F22" s="16">
        <v>15000000</v>
      </c>
      <c r="G22" s="18"/>
      <c r="H22" s="20"/>
      <c r="I22" s="1"/>
      <c r="J22" s="4"/>
      <c r="K22" s="4"/>
      <c r="L22" s="27"/>
      <c r="M22" s="6"/>
      <c r="N22" s="28"/>
      <c r="O22" s="28"/>
      <c r="P22" s="28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2:31" ht="15.75" x14ac:dyDescent="0.25">
      <c r="B23" s="9"/>
      <c r="C23" s="9"/>
      <c r="D23" s="12" t="s">
        <v>26</v>
      </c>
      <c r="E23" s="14">
        <v>101</v>
      </c>
      <c r="F23" s="16"/>
      <c r="G23" s="18">
        <v>15000000</v>
      </c>
      <c r="H23" s="20"/>
      <c r="I23" s="1"/>
      <c r="J23" s="4"/>
      <c r="K23" s="4"/>
      <c r="L23" s="27"/>
      <c r="M23" s="6"/>
      <c r="N23" s="28"/>
      <c r="O23" s="28"/>
      <c r="P23" s="28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2:31" ht="15.75" x14ac:dyDescent="0.25">
      <c r="B24" s="9" t="s">
        <v>32</v>
      </c>
      <c r="C24" s="9"/>
      <c r="D24" s="12" t="s">
        <v>34</v>
      </c>
      <c r="E24" s="14">
        <v>201</v>
      </c>
      <c r="F24" s="16">
        <v>27750000</v>
      </c>
      <c r="G24" s="18"/>
      <c r="H24" s="20"/>
      <c r="I24" s="1"/>
      <c r="J24" s="70" t="s">
        <v>58</v>
      </c>
      <c r="K24" s="70"/>
      <c r="L24" s="55"/>
      <c r="M24" s="56"/>
      <c r="N24" s="57"/>
      <c r="O24" s="57" t="s">
        <v>59</v>
      </c>
      <c r="P24" s="57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2:31" ht="15.75" x14ac:dyDescent="0.25">
      <c r="B25" s="24"/>
      <c r="C25" s="24"/>
      <c r="D25" s="25" t="s">
        <v>35</v>
      </c>
      <c r="E25" s="21">
        <v>101</v>
      </c>
      <c r="F25" s="22"/>
      <c r="G25" s="23">
        <v>27750000</v>
      </c>
      <c r="H25" s="20"/>
      <c r="I25" s="1"/>
      <c r="J25" s="77" t="s">
        <v>13</v>
      </c>
      <c r="K25" s="77" t="s">
        <v>37</v>
      </c>
      <c r="L25" s="77"/>
      <c r="M25" s="77" t="s">
        <v>38</v>
      </c>
      <c r="N25" s="79" t="s">
        <v>16</v>
      </c>
      <c r="O25" s="67" t="s">
        <v>39</v>
      </c>
      <c r="P25" s="67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2:31" ht="15.75" x14ac:dyDescent="0.25">
      <c r="B26" s="72" t="s">
        <v>9</v>
      </c>
      <c r="C26" s="73"/>
      <c r="D26" s="73"/>
      <c r="E26" s="21"/>
      <c r="F26" s="22">
        <f>SUM(F8:F24)</f>
        <v>1842250000</v>
      </c>
      <c r="G26" s="23">
        <f>SUM(G9:G25)</f>
        <v>1842250000</v>
      </c>
      <c r="H26" s="20"/>
      <c r="I26" s="1"/>
      <c r="J26" s="78"/>
      <c r="K26" s="78"/>
      <c r="L26" s="78"/>
      <c r="M26" s="78"/>
      <c r="N26" s="80"/>
      <c r="O26" s="35" t="s">
        <v>40</v>
      </c>
      <c r="P26" s="34" t="s">
        <v>16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2:31" ht="15.75" x14ac:dyDescent="0.25">
      <c r="B27" s="4"/>
      <c r="C27" s="2"/>
      <c r="D27" s="3"/>
      <c r="E27" s="4"/>
      <c r="F27" s="5"/>
      <c r="G27" s="6"/>
      <c r="H27" s="1"/>
      <c r="I27" s="1"/>
      <c r="J27" s="30" t="s">
        <v>22</v>
      </c>
      <c r="K27" s="33" t="s">
        <v>60</v>
      </c>
      <c r="L27" s="34" t="s">
        <v>57</v>
      </c>
      <c r="M27" s="52">
        <v>55500000</v>
      </c>
      <c r="N27" s="51"/>
      <c r="O27" s="52">
        <v>55500000</v>
      </c>
      <c r="P27" s="51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2:31" ht="15.75" x14ac:dyDescent="0.25">
      <c r="B28" s="4"/>
      <c r="C28" s="2"/>
      <c r="D28" s="3"/>
      <c r="E28" s="2"/>
      <c r="F28" s="5"/>
      <c r="G28" s="6"/>
      <c r="H28" s="1"/>
      <c r="I28" s="1"/>
      <c r="J28" s="4"/>
      <c r="K28" s="4"/>
      <c r="L28" s="27"/>
      <c r="M28" s="6"/>
      <c r="N28" s="28"/>
      <c r="O28" s="28"/>
      <c r="P28" s="28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2:31" ht="15.75" x14ac:dyDescent="0.25">
      <c r="B29" s="4"/>
      <c r="C29" s="4"/>
      <c r="D29" s="3"/>
      <c r="E29" s="4"/>
      <c r="F29" s="5"/>
      <c r="G29" s="6"/>
      <c r="H29" s="1"/>
      <c r="I29" s="1"/>
      <c r="J29" s="70" t="s">
        <v>61</v>
      </c>
      <c r="K29" s="70"/>
      <c r="L29" s="55"/>
      <c r="M29" s="56"/>
      <c r="N29" s="57"/>
      <c r="O29" s="57" t="s">
        <v>62</v>
      </c>
      <c r="P29" s="57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2:31" ht="15.75" x14ac:dyDescent="0.25">
      <c r="B30" s="4"/>
      <c r="C30" s="4"/>
      <c r="D30" s="3"/>
      <c r="E30" s="4"/>
      <c r="F30" s="5"/>
      <c r="G30" s="6"/>
      <c r="H30" s="4"/>
      <c r="I30" s="4"/>
      <c r="J30" s="77" t="s">
        <v>13</v>
      </c>
      <c r="K30" s="77" t="s">
        <v>37</v>
      </c>
      <c r="L30" s="77"/>
      <c r="M30" s="77" t="s">
        <v>38</v>
      </c>
      <c r="N30" s="79" t="s">
        <v>16</v>
      </c>
      <c r="O30" s="67" t="s">
        <v>39</v>
      </c>
      <c r="P30" s="67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2:31" ht="15.75" x14ac:dyDescent="0.25">
      <c r="I31" s="4"/>
      <c r="J31" s="78"/>
      <c r="K31" s="78"/>
      <c r="L31" s="78"/>
      <c r="M31" s="78"/>
      <c r="N31" s="80"/>
      <c r="O31" s="35" t="s">
        <v>40</v>
      </c>
      <c r="P31" s="34" t="s">
        <v>16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2:31" ht="15.75" x14ac:dyDescent="0.25">
      <c r="I32" s="4"/>
      <c r="J32" s="33" t="s">
        <v>17</v>
      </c>
      <c r="K32" s="33" t="s">
        <v>64</v>
      </c>
      <c r="L32" s="30"/>
      <c r="M32" s="52">
        <v>480000000</v>
      </c>
      <c r="N32" s="51"/>
      <c r="O32" s="52">
        <v>480000000</v>
      </c>
      <c r="P32" s="51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2:31" ht="15.75" x14ac:dyDescent="0.25">
      <c r="I33" s="4"/>
      <c r="J33" s="4"/>
      <c r="K33" s="4"/>
      <c r="L33" s="4"/>
      <c r="M33" s="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2:31" ht="15.75" x14ac:dyDescent="0.25">
      <c r="I34" s="4"/>
      <c r="J34" s="68" t="s">
        <v>63</v>
      </c>
      <c r="K34" s="68"/>
      <c r="L34" s="58"/>
      <c r="M34" s="58"/>
      <c r="N34" s="59"/>
      <c r="O34" s="59" t="s">
        <v>65</v>
      </c>
      <c r="P34" s="59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2:31" ht="15.75" x14ac:dyDescent="0.25">
      <c r="I35" s="4"/>
      <c r="J35" s="77" t="s">
        <v>13</v>
      </c>
      <c r="K35" s="77" t="s">
        <v>37</v>
      </c>
      <c r="L35" s="77"/>
      <c r="M35" s="77" t="s">
        <v>38</v>
      </c>
      <c r="N35" s="79" t="s">
        <v>16</v>
      </c>
      <c r="O35" s="67" t="s">
        <v>39</v>
      </c>
      <c r="P35" s="67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2:31" ht="15.75" x14ac:dyDescent="0.25">
      <c r="I36" s="4"/>
      <c r="J36" s="78"/>
      <c r="K36" s="78"/>
      <c r="L36" s="78"/>
      <c r="M36" s="78"/>
      <c r="N36" s="80"/>
      <c r="O36" s="35" t="s">
        <v>40</v>
      </c>
      <c r="P36" s="34" t="s">
        <v>16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2:31" ht="15.75" x14ac:dyDescent="0.25">
      <c r="I37" s="4"/>
      <c r="J37" s="30" t="s">
        <v>22</v>
      </c>
      <c r="K37" s="33" t="s">
        <v>60</v>
      </c>
      <c r="L37" s="30"/>
      <c r="M37" s="30"/>
      <c r="N37" s="31">
        <v>55500000</v>
      </c>
      <c r="O37" s="32"/>
      <c r="P37" s="31">
        <v>55500000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2:31" ht="15.75" x14ac:dyDescent="0.25">
      <c r="B38" s="4"/>
      <c r="C38" s="4"/>
      <c r="D38" s="4"/>
      <c r="E38" s="4"/>
      <c r="F38" s="7"/>
      <c r="G38" s="4"/>
      <c r="H38" s="4"/>
      <c r="I38" s="4"/>
      <c r="J38" s="30" t="s">
        <v>32</v>
      </c>
      <c r="K38" s="33" t="s">
        <v>52</v>
      </c>
      <c r="L38" s="30"/>
      <c r="M38" s="31">
        <v>27750000</v>
      </c>
      <c r="N38" s="39"/>
      <c r="O38" s="32"/>
      <c r="P38" s="51">
        <f>P37-M38</f>
        <v>27750000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2:31" ht="15.75" x14ac:dyDescent="0.25">
      <c r="B39" s="4"/>
      <c r="C39" s="4"/>
      <c r="D39" s="4"/>
      <c r="E39" s="4"/>
      <c r="F39" s="7"/>
      <c r="G39" s="4"/>
      <c r="H39" s="4"/>
      <c r="I39" s="4"/>
      <c r="J39" s="4"/>
      <c r="K39" s="4"/>
      <c r="L39" s="4"/>
      <c r="M39" s="4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2:31" ht="15.75" x14ac:dyDescent="0.25">
      <c r="B40" s="4"/>
      <c r="C40" s="4"/>
      <c r="D40" s="4"/>
      <c r="E40" s="4"/>
      <c r="F40" s="7"/>
      <c r="G40" s="4"/>
      <c r="H40" s="4"/>
      <c r="I40" s="4"/>
      <c r="J40" s="68" t="s">
        <v>66</v>
      </c>
      <c r="K40" s="68"/>
      <c r="L40" s="58"/>
      <c r="M40" s="58"/>
      <c r="N40" s="59"/>
      <c r="O40" s="59" t="s">
        <v>67</v>
      </c>
      <c r="P40" s="59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2:31" ht="15.75" x14ac:dyDescent="0.25">
      <c r="B41" s="4"/>
      <c r="C41" s="4"/>
      <c r="D41" s="4"/>
      <c r="E41" s="4"/>
      <c r="F41" s="7"/>
      <c r="G41" s="4"/>
      <c r="H41" s="4"/>
      <c r="I41" s="4"/>
      <c r="J41" s="77" t="s">
        <v>13</v>
      </c>
      <c r="K41" s="77" t="s">
        <v>37</v>
      </c>
      <c r="L41" s="77"/>
      <c r="M41" s="77" t="s">
        <v>38</v>
      </c>
      <c r="N41" s="79" t="s">
        <v>16</v>
      </c>
      <c r="O41" s="67" t="s">
        <v>39</v>
      </c>
      <c r="P41" s="67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2:31" ht="15.75" x14ac:dyDescent="0.25">
      <c r="B42" s="4"/>
      <c r="C42" s="4"/>
      <c r="D42" s="4"/>
      <c r="E42" s="4"/>
      <c r="F42" s="7"/>
      <c r="G42" s="4"/>
      <c r="H42" s="4"/>
      <c r="I42" s="4"/>
      <c r="J42" s="78"/>
      <c r="K42" s="78"/>
      <c r="L42" s="78"/>
      <c r="M42" s="78"/>
      <c r="N42" s="80"/>
      <c r="O42" s="35" t="s">
        <v>40</v>
      </c>
      <c r="P42" s="34" t="s">
        <v>16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2:31" ht="15.75" x14ac:dyDescent="0.25">
      <c r="B43" s="4"/>
      <c r="C43" s="4"/>
      <c r="D43" s="4"/>
      <c r="E43" s="4"/>
      <c r="F43" s="7"/>
      <c r="G43" s="4"/>
      <c r="H43" s="4"/>
      <c r="I43" s="4"/>
      <c r="J43" s="32" t="s">
        <v>29</v>
      </c>
      <c r="K43" s="29" t="s">
        <v>68</v>
      </c>
      <c r="L43" s="30"/>
      <c r="M43" s="30"/>
      <c r="N43" s="31">
        <v>42000000</v>
      </c>
      <c r="O43" s="32"/>
      <c r="P43" s="31">
        <v>42000000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2:31" ht="15.75" x14ac:dyDescent="0.25">
      <c r="B44" s="4"/>
      <c r="C44" s="4"/>
      <c r="D44" s="4"/>
      <c r="E44" s="4"/>
      <c r="F44" s="7"/>
      <c r="G44" s="4"/>
      <c r="H44" s="4"/>
      <c r="I44" s="4"/>
      <c r="J44" s="4"/>
      <c r="K44" s="4"/>
      <c r="L44" s="4"/>
      <c r="M44" s="4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2:31" ht="15.75" x14ac:dyDescent="0.25">
      <c r="B45" s="4"/>
      <c r="C45" s="4"/>
      <c r="D45" s="4"/>
      <c r="E45" s="4"/>
      <c r="F45" s="7"/>
      <c r="G45" s="4"/>
      <c r="H45" s="4"/>
      <c r="I45" s="4"/>
      <c r="J45" s="68" t="s">
        <v>69</v>
      </c>
      <c r="K45" s="68"/>
      <c r="L45" s="58"/>
      <c r="M45" s="58"/>
      <c r="N45" s="59"/>
      <c r="O45" s="68" t="s">
        <v>70</v>
      </c>
      <c r="P45" s="68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2:31" ht="15.75" x14ac:dyDescent="0.25">
      <c r="B46" s="4"/>
      <c r="C46" s="4"/>
      <c r="D46" s="4"/>
      <c r="E46" s="4"/>
      <c r="F46" s="7"/>
      <c r="G46" s="4"/>
      <c r="H46" s="4"/>
      <c r="I46" s="4"/>
      <c r="J46" s="77" t="s">
        <v>13</v>
      </c>
      <c r="K46" s="77" t="s">
        <v>37</v>
      </c>
      <c r="L46" s="77"/>
      <c r="M46" s="77" t="s">
        <v>38</v>
      </c>
      <c r="N46" s="79" t="s">
        <v>16</v>
      </c>
      <c r="O46" s="67" t="s">
        <v>39</v>
      </c>
      <c r="P46" s="67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2:31" ht="15.75" x14ac:dyDescent="0.25">
      <c r="B47" s="4"/>
      <c r="C47" s="4"/>
      <c r="D47" s="4"/>
      <c r="E47" s="4"/>
      <c r="F47" s="7"/>
      <c r="G47" s="4"/>
      <c r="H47" s="4"/>
      <c r="I47" s="4"/>
      <c r="J47" s="78"/>
      <c r="K47" s="78"/>
      <c r="L47" s="78"/>
      <c r="M47" s="78"/>
      <c r="N47" s="80"/>
      <c r="O47" s="35" t="s">
        <v>40</v>
      </c>
      <c r="P47" s="34" t="s">
        <v>16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2:31" ht="15.75" x14ac:dyDescent="0.25">
      <c r="B48" s="4"/>
      <c r="C48" s="4"/>
      <c r="D48" s="4"/>
      <c r="E48" s="4"/>
      <c r="F48" s="7"/>
      <c r="G48" s="4"/>
      <c r="H48" s="4"/>
      <c r="I48" s="4"/>
      <c r="J48" s="32" t="s">
        <v>17</v>
      </c>
      <c r="K48" s="33" t="s">
        <v>64</v>
      </c>
      <c r="L48" s="30"/>
      <c r="M48" s="30"/>
      <c r="N48" s="31">
        <v>1580000000</v>
      </c>
      <c r="O48" s="32"/>
      <c r="P48" s="31">
        <v>1580000000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2:31" ht="15.75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2:31" ht="15.75" x14ac:dyDescent="0.25">
      <c r="B50" s="4"/>
      <c r="C50" s="4"/>
      <c r="D50" s="4"/>
      <c r="E50" s="4"/>
      <c r="F50" s="4"/>
      <c r="G50" s="4"/>
      <c r="H50" s="4"/>
      <c r="I50" s="4"/>
      <c r="J50" s="68" t="s">
        <v>71</v>
      </c>
      <c r="K50" s="68"/>
      <c r="L50" s="58"/>
      <c r="M50" s="58"/>
      <c r="N50" s="59"/>
      <c r="O50" s="68" t="s">
        <v>72</v>
      </c>
      <c r="P50" s="68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2:31" ht="15.75" x14ac:dyDescent="0.25">
      <c r="B51" s="4"/>
      <c r="C51" s="4"/>
      <c r="D51" s="4"/>
      <c r="E51" s="4"/>
      <c r="F51" s="4"/>
      <c r="G51" s="4"/>
      <c r="H51" s="4"/>
      <c r="I51" s="4"/>
      <c r="J51" s="77" t="s">
        <v>13</v>
      </c>
      <c r="K51" s="77" t="s">
        <v>37</v>
      </c>
      <c r="L51" s="77"/>
      <c r="M51" s="77" t="s">
        <v>38</v>
      </c>
      <c r="N51" s="79" t="s">
        <v>16</v>
      </c>
      <c r="O51" s="67" t="s">
        <v>39</v>
      </c>
      <c r="P51" s="67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2:31" ht="15.75" x14ac:dyDescent="0.25">
      <c r="B52" s="4"/>
      <c r="C52" s="4"/>
      <c r="D52" s="4"/>
      <c r="E52" s="4"/>
      <c r="F52" s="4"/>
      <c r="G52" s="4"/>
      <c r="H52" s="4"/>
      <c r="I52" s="4"/>
      <c r="J52" s="78"/>
      <c r="K52" s="78"/>
      <c r="L52" s="78"/>
      <c r="M52" s="78"/>
      <c r="N52" s="80"/>
      <c r="O52" s="35" t="s">
        <v>40</v>
      </c>
      <c r="P52" s="34" t="s">
        <v>16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2:31" ht="15.75" x14ac:dyDescent="0.25">
      <c r="B53" s="4"/>
      <c r="C53" s="4"/>
      <c r="D53" s="4"/>
      <c r="E53" s="4"/>
      <c r="F53" s="4"/>
      <c r="G53" s="4"/>
      <c r="H53" s="4"/>
      <c r="I53" s="4"/>
      <c r="J53" s="33" t="s">
        <v>27</v>
      </c>
      <c r="K53" s="33" t="s">
        <v>56</v>
      </c>
      <c r="L53" s="30"/>
      <c r="M53" s="30"/>
      <c r="N53" s="31">
        <v>75000000</v>
      </c>
      <c r="O53" s="32"/>
      <c r="P53" s="31">
        <v>75000000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2:31" ht="15.75" x14ac:dyDescent="0.25">
      <c r="B54" s="4"/>
      <c r="C54" s="4"/>
      <c r="D54" s="4"/>
      <c r="E54" s="4"/>
      <c r="F54" s="4"/>
      <c r="G54" s="4"/>
      <c r="H54" s="4"/>
      <c r="I54" s="4"/>
      <c r="J54" s="33" t="s">
        <v>45</v>
      </c>
      <c r="K54" s="33" t="s">
        <v>55</v>
      </c>
      <c r="L54" s="30"/>
      <c r="M54" s="30"/>
      <c r="N54" s="51">
        <v>43000000</v>
      </c>
      <c r="O54" s="32"/>
      <c r="P54" s="51">
        <f>P53+N54</f>
        <v>118000000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2:31" ht="15.75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2"/>
      <c r="O55" s="2"/>
      <c r="P55" s="28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2:31" ht="15.75" x14ac:dyDescent="0.25">
      <c r="B56" s="4"/>
      <c r="C56" s="4"/>
      <c r="D56" s="4"/>
      <c r="E56" s="4"/>
      <c r="F56" s="4"/>
      <c r="G56" s="4"/>
      <c r="H56" s="4"/>
      <c r="I56" s="4"/>
      <c r="J56" s="68" t="s">
        <v>73</v>
      </c>
      <c r="K56" s="68"/>
      <c r="L56" s="58"/>
      <c r="M56" s="58"/>
      <c r="N56" s="59"/>
      <c r="O56" s="68" t="s">
        <v>74</v>
      </c>
      <c r="P56" s="68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2:31" ht="15.75" x14ac:dyDescent="0.25">
      <c r="B57" s="4"/>
      <c r="C57" s="4"/>
      <c r="D57" s="4"/>
      <c r="E57" s="4"/>
      <c r="F57" s="4"/>
      <c r="G57" s="4"/>
      <c r="H57" s="4"/>
      <c r="I57" s="4"/>
      <c r="J57" s="77" t="s">
        <v>13</v>
      </c>
      <c r="K57" s="77" t="s">
        <v>37</v>
      </c>
      <c r="L57" s="77"/>
      <c r="M57" s="77" t="s">
        <v>38</v>
      </c>
      <c r="N57" s="79" t="s">
        <v>16</v>
      </c>
      <c r="O57" s="67" t="s">
        <v>39</v>
      </c>
      <c r="P57" s="67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2:31" ht="15.75" x14ac:dyDescent="0.25">
      <c r="B58" s="4"/>
      <c r="C58" s="4"/>
      <c r="D58" s="4"/>
      <c r="E58" s="4"/>
      <c r="F58" s="4"/>
      <c r="G58" s="4"/>
      <c r="H58" s="4"/>
      <c r="I58" s="4"/>
      <c r="J58" s="78"/>
      <c r="K58" s="78"/>
      <c r="L58" s="78"/>
      <c r="M58" s="78"/>
      <c r="N58" s="80"/>
      <c r="O58" s="35" t="s">
        <v>40</v>
      </c>
      <c r="P58" s="34" t="s">
        <v>16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2:31" ht="15.75" x14ac:dyDescent="0.25">
      <c r="B59" s="4"/>
      <c r="C59" s="4"/>
      <c r="D59" s="4"/>
      <c r="E59" s="4"/>
      <c r="F59" s="4"/>
      <c r="G59" s="4"/>
      <c r="H59" s="4"/>
      <c r="I59" s="4"/>
      <c r="J59" s="32" t="s">
        <v>32</v>
      </c>
      <c r="K59" s="33" t="s">
        <v>75</v>
      </c>
      <c r="L59" s="30"/>
      <c r="M59" s="52">
        <v>15000000</v>
      </c>
      <c r="N59" s="32"/>
      <c r="O59" s="52">
        <v>15000000</v>
      </c>
      <c r="P59" s="51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2:31" ht="15.75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2"/>
      <c r="O60" s="2"/>
      <c r="P60" s="28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2:31" ht="15.75" x14ac:dyDescent="0.25">
      <c r="B61" s="4"/>
      <c r="C61" s="4"/>
      <c r="D61" s="4"/>
      <c r="E61" s="4"/>
      <c r="F61" s="4"/>
      <c r="G61" s="4"/>
      <c r="H61" s="4"/>
      <c r="I61" s="4"/>
      <c r="J61" s="68" t="s">
        <v>76</v>
      </c>
      <c r="K61" s="68"/>
      <c r="L61" s="58"/>
      <c r="M61" s="58"/>
      <c r="N61" s="59"/>
      <c r="O61" s="68" t="s">
        <v>77</v>
      </c>
      <c r="P61" s="68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2:31" ht="15.75" x14ac:dyDescent="0.25">
      <c r="B62" s="4"/>
      <c r="C62" s="4"/>
      <c r="D62" s="4"/>
      <c r="E62" s="4"/>
      <c r="F62" s="4"/>
      <c r="G62" s="4"/>
      <c r="H62" s="4"/>
      <c r="I62" s="4"/>
      <c r="J62" s="77" t="s">
        <v>13</v>
      </c>
      <c r="K62" s="77" t="s">
        <v>37</v>
      </c>
      <c r="L62" s="77"/>
      <c r="M62" s="77" t="s">
        <v>38</v>
      </c>
      <c r="N62" s="79" t="s">
        <v>16</v>
      </c>
      <c r="O62" s="67" t="s">
        <v>39</v>
      </c>
      <c r="P62" s="67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2:31" ht="15.75" x14ac:dyDescent="0.25">
      <c r="B63" s="4"/>
      <c r="C63" s="4"/>
      <c r="D63" s="4"/>
      <c r="E63" s="4"/>
      <c r="F63" s="4"/>
      <c r="G63" s="4"/>
      <c r="H63" s="4"/>
      <c r="I63" s="4"/>
      <c r="J63" s="78"/>
      <c r="K63" s="78"/>
      <c r="L63" s="78"/>
      <c r="M63" s="78"/>
      <c r="N63" s="80"/>
      <c r="O63" s="35" t="s">
        <v>40</v>
      </c>
      <c r="P63" s="34" t="s">
        <v>16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2:31" ht="15.75" x14ac:dyDescent="0.25">
      <c r="B64" s="4"/>
      <c r="C64" s="4"/>
      <c r="D64" s="4"/>
      <c r="E64" s="4"/>
      <c r="F64" s="4"/>
      <c r="G64" s="4"/>
      <c r="H64" s="4"/>
      <c r="I64" s="4"/>
      <c r="J64" s="39" t="s">
        <v>25</v>
      </c>
      <c r="K64" s="33" t="s">
        <v>48</v>
      </c>
      <c r="L64" s="30"/>
      <c r="M64" s="52">
        <v>4000000</v>
      </c>
      <c r="N64" s="32"/>
      <c r="O64" s="52">
        <v>4000000</v>
      </c>
      <c r="P64" s="3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2:31" ht="15.75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2:31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2:31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2:31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2:31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2:31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2:31" ht="15.7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2:31" ht="15.7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2:31" ht="15.7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2:31" ht="15.7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2:31" ht="15.7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2:31" ht="15.7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2:31" ht="15.7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2:31" ht="15.7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2:31" ht="15.7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2:31" ht="15.75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2:31" ht="15.75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2:31" ht="15.75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2:31" ht="15.75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2:31" ht="15.75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2:31" ht="15.75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2:31" ht="15.75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2:31" ht="15.75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2:31" ht="15.75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2:31" ht="15.75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2:31" ht="15.75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2:31" ht="15.75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2:31" ht="15.75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2:31" ht="15.75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2:31" ht="15.75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2:31" ht="15.75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2:31" ht="15.75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2:31" ht="15.75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2:31" ht="15.75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2:31" ht="15.75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2:31" ht="15.75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2:31" ht="15.75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2:31" ht="15.75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2:31" ht="15.75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2:31" ht="15.75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2:31" ht="15.75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2:31" ht="15.75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2:31" ht="15.75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2:31" ht="15.75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2:31" ht="15.75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2:31" ht="15.75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2:31" ht="15.75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2:31" ht="15.75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2:31" ht="15.75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2:31" ht="15.75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2:31" ht="15.75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2:31" ht="15.75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2:31" ht="15.75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2:31" ht="15.75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2:31" ht="15.75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2:31" ht="15.75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2:31" ht="15.75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2:31" ht="15.75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2:31" ht="15.75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2:31" ht="15.75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2:31" ht="15.75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2:31" ht="15.75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2:31" ht="15.75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2:31" ht="15.75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2:31" ht="15.75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2:31" ht="15.75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2:31" ht="15.75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2:31" ht="15.75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2:31" ht="15.75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2:31" ht="15.75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2:31" ht="15.75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2:31" ht="15.75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2:31" ht="15.75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2:31" ht="15.75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2:31" ht="15.75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2:31" ht="15.75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2:31" ht="15.75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2:31" ht="15.75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2:31" ht="15.75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2:31" ht="15.75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2:31" ht="15.75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2:31" ht="15.75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2:31" ht="15.75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2:31" ht="15.75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2:31" ht="15.75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2:31" ht="15.75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2:31" ht="15.75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2:31" ht="15.75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2:31" ht="15.75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2:31" ht="15.75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2:31" ht="15.75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2:31" ht="15.75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2:31" ht="15.75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2:31" ht="15.75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2:31" ht="15.75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2:31" ht="15.75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2:31" ht="15.75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2:31" ht="15.75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2:31" ht="15.75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2:31" ht="15.75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2:31" ht="15.75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2:31" ht="15.75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2:31" ht="15.75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2:31" ht="15.75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2:31" ht="15.75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2:31" ht="15.75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2:31" ht="15.75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2:31" ht="15.75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2:31" ht="15.75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2:31" ht="15.75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2:31" ht="15.75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2:31" ht="15.75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2:31" ht="15.75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2:31" ht="15.75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2:31" ht="15.75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2:31" ht="15.75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2:31" ht="15.75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2:31" ht="15.75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2:31" ht="15.75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2:31" ht="15.75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2:31" ht="15.75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2:31" ht="15.75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2:31" ht="15.75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2:31" ht="15.75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2:31" ht="15.75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2:31" ht="15.75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2:31" ht="15.75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2:31" ht="15.75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2:13" ht="15.75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2:13" ht="15.75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2:13" ht="15.75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2:13" ht="15.75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2:13" ht="15.75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2:13" ht="15.75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2:13" ht="15.75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2:13" ht="15.75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2:13" ht="15.75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2:13" ht="15.75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2:13" ht="15.75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2:13" ht="15.75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2:13" ht="15.75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2:13" ht="15.75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2:13" ht="15.75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2:13" ht="15.75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2:13" ht="15.75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2:13" ht="15.75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2:13" ht="15.75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2:13" ht="15.75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2:13" ht="15.75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2:13" ht="15.75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2:13" ht="15.75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2:13" ht="15.75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2:13" ht="15.75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2:13" ht="15.75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2:13" ht="15.75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2:13" ht="15.75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2:13" ht="15.75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2:13" ht="15.75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2:13" ht="15.75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2:13" ht="15.75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2:13" ht="15.75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2:13" ht="15.75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2:13" ht="15.75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2:13" ht="15.75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2:13" ht="15.75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2:13" ht="15.75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2:13" ht="15.75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2:13" ht="15.75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2:13" ht="15.75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2:13" ht="15.75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2:13" ht="15.75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2:13" ht="15.75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2:13" ht="15.75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2:13" ht="15.75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2:13" ht="15.75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2:13" ht="15.75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2:13" ht="15.75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2:13" ht="15.75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2:13" ht="15.75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2:13" ht="15.75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2:13" ht="15.75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2:13" ht="15.75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2:13" ht="15.75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2:13" ht="15.75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2:13" ht="15.75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2:13" ht="15.75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2:13" ht="15.75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2:13" ht="15.75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2:13" ht="15.75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2:13" ht="15.75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2:13" ht="15.75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2:13" ht="15.75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2:13" ht="15.75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2:13" ht="15.75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2:13" ht="15.75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2:13" ht="15.75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2:13" ht="15.75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2:13" ht="15.75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2:13" ht="15.75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2:13" ht="15.75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2:13" ht="15.75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2:13" ht="15.75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2:13" ht="15.75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2:13" ht="15.75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2:13" ht="15.75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2:13" ht="15.75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2:13" ht="15.75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2:13" ht="15.75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2:13" ht="15.75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2:13" ht="15.75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2:13" ht="15.75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2:13" ht="15.75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2:13" ht="15.75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2:13" ht="15.75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2:13" ht="15.75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2:13" ht="15.75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2:13" ht="15.75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2:13" ht="15.75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2:13" ht="15.75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2:13" ht="15.75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2:13" ht="15.75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2:13" ht="15.75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2:13" ht="15.75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2:13" ht="15.75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2:13" ht="15.75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2:13" ht="15.75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2:13" ht="15.75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2:13" ht="15.75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2:13" ht="15.75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2:13" ht="15.75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2:13" ht="15.75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2:13" ht="15.75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2:13" ht="15.75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2:13" ht="15.75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2:13" ht="15.75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2:13" ht="15.75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2:13" ht="15.75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2:13" ht="15.75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2:13" ht="15.75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2:13" ht="15.75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2:13" ht="15.75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2:13" ht="15.75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2:13" ht="15.75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2:13" ht="15.75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2:13" ht="15.75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2:13" ht="15.75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2:13" ht="15.75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2:13" ht="15.75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2:13" ht="15.75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2:13" ht="15.75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2:13" ht="15.75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2:13" ht="15.75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2:13" ht="15.75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2:13" ht="15.75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2:13" ht="15.75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2:13" ht="15.75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2:13" ht="15.75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2:13" ht="15.75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2:13" ht="15.75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2:13" ht="15.75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2:13" ht="15.75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2:13" ht="15.75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2:13" ht="15.75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2:13" ht="15.75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2:13" ht="15.75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2:13" ht="15.75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2:13" ht="15.75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2:13" ht="15.75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2:13" ht="15.75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2:13" ht="15.75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2:13" ht="15.75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2:13" ht="15.75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2:13" ht="15.75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2:13" ht="15.75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2:13" ht="15.75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2:13" ht="15.75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2:13" ht="15.75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2:13" ht="15.75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2:13" ht="15.75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2:13" ht="15.75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2:13" ht="15.75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2:13" ht="15.75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2:13" ht="15.75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2:13" ht="15.75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2:13" ht="15.75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2:13" ht="15.75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2:13" ht="15.75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2:13" ht="15.75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2:13" ht="15.75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2:13" ht="15.75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2:13" ht="15.75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2:13" ht="15.75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2:13" ht="15.75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2:13" ht="15.75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2:13" ht="15.75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2:13" ht="15.75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2:13" ht="15.75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2:13" ht="15.75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2:13" ht="15.75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2:13" ht="15.75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2:13" ht="15.75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2:13" ht="15.75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2:13" ht="15.75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2:13" ht="15.75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2:13" ht="15.75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2:13" ht="15.75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2:13" ht="15.75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2:13" ht="15.75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2:13" ht="15.75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2:13" ht="15.75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2:13" ht="15.75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2:13" ht="15.75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2:13" ht="15.75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2:13" ht="15.75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2:13" ht="15.75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2:13" ht="15.75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2:13" ht="15.75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2:13" ht="15.75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2:13" ht="15.75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2:13" ht="15.75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2:13" ht="15.75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2:13" ht="15.75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2:13" ht="15.75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2:13" ht="15.75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2:13" ht="15.75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2:13" ht="15.75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2:13" ht="15.75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2:13" ht="15.75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2:13" ht="15.75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2:13" ht="15.75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2:13" ht="15.75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2:13" ht="15.75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2:13" ht="15.75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2:13" ht="15.75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2:13" ht="15.75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2:13" ht="15.75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2:13" ht="15.75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2:13" ht="15.75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2:13" ht="15.75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2:13" ht="15.75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2:13" ht="15.75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2:13" ht="15.75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2:13" ht="15.75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2:13" ht="15.75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2:13" ht="15.75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2:13" ht="15.75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2:13" ht="15.75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2:13" ht="15.75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2:13" ht="15.75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2:13" ht="15.75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2:13" ht="15.75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2:13" ht="15.75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2:13" ht="15.75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2:13" ht="15.75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2:13" ht="15.75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2:13" ht="15.75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2:13" ht="15.75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2:13" ht="15.75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2:13" ht="15.75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2:13" ht="15.75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2:13" ht="15.75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2:13" ht="15.75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2:13" ht="15.75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2:13" ht="15.75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2:13" ht="15.75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2:13" ht="15.75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2:13" ht="15.75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2:13" ht="15.75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2:13" ht="15.75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2:13" ht="15.75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2:13" ht="15.75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2:13" ht="15.75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2:13" ht="15.75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2:13" ht="15.75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2:13" ht="15.75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2:13" ht="15.75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2:13" ht="15.75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2:13" ht="15.75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2:13" ht="15.75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2:13" ht="15.75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2:13" ht="15.75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2:13" ht="15.75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2:13" ht="15.75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2:13" ht="15.75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2:13" ht="15.75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2:13" ht="15.75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2:13" ht="15.75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2:13" ht="15.75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2:13" ht="15.75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2:13" ht="15.75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2:13" ht="15.75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2:13" ht="15.75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2:13" ht="15.75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2:13" ht="15.75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2:13" ht="15.75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2:13" ht="15.75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2:13" ht="15.75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2:13" ht="15.75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2:13" ht="15.75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2:13" ht="15.75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2:13" ht="15.75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2:13" ht="15.75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2:13" ht="15.75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2:13" ht="15.75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2:13" ht="15.75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2:13" ht="15.75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2:13" ht="15.75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2:13" ht="15.75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2:13" ht="15.75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2:13" ht="15.75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2:13" ht="15.75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2:13" ht="15.75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2:13" ht="15.75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2:13" ht="15.75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2:13" ht="15.75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2:13" ht="15.75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2:13" ht="15.75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2:13" ht="15.75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2:13" ht="15.75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2:13" ht="15.75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2:13" ht="15.75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2:13" ht="15.75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2:13" ht="15.75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2:13" ht="15.75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2:13" ht="15.75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2:13" ht="15.75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2:13" ht="15.75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2:13" ht="15.75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2:13" ht="15.75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2:13" ht="15.75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2:13" ht="15.75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2:13" ht="15.75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2:13" ht="15.75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2:13" ht="15.75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2:13" ht="15.75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2:13" ht="15.75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2:13" ht="15.75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2:13" ht="15.75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2:13" ht="15.75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2:13" ht="15.75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2:13" ht="15.75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2:13" ht="15.75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2:13" ht="15.75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2:13" ht="15.75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2:13" ht="15.75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2:13" ht="15.75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2:13" ht="15.75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2:13" ht="15.75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2:13" ht="15.75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2:13" ht="15.75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2:13" ht="15.75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2:13" ht="15.75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2:13" ht="15.75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2:13" ht="15.75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2:13" ht="15.75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2:13" ht="15.75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2:13" ht="15.75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2:13" ht="15.75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2:13" ht="15.75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2:13" ht="15.75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2:13" ht="15.75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2:13" ht="15.75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2:13" ht="15.75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2:13" ht="15.75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2:13" ht="15.75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2:13" ht="15.75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2:13" ht="15.75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2:13" ht="15.75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2:13" ht="15.75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2:13" ht="15.75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2:13" ht="15.75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2:13" ht="15.75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2:13" ht="15.75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2:13" ht="15.75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2:13" ht="15.75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2:13" ht="15.75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2:13" ht="15.75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2:13" ht="15.75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2:13" ht="15.75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2:13" ht="15.75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2:13" ht="15.75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2:13" ht="15.75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2:13" ht="15.75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2:13" ht="15.75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2:13" ht="15.75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2:13" ht="15.75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2:13" ht="15.75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2:13" ht="15.75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2:13" ht="15.75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2:13" ht="15.75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2:13" ht="15.75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2:13" ht="15.75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2:13" ht="15.75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2:13" ht="15.75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2:13" ht="15.75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2:13" ht="15.75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2:13" ht="15.75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2:13" ht="15.75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2:13" ht="15.75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2:13" ht="15.75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2:13" ht="15.75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2:13" ht="15.75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2:13" ht="15.75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2:13" ht="15.75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2:13" ht="15.75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2:13" ht="15.75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2:13" ht="15.75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2:13" ht="15.75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2:13" ht="15.75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2:13" ht="15.75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2:13" ht="15.75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2:13" ht="15.75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2:13" ht="15.75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2:13" ht="15.75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2:13" ht="15.75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2:13" ht="15.75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2:13" ht="15.75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2:13" ht="15.75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2:13" ht="15.75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2:13" ht="15.75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2:13" ht="15.75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2:13" ht="15.75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2:13" ht="15.75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2:13" ht="15.75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2:13" ht="15.75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2:13" ht="15.75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2:13" ht="15.75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2:13" ht="15.75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2:13" ht="15.75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2:13" ht="15.75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2:13" ht="15.75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2:13" ht="15.75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2:13" ht="15.75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2:13" ht="15.75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2:13" ht="15.75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2:13" ht="15.75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2:13" ht="15.75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2:13" ht="15.75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2:13" ht="15.75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2:13" ht="15.75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2:13" ht="15.75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2:13" ht="15.75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2:13" ht="15.75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2:13" ht="15.75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2:13" ht="15.75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2:13" ht="15.75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2:13" ht="15.75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2:13" ht="15.75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2:13" ht="15.75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2:13" ht="15.75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2:13" ht="15.75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2:13" ht="15.75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2:13" ht="15.75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2:13" ht="15.75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2:13" ht="15.75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2:13" ht="15.75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2:13" ht="15.75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2:13" ht="15.75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2:13" ht="15.75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2:13" ht="15.75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2:13" ht="15.75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2:13" ht="15.75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2:13" ht="15.75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2:13" ht="15.75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2:13" ht="15.75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2:13" ht="15.75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2:13" ht="15.75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2:13" ht="15.75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2:13" ht="15.75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2:13" ht="15.75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2:13" ht="15.75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2:13" ht="15.75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2:13" ht="15.75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2:13" ht="15.75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2:13" ht="15.75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2:13" ht="15.75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2:13" ht="15.75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2:13" ht="15.75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2:13" ht="15.75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2:13" ht="15.75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2:13" ht="15.75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2:13" ht="15.75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2:13" ht="15.75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2:13" ht="15.75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2:13" ht="15.75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2:13" ht="15.75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2:13" ht="15.75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2:13" ht="15.75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2:13" ht="15.75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2:13" ht="15.75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2:13" ht="15.75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2:13" ht="15.75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2:13" ht="15.75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2:13" ht="15.75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2:13" ht="15.75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2:13" ht="15.75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2:13" ht="15.75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2:13" ht="15.75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2:13" ht="15.75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2:13" ht="15.75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2:13" ht="15.75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2:13" ht="15.75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2:13" ht="15.75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2:13" ht="15.75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2:13" ht="15.75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2:13" ht="15.75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2:13" ht="15.75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2:13" ht="15.75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2:13" ht="15.75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2:13" ht="15.75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2:13" ht="15.75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2:13" ht="15.75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2:13" ht="15.75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2:13" ht="15.75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2:13" ht="15.75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2:13" ht="15.75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2:13" ht="15.75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2:13" ht="15.75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2:13" ht="15.75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2:13" ht="15.75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2:13" ht="15.75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2:13" ht="15.75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2:13" ht="15.75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2:13" ht="15.75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2:13" ht="15.75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2:13" ht="15.75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2:13" ht="15.75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2:13" ht="15.75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2:13" ht="15.75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2:13" ht="15.75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2:13" ht="15.75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2:13" ht="15.75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2:13" ht="15.75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2:13" ht="15.75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2:13" ht="15.75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2:13" ht="15.75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2:13" ht="15.75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2:13" ht="15.75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2:13" ht="15.75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2:13" ht="15.75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2:13" ht="15.75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2:13" ht="15.75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2:13" ht="15.75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2:13" ht="15.75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2:13" ht="15.75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2:13" ht="15.75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2:13" ht="15.75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2:13" ht="15.75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2:13" ht="15.75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2:13" ht="15.75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2:13" ht="15.75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2:13" ht="15.75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2:13" ht="15.75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2:13" ht="15.75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2:13" ht="15.75" x14ac:dyDescent="0.2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2:13" ht="15.75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2:13" ht="15.75" x14ac:dyDescent="0.2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2:13" ht="15.75" x14ac:dyDescent="0.2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2:13" ht="15.75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2:13" ht="15.75" x14ac:dyDescent="0.2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2:13" ht="15.75" x14ac:dyDescent="0.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2:13" ht="15.75" x14ac:dyDescent="0.2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2:13" ht="15.75" x14ac:dyDescent="0.2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2:13" ht="15.75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2:13" ht="15.75" x14ac:dyDescent="0.2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2:13" ht="15.75" x14ac:dyDescent="0.2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2:13" ht="15.75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2:13" ht="15.75" x14ac:dyDescent="0.2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2:13" ht="15.75" x14ac:dyDescent="0.2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2:13" ht="15.75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2:13" ht="15.75" x14ac:dyDescent="0.2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2:13" ht="15.75" x14ac:dyDescent="0.2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2:13" ht="15.75" x14ac:dyDescent="0.2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2:13" ht="15.75" x14ac:dyDescent="0.2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2:13" ht="15.75" x14ac:dyDescent="0.2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2:13" ht="15.75" x14ac:dyDescent="0.2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2:13" ht="15.75" x14ac:dyDescent="0.2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2:13" ht="15.75" x14ac:dyDescent="0.2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2:13" ht="15.75" x14ac:dyDescent="0.2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2:13" ht="15.75" x14ac:dyDescent="0.2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2:13" ht="15.75" x14ac:dyDescent="0.2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2:13" ht="15.75" x14ac:dyDescent="0.2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2:13" ht="15.75" x14ac:dyDescent="0.2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2:13" ht="15.75" x14ac:dyDescent="0.2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2:13" ht="15.75" x14ac:dyDescent="0.2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2:13" ht="15.75" x14ac:dyDescent="0.2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2:13" ht="15.75" x14ac:dyDescent="0.2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2:13" ht="15.75" x14ac:dyDescent="0.2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2:13" ht="15.75" x14ac:dyDescent="0.2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2:13" ht="15.75" x14ac:dyDescent="0.2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2:13" ht="15.75" x14ac:dyDescent="0.2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2:13" ht="15.75" x14ac:dyDescent="0.2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2:13" ht="15.75" x14ac:dyDescent="0.2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2:13" ht="15.75" x14ac:dyDescent="0.2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2:13" ht="15.75" x14ac:dyDescent="0.2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2:13" ht="15.75" x14ac:dyDescent="0.2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2:13" ht="15.75" x14ac:dyDescent="0.2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2:13" ht="15.75" x14ac:dyDescent="0.2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2:13" ht="15.75" x14ac:dyDescent="0.2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2:13" ht="15.75" x14ac:dyDescent="0.2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2:13" ht="15.75" x14ac:dyDescent="0.2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2:13" ht="15.75" x14ac:dyDescent="0.2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2:13" ht="15.75" x14ac:dyDescent="0.2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2:13" ht="15.75" x14ac:dyDescent="0.2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2:13" ht="15.75" x14ac:dyDescent="0.2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2:13" ht="15.75" x14ac:dyDescent="0.2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2:13" ht="15.75" x14ac:dyDescent="0.2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2:13" ht="15.75" x14ac:dyDescent="0.2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2:13" ht="15.75" x14ac:dyDescent="0.2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2:13" ht="15.75" x14ac:dyDescent="0.2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2:13" ht="15.75" x14ac:dyDescent="0.2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2:13" ht="15.75" x14ac:dyDescent="0.2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2:13" ht="15.75" x14ac:dyDescent="0.2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2:13" ht="15.75" x14ac:dyDescent="0.2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2:13" ht="15.75" x14ac:dyDescent="0.2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2:13" ht="15.75" x14ac:dyDescent="0.2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2:13" ht="15.75" x14ac:dyDescent="0.2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2:13" ht="15.75" x14ac:dyDescent="0.2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2:13" ht="15.75" x14ac:dyDescent="0.2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2:13" ht="15.75" x14ac:dyDescent="0.2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2:13" ht="15.75" x14ac:dyDescent="0.2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2:13" ht="15.75" x14ac:dyDescent="0.2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2:13" ht="15.75" x14ac:dyDescent="0.2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2:13" ht="15.75" x14ac:dyDescent="0.2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2:13" ht="15.75" x14ac:dyDescent="0.2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2:13" ht="15.75" x14ac:dyDescent="0.2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2:13" ht="15.75" x14ac:dyDescent="0.2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2:13" ht="15.75" x14ac:dyDescent="0.2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2:13" ht="15.75" x14ac:dyDescent="0.2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2:13" ht="15.75" x14ac:dyDescent="0.2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2:13" ht="15.75" x14ac:dyDescent="0.2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2:13" ht="15.75" x14ac:dyDescent="0.2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2:13" ht="15.75" x14ac:dyDescent="0.2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2:13" ht="15.75" x14ac:dyDescent="0.2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2:13" ht="15.75" x14ac:dyDescent="0.2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2:13" ht="15.75" x14ac:dyDescent="0.2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2:13" ht="15.75" x14ac:dyDescent="0.2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2:13" ht="15.75" x14ac:dyDescent="0.2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2:13" ht="15.75" x14ac:dyDescent="0.2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2:13" ht="15.75" x14ac:dyDescent="0.2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2:13" ht="15.75" x14ac:dyDescent="0.2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2:13" ht="15.75" x14ac:dyDescent="0.2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2:13" ht="15.75" x14ac:dyDescent="0.2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2:13" ht="15.75" x14ac:dyDescent="0.2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2:13" ht="15.75" x14ac:dyDescent="0.2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2:13" ht="15.75" x14ac:dyDescent="0.2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2:13" ht="15.75" x14ac:dyDescent="0.2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2:13" ht="15.75" x14ac:dyDescent="0.2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2:13" ht="15.75" x14ac:dyDescent="0.2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2:13" ht="15.75" x14ac:dyDescent="0.2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2:13" ht="15.75" x14ac:dyDescent="0.2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2:13" ht="15.75" x14ac:dyDescent="0.2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2:13" ht="15.75" x14ac:dyDescent="0.2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2:13" ht="15.75" x14ac:dyDescent="0.2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2:13" ht="15.75" x14ac:dyDescent="0.2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2:13" ht="15.75" x14ac:dyDescent="0.2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2:13" ht="15.75" x14ac:dyDescent="0.2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2:13" ht="15.75" x14ac:dyDescent="0.2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2:13" ht="15.75" x14ac:dyDescent="0.2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2:13" ht="15.75" x14ac:dyDescent="0.2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2:13" ht="15.75" x14ac:dyDescent="0.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2:13" ht="15.75" x14ac:dyDescent="0.2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2:13" ht="15.75" x14ac:dyDescent="0.2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2:13" ht="15.75" x14ac:dyDescent="0.2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2:13" ht="15.75" x14ac:dyDescent="0.2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2:13" ht="15.75" x14ac:dyDescent="0.2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2:13" ht="15.75" x14ac:dyDescent="0.2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2:13" ht="15.75" x14ac:dyDescent="0.2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2:13" ht="15.75" x14ac:dyDescent="0.2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2:13" ht="15.75" x14ac:dyDescent="0.2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2:13" ht="15.75" x14ac:dyDescent="0.2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2:13" ht="15.75" x14ac:dyDescent="0.2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2:13" ht="15.75" x14ac:dyDescent="0.2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2:13" ht="15.75" x14ac:dyDescent="0.2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2:13" ht="15.75" x14ac:dyDescent="0.2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2:13" ht="15.75" x14ac:dyDescent="0.2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2:13" ht="15.75" x14ac:dyDescent="0.2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2:13" ht="15.75" x14ac:dyDescent="0.2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2:13" ht="15.75" x14ac:dyDescent="0.2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2:13" ht="15.75" x14ac:dyDescent="0.2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2:13" ht="15.75" x14ac:dyDescent="0.2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2:13" ht="15.75" x14ac:dyDescent="0.2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2:13" ht="15.75" x14ac:dyDescent="0.2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2:13" ht="15.75" x14ac:dyDescent="0.2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2:13" ht="15.75" x14ac:dyDescent="0.2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2:13" ht="15.75" x14ac:dyDescent="0.2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2:13" ht="15.75" x14ac:dyDescent="0.2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2:13" ht="15.75" x14ac:dyDescent="0.2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2:13" ht="15.75" x14ac:dyDescent="0.2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2:13" ht="15.75" x14ac:dyDescent="0.2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2:13" ht="15.75" x14ac:dyDescent="0.2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2:13" ht="15.75" x14ac:dyDescent="0.2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2:13" ht="15.75" x14ac:dyDescent="0.2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2:13" ht="15.75" x14ac:dyDescent="0.2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2:13" ht="15.75" x14ac:dyDescent="0.2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2:13" ht="15.75" x14ac:dyDescent="0.2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2:13" ht="15.75" x14ac:dyDescent="0.2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2:13" ht="15.75" x14ac:dyDescent="0.2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2:13" ht="15.75" x14ac:dyDescent="0.2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2:13" ht="15.75" x14ac:dyDescent="0.2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2:13" ht="15.75" x14ac:dyDescent="0.2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2:13" ht="15.75" x14ac:dyDescent="0.2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2:13" ht="15.75" x14ac:dyDescent="0.2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2:13" ht="15.75" x14ac:dyDescent="0.2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2:13" ht="15.75" x14ac:dyDescent="0.2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2:13" ht="15.75" x14ac:dyDescent="0.2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2:13" ht="15.75" x14ac:dyDescent="0.2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2:13" ht="15.75" x14ac:dyDescent="0.2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2:13" ht="15.75" x14ac:dyDescent="0.2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2:13" ht="15.75" x14ac:dyDescent="0.2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2:13" ht="15.75" x14ac:dyDescent="0.2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2:13" ht="15.75" x14ac:dyDescent="0.2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2:13" ht="15.75" x14ac:dyDescent="0.2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2:13" ht="15.75" x14ac:dyDescent="0.2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2:13" ht="15.75" x14ac:dyDescent="0.2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2:13" ht="15.75" x14ac:dyDescent="0.2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2:13" ht="15.75" x14ac:dyDescent="0.2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2:13" ht="15.75" x14ac:dyDescent="0.2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2:13" ht="15.75" x14ac:dyDescent="0.2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2:13" ht="15.75" x14ac:dyDescent="0.2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2:13" ht="15.75" x14ac:dyDescent="0.2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2:13" ht="15.75" x14ac:dyDescent="0.2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2:13" ht="15.75" x14ac:dyDescent="0.2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2:13" ht="15.75" x14ac:dyDescent="0.2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2:13" ht="15.75" x14ac:dyDescent="0.2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2:13" ht="15.75" x14ac:dyDescent="0.2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2:13" ht="15.75" x14ac:dyDescent="0.2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2:13" ht="15.75" x14ac:dyDescent="0.2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2:13" ht="15.75" x14ac:dyDescent="0.2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2:13" ht="15.75" x14ac:dyDescent="0.2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2:13" ht="15.75" x14ac:dyDescent="0.2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2:13" ht="15.75" x14ac:dyDescent="0.2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2:13" ht="15.75" x14ac:dyDescent="0.2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2:13" ht="15.75" x14ac:dyDescent="0.2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2:13" ht="15.75" x14ac:dyDescent="0.2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2:13" ht="15.75" x14ac:dyDescent="0.2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2:13" ht="15.75" x14ac:dyDescent="0.2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2:13" ht="15.75" x14ac:dyDescent="0.2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2:13" ht="15.75" x14ac:dyDescent="0.2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2:13" ht="15.75" x14ac:dyDescent="0.2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2:13" ht="15.75" x14ac:dyDescent="0.2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2:13" ht="15.75" x14ac:dyDescent="0.2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2:13" ht="15.75" x14ac:dyDescent="0.2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2:13" ht="15.75" x14ac:dyDescent="0.2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2:13" ht="15.75" x14ac:dyDescent="0.2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2:13" ht="15.75" x14ac:dyDescent="0.2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2:13" ht="15.75" x14ac:dyDescent="0.2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2:13" ht="15.75" x14ac:dyDescent="0.2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2:13" ht="15.75" x14ac:dyDescent="0.2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2:13" ht="15.75" x14ac:dyDescent="0.2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2:13" ht="15.75" x14ac:dyDescent="0.2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2:13" ht="15.75" x14ac:dyDescent="0.2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2:13" ht="15.75" x14ac:dyDescent="0.2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2:13" ht="15.75" x14ac:dyDescent="0.2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2:13" ht="15.75" x14ac:dyDescent="0.2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2:13" ht="15.75" x14ac:dyDescent="0.2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2:13" ht="15.75" x14ac:dyDescent="0.2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2:13" ht="15.75" x14ac:dyDescent="0.2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2:13" ht="15.75" x14ac:dyDescent="0.2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2:13" ht="15.75" x14ac:dyDescent="0.2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2:13" ht="15.75" x14ac:dyDescent="0.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2:13" ht="15.75" x14ac:dyDescent="0.2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2:13" ht="15.75" x14ac:dyDescent="0.2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2:13" ht="15.75" x14ac:dyDescent="0.2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2:13" ht="15.75" x14ac:dyDescent="0.2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2:13" ht="15.75" x14ac:dyDescent="0.2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2:13" ht="15.75" x14ac:dyDescent="0.2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2:13" ht="15.75" x14ac:dyDescent="0.2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2:13" ht="15.75" x14ac:dyDescent="0.2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2:13" ht="15.75" x14ac:dyDescent="0.2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2:13" ht="15.75" x14ac:dyDescent="0.2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2:13" ht="15.75" x14ac:dyDescent="0.2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2:13" ht="15.75" x14ac:dyDescent="0.2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2:13" ht="15.75" x14ac:dyDescent="0.2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2:13" ht="15.75" x14ac:dyDescent="0.2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2:13" ht="15.75" x14ac:dyDescent="0.2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2:13" ht="15.75" x14ac:dyDescent="0.2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2:13" ht="15.75" x14ac:dyDescent="0.2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2:13" ht="15.75" x14ac:dyDescent="0.2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2:13" ht="15.75" x14ac:dyDescent="0.2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2:13" ht="15.75" x14ac:dyDescent="0.2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2:13" ht="15.75" x14ac:dyDescent="0.2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2:13" ht="15.75" x14ac:dyDescent="0.2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2:13" ht="15.75" x14ac:dyDescent="0.2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2:13" ht="15.75" x14ac:dyDescent="0.2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2:13" ht="15.75" x14ac:dyDescent="0.2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2:13" ht="15.75" x14ac:dyDescent="0.2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2:13" ht="15.75" x14ac:dyDescent="0.2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2:13" ht="15.75" x14ac:dyDescent="0.2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2:13" ht="15.75" x14ac:dyDescent="0.2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2:13" ht="15.75" x14ac:dyDescent="0.2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2:13" ht="15.75" x14ac:dyDescent="0.2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2:13" ht="15.75" x14ac:dyDescent="0.2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2:13" ht="15.75" x14ac:dyDescent="0.2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2:13" ht="15.75" x14ac:dyDescent="0.2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2:13" ht="15.75" x14ac:dyDescent="0.2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2:13" ht="15.75" x14ac:dyDescent="0.2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2:13" ht="15.75" x14ac:dyDescent="0.2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2:13" ht="15.75" x14ac:dyDescent="0.2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2:13" ht="15.75" x14ac:dyDescent="0.2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2:13" ht="15.75" x14ac:dyDescent="0.2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2:13" ht="15.75" x14ac:dyDescent="0.2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2:13" ht="15.75" x14ac:dyDescent="0.2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2:13" ht="15.75" x14ac:dyDescent="0.2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2:13" ht="15.75" x14ac:dyDescent="0.2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2:13" ht="15.75" x14ac:dyDescent="0.2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2:13" ht="15.75" x14ac:dyDescent="0.2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2:13" ht="15.75" x14ac:dyDescent="0.2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2:13" ht="15.75" x14ac:dyDescent="0.2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2:13" ht="15.75" x14ac:dyDescent="0.2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2:13" ht="15.75" x14ac:dyDescent="0.2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2:13" ht="15.75" x14ac:dyDescent="0.2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2:13" ht="15.75" x14ac:dyDescent="0.2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2:13" ht="15.75" x14ac:dyDescent="0.2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2:13" ht="15.75" x14ac:dyDescent="0.2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2:13" ht="15.75" x14ac:dyDescent="0.2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2:13" ht="15.75" x14ac:dyDescent="0.2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2:13" ht="15.75" x14ac:dyDescent="0.2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2:13" ht="15.75" x14ac:dyDescent="0.2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2:13" ht="15.75" x14ac:dyDescent="0.2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2:13" ht="15.75" x14ac:dyDescent="0.2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2:13" ht="15.75" x14ac:dyDescent="0.2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2:13" ht="15.75" x14ac:dyDescent="0.2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2:13" ht="15.75" x14ac:dyDescent="0.2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2:13" ht="15.75" x14ac:dyDescent="0.2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2:13" ht="15.75" x14ac:dyDescent="0.2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2:13" ht="15.75" x14ac:dyDescent="0.2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2:13" ht="15.75" x14ac:dyDescent="0.2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2:13" ht="15.75" x14ac:dyDescent="0.2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2:13" ht="15.75" x14ac:dyDescent="0.2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2:13" ht="15.75" x14ac:dyDescent="0.2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2:13" ht="15.75" x14ac:dyDescent="0.2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2:13" ht="15.75" x14ac:dyDescent="0.2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2:13" ht="15.75" x14ac:dyDescent="0.2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2:13" ht="15.75" x14ac:dyDescent="0.2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2:13" ht="15.75" x14ac:dyDescent="0.2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 spans="2:13" ht="15.75" x14ac:dyDescent="0.25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</row>
    <row r="1002" spans="2:13" ht="15.75" x14ac:dyDescent="0.25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</row>
    <row r="1003" spans="2:13" ht="15.75" x14ac:dyDescent="0.25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</row>
    <row r="1004" spans="2:13" ht="15.75" x14ac:dyDescent="0.25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</row>
    <row r="1005" spans="2:13" ht="15.75" x14ac:dyDescent="0.25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</row>
    <row r="1006" spans="2:13" ht="15.75" x14ac:dyDescent="0.25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</row>
    <row r="1007" spans="2:13" ht="15.75" x14ac:dyDescent="0.25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</row>
    <row r="1008" spans="2:13" ht="15.75" x14ac:dyDescent="0.25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</row>
    <row r="1009" spans="2:13" ht="15.75" x14ac:dyDescent="0.25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</row>
    <row r="1010" spans="2:13" ht="15.75" x14ac:dyDescent="0.25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</row>
    <row r="1011" spans="2:13" ht="15.75" x14ac:dyDescent="0.25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</row>
    <row r="1012" spans="2:13" ht="15.75" x14ac:dyDescent="0.25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</row>
    <row r="1013" spans="2:13" ht="15.75" x14ac:dyDescent="0.25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</row>
    <row r="1014" spans="2:13" ht="15.75" x14ac:dyDescent="0.25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</row>
    <row r="1015" spans="2:13" ht="15.75" x14ac:dyDescent="0.25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</row>
    <row r="1016" spans="2:13" ht="15.75" x14ac:dyDescent="0.25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</row>
    <row r="1017" spans="2:13" ht="15.75" x14ac:dyDescent="0.25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</row>
    <row r="1018" spans="2:13" ht="15.75" x14ac:dyDescent="0.25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</row>
    <row r="1019" spans="2:13" ht="15.75" x14ac:dyDescent="0.25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</row>
    <row r="1020" spans="2:13" ht="15.75" x14ac:dyDescent="0.25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</row>
    <row r="1021" spans="2:13" ht="15.75" x14ac:dyDescent="0.25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</row>
    <row r="1022" spans="2:13" ht="15.75" x14ac:dyDescent="0.25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</row>
    <row r="1023" spans="2:13" ht="15.75" x14ac:dyDescent="0.25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</row>
    <row r="1024" spans="2:13" ht="15.75" x14ac:dyDescent="0.25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</row>
    <row r="1025" spans="2:13" ht="15.75" x14ac:dyDescent="0.25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</row>
    <row r="1026" spans="2:13" ht="15.75" x14ac:dyDescent="0.25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</row>
    <row r="1027" spans="2:13" ht="15.75" x14ac:dyDescent="0.25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</row>
    <row r="1028" spans="2:13" ht="15.75" x14ac:dyDescent="0.25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</row>
    <row r="1029" spans="2:13" ht="15.75" x14ac:dyDescent="0.25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</row>
    <row r="1030" spans="2:13" ht="15.75" x14ac:dyDescent="0.25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</row>
    <row r="1031" spans="2:13" ht="15.75" x14ac:dyDescent="0.25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</row>
    <row r="1032" spans="2:13" ht="15.75" x14ac:dyDescent="0.25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</row>
    <row r="1033" spans="2:13" ht="15.75" x14ac:dyDescent="0.25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</row>
    <row r="1034" spans="2:13" ht="15.75" x14ac:dyDescent="0.25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</row>
    <row r="1035" spans="2:13" ht="15.75" x14ac:dyDescent="0.25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</row>
    <row r="1036" spans="2:13" ht="15.75" x14ac:dyDescent="0.25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</row>
    <row r="1037" spans="2:13" ht="15.75" x14ac:dyDescent="0.25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</row>
    <row r="1038" spans="2:13" ht="15.75" x14ac:dyDescent="0.25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</row>
    <row r="1039" spans="2:13" ht="15.75" x14ac:dyDescent="0.25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</row>
    <row r="1040" spans="2:13" ht="15.75" x14ac:dyDescent="0.25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</row>
    <row r="1041" spans="2:13" ht="15.75" x14ac:dyDescent="0.25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</row>
    <row r="1042" spans="2:13" ht="15.75" x14ac:dyDescent="0.25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</row>
    <row r="1043" spans="2:13" ht="15.75" x14ac:dyDescent="0.25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</row>
    <row r="1044" spans="2:13" ht="15.75" x14ac:dyDescent="0.25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</row>
    <row r="1045" spans="2:13" ht="15.75" x14ac:dyDescent="0.25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</row>
    <row r="1046" spans="2:13" ht="15.75" x14ac:dyDescent="0.25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</row>
    <row r="1047" spans="2:13" ht="15.75" x14ac:dyDescent="0.25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</row>
    <row r="1048" spans="2:13" ht="15.75" x14ac:dyDescent="0.25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</row>
    <row r="1049" spans="2:13" ht="15.75" x14ac:dyDescent="0.25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</row>
    <row r="1050" spans="2:13" ht="15.75" x14ac:dyDescent="0.25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</row>
    <row r="1051" spans="2:13" ht="15.75" x14ac:dyDescent="0.25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</row>
    <row r="1052" spans="2:13" ht="15.75" x14ac:dyDescent="0.25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</row>
    <row r="1053" spans="2:13" ht="15.75" x14ac:dyDescent="0.25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</row>
    <row r="1054" spans="2:13" ht="15.75" x14ac:dyDescent="0.25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</row>
    <row r="1055" spans="2:13" ht="15.75" x14ac:dyDescent="0.25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</row>
    <row r="1056" spans="2:13" ht="15.75" x14ac:dyDescent="0.25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</row>
    <row r="1057" spans="2:13" ht="15.75" x14ac:dyDescent="0.25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</row>
    <row r="1058" spans="2:13" ht="15.75" x14ac:dyDescent="0.25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</row>
    <row r="1059" spans="2:13" ht="15.75" x14ac:dyDescent="0.25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</row>
    <row r="1060" spans="2:13" ht="15.75" x14ac:dyDescent="0.25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</row>
    <row r="1061" spans="2:13" ht="15.75" x14ac:dyDescent="0.25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</row>
    <row r="1062" spans="2:13" ht="15.75" x14ac:dyDescent="0.25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</row>
    <row r="1063" spans="2:13" ht="15.75" x14ac:dyDescent="0.25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</row>
    <row r="1064" spans="2:13" ht="15.75" x14ac:dyDescent="0.25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</row>
    <row r="1065" spans="2:13" ht="15.75" x14ac:dyDescent="0.25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</row>
    <row r="1066" spans="2:13" ht="15.75" x14ac:dyDescent="0.25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</row>
    <row r="1067" spans="2:13" ht="15.75" x14ac:dyDescent="0.25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</row>
    <row r="1068" spans="2:13" ht="15.75" x14ac:dyDescent="0.25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</row>
    <row r="1069" spans="2:13" ht="15.75" x14ac:dyDescent="0.25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</row>
    <row r="1070" spans="2:13" ht="15.75" x14ac:dyDescent="0.25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</row>
    <row r="1071" spans="2:13" ht="15.75" x14ac:dyDescent="0.25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</row>
    <row r="1072" spans="2:13" ht="15.75" x14ac:dyDescent="0.25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</row>
    <row r="1073" spans="2:13" ht="15.75" x14ac:dyDescent="0.25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</row>
    <row r="1074" spans="2:13" ht="15.75" x14ac:dyDescent="0.25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</row>
    <row r="1075" spans="2:13" ht="15.75" x14ac:dyDescent="0.25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</row>
    <row r="1076" spans="2:13" ht="15.75" x14ac:dyDescent="0.25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</row>
    <row r="1077" spans="2:13" ht="15.75" x14ac:dyDescent="0.25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</row>
    <row r="1078" spans="2:13" ht="15.75" x14ac:dyDescent="0.25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</row>
    <row r="1079" spans="2:13" ht="15.75" x14ac:dyDescent="0.25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</row>
    <row r="1080" spans="2:13" ht="15.75" x14ac:dyDescent="0.25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</row>
    <row r="1081" spans="2:13" ht="15.75" x14ac:dyDescent="0.25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</row>
    <row r="1082" spans="2:13" ht="15.75" x14ac:dyDescent="0.25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</row>
    <row r="1083" spans="2:13" ht="15.75" x14ac:dyDescent="0.25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</row>
    <row r="1084" spans="2:13" ht="15.75" x14ac:dyDescent="0.25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</row>
    <row r="1085" spans="2:13" ht="15.75" x14ac:dyDescent="0.25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</row>
    <row r="1086" spans="2:13" ht="15.75" x14ac:dyDescent="0.25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</row>
    <row r="1087" spans="2:13" ht="15.75" x14ac:dyDescent="0.25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</row>
    <row r="1088" spans="2:13" ht="15.75" x14ac:dyDescent="0.25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</row>
    <row r="1089" spans="2:13" ht="15.75" x14ac:dyDescent="0.25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</row>
    <row r="1090" spans="2:13" ht="15.75" x14ac:dyDescent="0.25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</row>
    <row r="1091" spans="2:13" ht="15.75" x14ac:dyDescent="0.25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</row>
    <row r="1092" spans="2:13" ht="15.75" x14ac:dyDescent="0.25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</row>
    <row r="1093" spans="2:13" ht="15.75" x14ac:dyDescent="0.25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</row>
    <row r="1094" spans="2:13" ht="15.75" x14ac:dyDescent="0.25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</row>
    <row r="1095" spans="2:13" ht="15.75" x14ac:dyDescent="0.25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</row>
    <row r="1096" spans="2:13" ht="15.75" x14ac:dyDescent="0.25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</row>
    <row r="1097" spans="2:13" ht="15.75" x14ac:dyDescent="0.25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</row>
    <row r="1098" spans="2:13" ht="15.75" x14ac:dyDescent="0.25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</row>
    <row r="1099" spans="2:13" ht="15.75" x14ac:dyDescent="0.25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</row>
    <row r="1100" spans="2:13" ht="15.75" x14ac:dyDescent="0.25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</row>
    <row r="1101" spans="2:13" ht="15.75" x14ac:dyDescent="0.25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</row>
    <row r="1102" spans="2:13" ht="15.75" x14ac:dyDescent="0.25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</row>
    <row r="1103" spans="2:13" ht="15.75" x14ac:dyDescent="0.25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</row>
    <row r="1104" spans="2:13" ht="15.75" x14ac:dyDescent="0.25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</row>
    <row r="1105" spans="2:13" ht="15.75" x14ac:dyDescent="0.25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</row>
    <row r="1106" spans="2:13" ht="15.75" x14ac:dyDescent="0.25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</row>
    <row r="1107" spans="2:13" ht="15.75" x14ac:dyDescent="0.25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</row>
    <row r="1108" spans="2:13" ht="15.75" x14ac:dyDescent="0.25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</row>
    <row r="1109" spans="2:13" ht="15.75" x14ac:dyDescent="0.25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</row>
    <row r="1110" spans="2:13" ht="15.75" x14ac:dyDescent="0.25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</row>
    <row r="1111" spans="2:13" ht="15.75" x14ac:dyDescent="0.25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</row>
    <row r="1112" spans="2:13" ht="15.75" x14ac:dyDescent="0.25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</row>
    <row r="1113" spans="2:13" ht="15.75" x14ac:dyDescent="0.25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</row>
    <row r="1114" spans="2:13" ht="15.75" x14ac:dyDescent="0.25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</row>
    <row r="1115" spans="2:13" ht="15.75" x14ac:dyDescent="0.25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</row>
    <row r="1116" spans="2:13" ht="15.75" x14ac:dyDescent="0.25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</row>
    <row r="1117" spans="2:13" ht="15.75" x14ac:dyDescent="0.25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</row>
    <row r="1118" spans="2:13" ht="15.75" x14ac:dyDescent="0.25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</row>
    <row r="1119" spans="2:13" ht="15.75" x14ac:dyDescent="0.25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</row>
    <row r="1120" spans="2:13" ht="15.75" x14ac:dyDescent="0.25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</row>
    <row r="1121" spans="2:13" ht="15.75" x14ac:dyDescent="0.25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</row>
    <row r="1122" spans="2:13" ht="15.75" x14ac:dyDescent="0.25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</row>
    <row r="1123" spans="2:13" ht="15.75" x14ac:dyDescent="0.25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</row>
    <row r="1124" spans="2:13" ht="15.75" x14ac:dyDescent="0.25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</row>
    <row r="1125" spans="2:13" ht="15.75" x14ac:dyDescent="0.25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</row>
    <row r="1126" spans="2:13" ht="15.75" x14ac:dyDescent="0.25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</row>
    <row r="1127" spans="2:13" ht="15.75" x14ac:dyDescent="0.25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</row>
    <row r="1128" spans="2:13" ht="15.75" x14ac:dyDescent="0.25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</row>
    <row r="1129" spans="2:13" ht="15.75" x14ac:dyDescent="0.25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</row>
    <row r="1130" spans="2:13" ht="15.75" x14ac:dyDescent="0.25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</row>
    <row r="1131" spans="2:13" ht="15.75" x14ac:dyDescent="0.25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</row>
    <row r="1132" spans="2:13" ht="15.75" x14ac:dyDescent="0.25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</row>
    <row r="1133" spans="2:13" ht="15.75" x14ac:dyDescent="0.25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</row>
    <row r="1134" spans="2:13" ht="15.75" x14ac:dyDescent="0.25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</row>
    <row r="1135" spans="2:13" ht="15.75" x14ac:dyDescent="0.25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</row>
    <row r="1136" spans="2:13" ht="15.75" x14ac:dyDescent="0.25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</row>
    <row r="1137" spans="2:13" ht="15.75" x14ac:dyDescent="0.25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</row>
    <row r="1138" spans="2:13" ht="15.75" x14ac:dyDescent="0.25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</row>
    <row r="1139" spans="2:13" ht="15.75" x14ac:dyDescent="0.25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</row>
    <row r="1140" spans="2:13" ht="15.75" x14ac:dyDescent="0.25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</row>
    <row r="1141" spans="2:13" ht="15.75" x14ac:dyDescent="0.25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</row>
    <row r="1142" spans="2:13" ht="15.75" x14ac:dyDescent="0.25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</row>
    <row r="1143" spans="2:13" ht="15.75" x14ac:dyDescent="0.25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</row>
    <row r="1144" spans="2:13" ht="15.75" x14ac:dyDescent="0.25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</row>
    <row r="1145" spans="2:13" ht="15.75" x14ac:dyDescent="0.25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</row>
    <row r="1146" spans="2:13" ht="15.75" x14ac:dyDescent="0.25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</row>
    <row r="1147" spans="2:13" ht="15.75" x14ac:dyDescent="0.25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</row>
    <row r="1148" spans="2:13" ht="15.75" x14ac:dyDescent="0.25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</row>
    <row r="1149" spans="2:13" ht="15.75" x14ac:dyDescent="0.25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</row>
    <row r="1150" spans="2:13" ht="15.75" x14ac:dyDescent="0.25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</row>
    <row r="1151" spans="2:13" ht="15.75" x14ac:dyDescent="0.25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</row>
    <row r="1152" spans="2:13" ht="15.75" x14ac:dyDescent="0.25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</row>
    <row r="1153" spans="2:13" ht="15.75" x14ac:dyDescent="0.25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</row>
    <row r="1154" spans="2:13" ht="15.75" x14ac:dyDescent="0.25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</row>
    <row r="1155" spans="2:13" ht="15.75" x14ac:dyDescent="0.25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</row>
    <row r="1156" spans="2:13" ht="15.75" x14ac:dyDescent="0.25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</row>
    <row r="1157" spans="2:13" ht="15.75" x14ac:dyDescent="0.25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</row>
    <row r="1158" spans="2:13" ht="15.75" x14ac:dyDescent="0.25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</row>
    <row r="1159" spans="2:13" ht="15.75" x14ac:dyDescent="0.25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</row>
    <row r="1160" spans="2:13" ht="15.75" x14ac:dyDescent="0.25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</row>
    <row r="1161" spans="2:13" ht="15.75" x14ac:dyDescent="0.25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</row>
    <row r="1162" spans="2:13" ht="15.75" x14ac:dyDescent="0.25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</row>
    <row r="1163" spans="2:13" ht="15.75" x14ac:dyDescent="0.25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</row>
    <row r="1164" spans="2:13" ht="15.75" x14ac:dyDescent="0.25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</row>
    <row r="1165" spans="2:13" ht="15.75" x14ac:dyDescent="0.25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</row>
    <row r="1166" spans="2:13" ht="15.75" x14ac:dyDescent="0.25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</row>
    <row r="1167" spans="2:13" ht="15.75" x14ac:dyDescent="0.25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</row>
    <row r="1168" spans="2:13" ht="15.75" x14ac:dyDescent="0.25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</row>
    <row r="1169" spans="2:13" ht="15.75" x14ac:dyDescent="0.25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</row>
    <row r="1170" spans="2:13" ht="15.75" x14ac:dyDescent="0.25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</row>
    <row r="1171" spans="2:13" ht="15.75" x14ac:dyDescent="0.25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</row>
    <row r="1172" spans="2:13" ht="15.75" x14ac:dyDescent="0.25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</row>
    <row r="1173" spans="2:13" ht="15.75" x14ac:dyDescent="0.25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</row>
    <row r="1174" spans="2:13" ht="15.75" x14ac:dyDescent="0.25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</row>
    <row r="1175" spans="2:13" ht="15.75" x14ac:dyDescent="0.25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</row>
    <row r="1176" spans="2:13" ht="15.75" x14ac:dyDescent="0.25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</row>
    <row r="1177" spans="2:13" ht="15.75" x14ac:dyDescent="0.25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</row>
    <row r="1178" spans="2:13" ht="15.75" x14ac:dyDescent="0.25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</row>
    <row r="1179" spans="2:13" ht="15.75" x14ac:dyDescent="0.25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</row>
    <row r="1180" spans="2:13" ht="15.75" x14ac:dyDescent="0.25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</row>
    <row r="1181" spans="2:13" ht="15.75" x14ac:dyDescent="0.25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</row>
    <row r="1182" spans="2:13" ht="15.75" x14ac:dyDescent="0.25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</row>
    <row r="1183" spans="2:13" ht="15.75" x14ac:dyDescent="0.25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</row>
    <row r="1184" spans="2:13" ht="15.75" x14ac:dyDescent="0.25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</row>
    <row r="1185" spans="2:13" ht="15.75" x14ac:dyDescent="0.25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</row>
    <row r="1186" spans="2:13" ht="15.75" x14ac:dyDescent="0.25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</row>
    <row r="1187" spans="2:13" ht="15.75" x14ac:dyDescent="0.25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</row>
    <row r="1188" spans="2:13" ht="15.75" x14ac:dyDescent="0.25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</row>
    <row r="1189" spans="2:13" ht="15.75" x14ac:dyDescent="0.25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</row>
    <row r="1190" spans="2:13" ht="15.75" x14ac:dyDescent="0.25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</row>
    <row r="1191" spans="2:13" ht="15.75" x14ac:dyDescent="0.25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</row>
    <row r="1192" spans="2:13" ht="15.75" x14ac:dyDescent="0.25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</row>
    <row r="1193" spans="2:13" ht="15.75" x14ac:dyDescent="0.25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</row>
    <row r="1194" spans="2:13" ht="15.75" x14ac:dyDescent="0.25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</row>
    <row r="1195" spans="2:13" ht="15.75" x14ac:dyDescent="0.25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</row>
    <row r="1196" spans="2:13" ht="15.75" x14ac:dyDescent="0.25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</row>
    <row r="1197" spans="2:13" ht="15.75" x14ac:dyDescent="0.25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</row>
    <row r="1198" spans="2:13" ht="15.75" x14ac:dyDescent="0.25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</row>
    <row r="1199" spans="2:13" ht="15.75" x14ac:dyDescent="0.25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</row>
    <row r="1200" spans="2:13" ht="15.75" x14ac:dyDescent="0.25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</row>
    <row r="1201" spans="2:13" ht="15.75" x14ac:dyDescent="0.25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</row>
    <row r="1202" spans="2:13" ht="15.75" x14ac:dyDescent="0.25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</row>
    <row r="1203" spans="2:13" ht="15.75" x14ac:dyDescent="0.25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</row>
    <row r="1204" spans="2:13" ht="15.75" x14ac:dyDescent="0.25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</row>
    <row r="1205" spans="2:13" ht="15.75" x14ac:dyDescent="0.25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</row>
    <row r="1206" spans="2:13" ht="15.75" x14ac:dyDescent="0.25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</row>
    <row r="1207" spans="2:13" ht="15.75" x14ac:dyDescent="0.25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</row>
    <row r="1208" spans="2:13" ht="15.75" x14ac:dyDescent="0.25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</row>
    <row r="1209" spans="2:13" ht="15.75" x14ac:dyDescent="0.25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</row>
    <row r="1210" spans="2:13" ht="15.75" x14ac:dyDescent="0.25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</row>
    <row r="1211" spans="2:13" ht="15.75" x14ac:dyDescent="0.25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</row>
    <row r="1212" spans="2:13" ht="15.75" x14ac:dyDescent="0.25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</row>
    <row r="1213" spans="2:13" ht="15.75" x14ac:dyDescent="0.25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</row>
    <row r="1214" spans="2:13" ht="15.75" x14ac:dyDescent="0.25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</row>
    <row r="1215" spans="2:13" ht="15.75" x14ac:dyDescent="0.25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</row>
    <row r="1216" spans="2:13" ht="15.75" x14ac:dyDescent="0.25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</row>
    <row r="1217" spans="2:13" ht="15.75" x14ac:dyDescent="0.25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</row>
    <row r="1218" spans="2:13" ht="15.75" x14ac:dyDescent="0.25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</row>
    <row r="1219" spans="2:13" ht="15.75" x14ac:dyDescent="0.25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</row>
    <row r="1220" spans="2:13" ht="15.75" x14ac:dyDescent="0.25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</row>
    <row r="1221" spans="2:13" ht="15.75" x14ac:dyDescent="0.25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</row>
    <row r="1222" spans="2:13" ht="15.75" x14ac:dyDescent="0.25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</row>
    <row r="1223" spans="2:13" ht="15.75" x14ac:dyDescent="0.25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</row>
    <row r="1224" spans="2:13" ht="15.75" x14ac:dyDescent="0.25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</row>
    <row r="1225" spans="2:13" ht="15.75" x14ac:dyDescent="0.25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</row>
    <row r="1226" spans="2:13" ht="15.75" x14ac:dyDescent="0.25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</row>
    <row r="1227" spans="2:13" ht="15.75" x14ac:dyDescent="0.25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</row>
    <row r="1228" spans="2:13" ht="15.75" x14ac:dyDescent="0.25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</row>
    <row r="1229" spans="2:13" ht="15.75" x14ac:dyDescent="0.25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</row>
    <row r="1230" spans="2:13" ht="15.75" x14ac:dyDescent="0.25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</row>
    <row r="1231" spans="2:13" ht="15.75" x14ac:dyDescent="0.25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</row>
    <row r="1232" spans="2:13" ht="15.75" x14ac:dyDescent="0.25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</row>
    <row r="1233" spans="2:13" ht="15.75" x14ac:dyDescent="0.25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</row>
    <row r="1234" spans="2:13" ht="15.75" x14ac:dyDescent="0.25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</row>
    <row r="1235" spans="2:13" ht="15.75" x14ac:dyDescent="0.25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</row>
    <row r="1236" spans="2:13" ht="15.75" x14ac:dyDescent="0.25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</row>
    <row r="1237" spans="2:13" ht="15.75" x14ac:dyDescent="0.25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</row>
    <row r="1238" spans="2:13" ht="15.75" x14ac:dyDescent="0.25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</row>
    <row r="1239" spans="2:13" ht="15.75" x14ac:dyDescent="0.25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</row>
    <row r="1240" spans="2:13" ht="15.75" x14ac:dyDescent="0.25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</row>
    <row r="1241" spans="2:13" ht="15.75" x14ac:dyDescent="0.25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</row>
    <row r="1242" spans="2:13" ht="15.75" x14ac:dyDescent="0.25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</row>
    <row r="1243" spans="2:13" ht="15.75" x14ac:dyDescent="0.25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</row>
    <row r="1244" spans="2:13" ht="15.75" x14ac:dyDescent="0.25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</row>
    <row r="1245" spans="2:13" ht="15.75" x14ac:dyDescent="0.25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</row>
    <row r="1246" spans="2:13" ht="15.75" x14ac:dyDescent="0.25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</row>
    <row r="1247" spans="2:13" ht="15.75" x14ac:dyDescent="0.25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</row>
    <row r="1248" spans="2:13" ht="15.75" x14ac:dyDescent="0.25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</row>
    <row r="1249" spans="2:13" ht="15.75" x14ac:dyDescent="0.25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</row>
    <row r="1250" spans="2:13" ht="15.75" x14ac:dyDescent="0.25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</row>
    <row r="1251" spans="2:13" ht="15.75" x14ac:dyDescent="0.25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</row>
    <row r="1252" spans="2:13" ht="15.75" x14ac:dyDescent="0.25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</row>
    <row r="1253" spans="2:13" ht="15.75" x14ac:dyDescent="0.25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</row>
    <row r="1254" spans="2:13" ht="15.75" x14ac:dyDescent="0.25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</row>
    <row r="1255" spans="2:13" ht="15.75" x14ac:dyDescent="0.25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</row>
    <row r="1256" spans="2:13" ht="15.75" x14ac:dyDescent="0.25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</row>
    <row r="1257" spans="2:13" ht="15.75" x14ac:dyDescent="0.25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</row>
    <row r="1258" spans="2:13" ht="15.75" x14ac:dyDescent="0.25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</row>
    <row r="1259" spans="2:13" ht="15.75" x14ac:dyDescent="0.25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</row>
    <row r="1260" spans="2:13" ht="15.75" x14ac:dyDescent="0.25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</row>
    <row r="1261" spans="2:13" ht="15.75" x14ac:dyDescent="0.25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</row>
    <row r="1262" spans="2:13" ht="15.75" x14ac:dyDescent="0.25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</row>
    <row r="1263" spans="2:13" ht="15.75" x14ac:dyDescent="0.25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</row>
    <row r="1264" spans="2:13" ht="15.75" x14ac:dyDescent="0.25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</row>
    <row r="1265" spans="2:13" ht="15.75" x14ac:dyDescent="0.25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</row>
    <row r="1266" spans="2:13" ht="15.75" x14ac:dyDescent="0.25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</row>
    <row r="1267" spans="2:13" ht="15.75" x14ac:dyDescent="0.25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</row>
    <row r="1268" spans="2:13" ht="15.75" x14ac:dyDescent="0.25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</row>
    <row r="1269" spans="2:13" ht="15.75" x14ac:dyDescent="0.25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</row>
    <row r="1270" spans="2:13" ht="15.75" x14ac:dyDescent="0.25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</row>
    <row r="1271" spans="2:13" ht="15.75" x14ac:dyDescent="0.25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</row>
    <row r="1272" spans="2:13" ht="15.75" x14ac:dyDescent="0.25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</row>
    <row r="1273" spans="2:13" ht="15.75" x14ac:dyDescent="0.25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</row>
    <row r="1274" spans="2:13" ht="15.75" x14ac:dyDescent="0.25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</row>
    <row r="1275" spans="2:13" ht="15.75" x14ac:dyDescent="0.25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</row>
    <row r="1276" spans="2:13" ht="15.75" x14ac:dyDescent="0.25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</row>
    <row r="1277" spans="2:13" ht="15.75" x14ac:dyDescent="0.25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</row>
    <row r="1278" spans="2:13" ht="15.75" x14ac:dyDescent="0.25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</row>
    <row r="1279" spans="2:13" ht="15.75" x14ac:dyDescent="0.25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</row>
    <row r="1280" spans="2:13" ht="15.75" x14ac:dyDescent="0.25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</row>
    <row r="1281" spans="2:13" ht="15.75" x14ac:dyDescent="0.25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</row>
    <row r="1282" spans="2:13" ht="15.75" x14ac:dyDescent="0.25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</row>
    <row r="1283" spans="2:13" ht="15.75" x14ac:dyDescent="0.25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</row>
    <row r="1284" spans="2:13" ht="15.75" x14ac:dyDescent="0.25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</row>
    <row r="1285" spans="2:13" ht="15.75" x14ac:dyDescent="0.25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</row>
    <row r="1286" spans="2:13" ht="15.75" x14ac:dyDescent="0.25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</row>
    <row r="1287" spans="2:13" ht="15.75" x14ac:dyDescent="0.25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</row>
    <row r="1288" spans="2:13" ht="15.75" x14ac:dyDescent="0.25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</row>
    <row r="1289" spans="2:13" ht="15.75" x14ac:dyDescent="0.25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</row>
    <row r="1290" spans="2:13" ht="15.75" x14ac:dyDescent="0.25"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</row>
    <row r="1291" spans="2:13" ht="15.75" x14ac:dyDescent="0.25"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</row>
    <row r="1292" spans="2:13" ht="15.75" x14ac:dyDescent="0.25"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</row>
    <row r="1293" spans="2:13" ht="15.75" x14ac:dyDescent="0.25"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</row>
    <row r="1294" spans="2:13" ht="15.75" x14ac:dyDescent="0.25"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</row>
    <row r="1295" spans="2:13" ht="15.75" x14ac:dyDescent="0.25"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</row>
    <row r="1296" spans="2:13" ht="15.75" x14ac:dyDescent="0.25"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</row>
    <row r="1297" spans="2:13" ht="15.75" x14ac:dyDescent="0.25"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</row>
    <row r="1298" spans="2:13" ht="15.75" x14ac:dyDescent="0.25"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</row>
    <row r="1299" spans="2:13" ht="15.75" x14ac:dyDescent="0.25"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</row>
    <row r="1300" spans="2:13" ht="15.75" x14ac:dyDescent="0.25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</row>
    <row r="1301" spans="2:13" ht="15.75" x14ac:dyDescent="0.25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</row>
    <row r="1302" spans="2:13" ht="15.75" x14ac:dyDescent="0.25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</row>
    <row r="1303" spans="2:13" ht="15.75" x14ac:dyDescent="0.25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</row>
    <row r="1304" spans="2:13" ht="15.75" x14ac:dyDescent="0.25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</row>
    <row r="1305" spans="2:13" ht="15.75" x14ac:dyDescent="0.25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</row>
    <row r="1306" spans="2:13" ht="15.75" x14ac:dyDescent="0.25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</row>
    <row r="1307" spans="2:13" ht="15.75" x14ac:dyDescent="0.25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</row>
    <row r="1308" spans="2:13" ht="15.75" x14ac:dyDescent="0.25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</row>
    <row r="1309" spans="2:13" ht="15.75" x14ac:dyDescent="0.25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</row>
    <row r="1310" spans="2:13" ht="15.75" x14ac:dyDescent="0.25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</row>
    <row r="1311" spans="2:13" ht="15.75" x14ac:dyDescent="0.25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</row>
    <row r="1312" spans="2:13" ht="15.75" x14ac:dyDescent="0.25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</row>
    <row r="1313" spans="2:13" ht="15.75" x14ac:dyDescent="0.25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</row>
    <row r="1314" spans="2:13" ht="15.75" x14ac:dyDescent="0.25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</row>
    <row r="1315" spans="2:13" ht="15.75" x14ac:dyDescent="0.25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</row>
    <row r="1316" spans="2:13" ht="15.75" x14ac:dyDescent="0.25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</row>
    <row r="1317" spans="2:13" ht="15.75" x14ac:dyDescent="0.25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</row>
    <row r="1318" spans="2:13" ht="15.75" x14ac:dyDescent="0.25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</row>
    <row r="1319" spans="2:13" ht="15.75" x14ac:dyDescent="0.25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</row>
    <row r="1320" spans="2:13" ht="15.75" x14ac:dyDescent="0.25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</row>
    <row r="1321" spans="2:13" ht="15.75" x14ac:dyDescent="0.25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</row>
    <row r="1322" spans="2:13" ht="15.75" x14ac:dyDescent="0.25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</row>
    <row r="1323" spans="2:13" ht="15.75" x14ac:dyDescent="0.25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</row>
    <row r="1324" spans="2:13" ht="15.75" x14ac:dyDescent="0.25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</row>
    <row r="1325" spans="2:13" ht="15.75" x14ac:dyDescent="0.25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</row>
    <row r="1326" spans="2:13" ht="15.75" x14ac:dyDescent="0.25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</row>
    <row r="1327" spans="2:13" ht="15.75" x14ac:dyDescent="0.25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</row>
    <row r="1328" spans="2:13" ht="15.75" x14ac:dyDescent="0.25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</row>
    <row r="1329" spans="2:13" ht="15.75" x14ac:dyDescent="0.25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</row>
    <row r="1330" spans="2:13" ht="15.75" x14ac:dyDescent="0.25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</row>
    <row r="1331" spans="2:13" ht="15.75" x14ac:dyDescent="0.25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</row>
    <row r="1332" spans="2:13" ht="15.75" x14ac:dyDescent="0.25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</row>
    <row r="1333" spans="2:13" ht="15.75" x14ac:dyDescent="0.25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</row>
    <row r="1334" spans="2:13" ht="15.75" x14ac:dyDescent="0.25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</row>
    <row r="1335" spans="2:13" ht="15.75" x14ac:dyDescent="0.25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</row>
    <row r="1336" spans="2:13" ht="15.75" x14ac:dyDescent="0.25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</row>
    <row r="1337" spans="2:13" ht="15.75" x14ac:dyDescent="0.25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</row>
    <row r="1338" spans="2:13" ht="15.75" x14ac:dyDescent="0.25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</row>
    <row r="1339" spans="2:13" ht="15.75" x14ac:dyDescent="0.25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</row>
    <row r="1340" spans="2:13" ht="15.75" x14ac:dyDescent="0.25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</row>
    <row r="1341" spans="2:13" ht="15.75" x14ac:dyDescent="0.25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</row>
    <row r="1342" spans="2:13" ht="15.75" x14ac:dyDescent="0.25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</row>
    <row r="1343" spans="2:13" ht="15.75" x14ac:dyDescent="0.25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</row>
    <row r="1344" spans="2:13" ht="15.75" x14ac:dyDescent="0.25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</row>
    <row r="1345" spans="2:13" ht="15.75" x14ac:dyDescent="0.25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</row>
    <row r="1346" spans="2:13" ht="15.75" x14ac:dyDescent="0.25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</row>
    <row r="1347" spans="2:13" ht="15.75" x14ac:dyDescent="0.25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</row>
    <row r="1348" spans="2:13" ht="15.75" x14ac:dyDescent="0.25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</row>
    <row r="1349" spans="2:13" ht="15.75" x14ac:dyDescent="0.25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</row>
    <row r="1350" spans="2:13" ht="15.75" x14ac:dyDescent="0.25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</row>
    <row r="1351" spans="2:13" ht="15.75" x14ac:dyDescent="0.25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</row>
    <row r="1352" spans="2:13" ht="15.75" x14ac:dyDescent="0.25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</row>
    <row r="1353" spans="2:13" ht="15.75" x14ac:dyDescent="0.25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</row>
    <row r="1354" spans="2:13" ht="15.75" x14ac:dyDescent="0.25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</row>
    <row r="1355" spans="2:13" ht="15.75" x14ac:dyDescent="0.25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</row>
    <row r="1356" spans="2:13" ht="15.75" x14ac:dyDescent="0.25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</row>
    <row r="1357" spans="2:13" ht="15.75" x14ac:dyDescent="0.25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</row>
    <row r="1358" spans="2:13" ht="15.75" x14ac:dyDescent="0.25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</row>
    <row r="1359" spans="2:13" ht="15.75" x14ac:dyDescent="0.25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</row>
    <row r="1360" spans="2:13" ht="15.75" x14ac:dyDescent="0.25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</row>
    <row r="1361" spans="2:13" ht="15.75" x14ac:dyDescent="0.25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</row>
    <row r="1362" spans="2:13" ht="15.75" x14ac:dyDescent="0.25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</row>
    <row r="1363" spans="2:13" ht="15.75" x14ac:dyDescent="0.25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</row>
    <row r="1364" spans="2:13" ht="15.75" x14ac:dyDescent="0.25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</row>
    <row r="1365" spans="2:13" ht="15.75" x14ac:dyDescent="0.25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</row>
    <row r="1366" spans="2:13" ht="15.75" x14ac:dyDescent="0.25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</row>
    <row r="1367" spans="2:13" ht="15.75" x14ac:dyDescent="0.25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</row>
    <row r="1368" spans="2:13" ht="15.75" x14ac:dyDescent="0.25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</row>
    <row r="1369" spans="2:13" ht="15.75" x14ac:dyDescent="0.25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</row>
    <row r="1370" spans="2:13" ht="15.75" x14ac:dyDescent="0.25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</row>
    <row r="1371" spans="2:13" ht="15.75" x14ac:dyDescent="0.25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</row>
    <row r="1372" spans="2:13" ht="15.75" x14ac:dyDescent="0.25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</row>
    <row r="1373" spans="2:13" ht="15.75" x14ac:dyDescent="0.25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</row>
    <row r="1374" spans="2:13" ht="15.75" x14ac:dyDescent="0.25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</row>
    <row r="1375" spans="2:13" ht="15.75" x14ac:dyDescent="0.25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</row>
    <row r="1376" spans="2:13" ht="15.75" x14ac:dyDescent="0.25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</row>
    <row r="1377" spans="2:13" ht="15.75" x14ac:dyDescent="0.25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</row>
    <row r="1378" spans="2:13" ht="15.75" x14ac:dyDescent="0.25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</row>
    <row r="1379" spans="2:13" ht="15.75" x14ac:dyDescent="0.25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</row>
    <row r="1380" spans="2:13" ht="15.75" x14ac:dyDescent="0.25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</row>
    <row r="1381" spans="2:13" ht="15.75" x14ac:dyDescent="0.25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</row>
    <row r="1382" spans="2:13" ht="15.75" x14ac:dyDescent="0.25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</row>
    <row r="1383" spans="2:13" ht="15.75" x14ac:dyDescent="0.25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</row>
    <row r="1384" spans="2:13" ht="15.75" x14ac:dyDescent="0.25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</row>
    <row r="1385" spans="2:13" ht="15.75" x14ac:dyDescent="0.25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</row>
    <row r="1386" spans="2:13" ht="15.75" x14ac:dyDescent="0.25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</row>
    <row r="1387" spans="2:13" ht="15.75" x14ac:dyDescent="0.25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</row>
    <row r="1388" spans="2:13" ht="15.75" x14ac:dyDescent="0.25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</row>
    <row r="1389" spans="2:13" ht="15.75" x14ac:dyDescent="0.25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</row>
    <row r="1390" spans="2:13" ht="15.75" x14ac:dyDescent="0.25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</row>
    <row r="1391" spans="2:13" ht="15.75" x14ac:dyDescent="0.25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</row>
    <row r="1392" spans="2:13" ht="15.75" x14ac:dyDescent="0.25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</row>
    <row r="1393" spans="2:13" ht="15.75" x14ac:dyDescent="0.25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</row>
    <row r="1394" spans="2:13" ht="15.75" x14ac:dyDescent="0.25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</row>
    <row r="1395" spans="2:13" ht="15.75" x14ac:dyDescent="0.25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</row>
    <row r="1396" spans="2:13" ht="15.75" x14ac:dyDescent="0.25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</row>
    <row r="1397" spans="2:13" ht="15.75" x14ac:dyDescent="0.25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</row>
    <row r="1398" spans="2:13" ht="15.75" x14ac:dyDescent="0.25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</row>
    <row r="1399" spans="2:13" ht="15.75" x14ac:dyDescent="0.25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</row>
    <row r="1400" spans="2:13" ht="15.75" x14ac:dyDescent="0.25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</row>
    <row r="1401" spans="2:13" ht="15.75" x14ac:dyDescent="0.25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</row>
    <row r="1402" spans="2:13" ht="15.75" x14ac:dyDescent="0.25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</row>
    <row r="1403" spans="2:13" ht="15.75" x14ac:dyDescent="0.25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</row>
    <row r="1404" spans="2:13" ht="15.75" x14ac:dyDescent="0.25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</row>
    <row r="1405" spans="2:13" ht="15.75" x14ac:dyDescent="0.25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</row>
    <row r="1406" spans="2:13" ht="15.75" x14ac:dyDescent="0.25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</row>
    <row r="1407" spans="2:13" ht="15.75" x14ac:dyDescent="0.25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</row>
    <row r="1408" spans="2:13" ht="15.75" x14ac:dyDescent="0.25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</row>
    <row r="1409" spans="2:13" ht="15.75" x14ac:dyDescent="0.25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</row>
    <row r="1410" spans="2:13" ht="15.75" x14ac:dyDescent="0.25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</row>
    <row r="1411" spans="2:13" ht="15.75" x14ac:dyDescent="0.25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</row>
    <row r="1412" spans="2:13" ht="15.75" x14ac:dyDescent="0.25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</row>
    <row r="1413" spans="2:13" ht="15.75" x14ac:dyDescent="0.25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</row>
    <row r="1414" spans="2:13" ht="15.75" x14ac:dyDescent="0.25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</row>
    <row r="1415" spans="2:13" ht="15.75" x14ac:dyDescent="0.25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</row>
    <row r="1416" spans="2:13" ht="15.75" x14ac:dyDescent="0.25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</row>
    <row r="1417" spans="2:13" ht="15.75" x14ac:dyDescent="0.25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</row>
    <row r="1418" spans="2:13" ht="15.75" x14ac:dyDescent="0.25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</row>
    <row r="1419" spans="2:13" ht="15.75" x14ac:dyDescent="0.25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</row>
    <row r="1420" spans="2:13" ht="15.75" x14ac:dyDescent="0.25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</row>
    <row r="1421" spans="2:13" ht="15.75" x14ac:dyDescent="0.25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</row>
    <row r="1422" spans="2:13" ht="15.75" x14ac:dyDescent="0.25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</row>
    <row r="1423" spans="2:13" ht="15.75" x14ac:dyDescent="0.25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</row>
    <row r="1424" spans="2:13" ht="15.75" x14ac:dyDescent="0.25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</row>
    <row r="1425" spans="2:13" ht="15.75" x14ac:dyDescent="0.25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</row>
    <row r="1426" spans="2:13" ht="15.75" x14ac:dyDescent="0.25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</row>
    <row r="1427" spans="2:13" ht="15.75" x14ac:dyDescent="0.25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</row>
    <row r="1428" spans="2:13" ht="15.75" x14ac:dyDescent="0.25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</row>
    <row r="1429" spans="2:13" ht="15.75" x14ac:dyDescent="0.25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</row>
    <row r="1430" spans="2:13" ht="15.75" x14ac:dyDescent="0.25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</row>
    <row r="1431" spans="2:13" ht="15.75" x14ac:dyDescent="0.25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</row>
    <row r="1432" spans="2:13" ht="15.75" x14ac:dyDescent="0.25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</row>
    <row r="1433" spans="2:13" ht="15.75" x14ac:dyDescent="0.25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</row>
    <row r="1434" spans="2:13" ht="15.75" x14ac:dyDescent="0.25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</row>
    <row r="1435" spans="2:13" ht="15.75" x14ac:dyDescent="0.25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</row>
    <row r="1436" spans="2:13" ht="15.75" x14ac:dyDescent="0.25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</row>
    <row r="1437" spans="2:13" ht="15.75" x14ac:dyDescent="0.25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</row>
    <row r="1438" spans="2:13" ht="15.75" x14ac:dyDescent="0.25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</row>
    <row r="1439" spans="2:13" ht="15.75" x14ac:dyDescent="0.25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</row>
    <row r="1440" spans="2:13" ht="15.75" x14ac:dyDescent="0.25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</row>
    <row r="1441" spans="2:13" ht="15.75" x14ac:dyDescent="0.25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</row>
    <row r="1442" spans="2:13" ht="15.75" x14ac:dyDescent="0.25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</row>
    <row r="1443" spans="2:13" ht="15.75" x14ac:dyDescent="0.25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</row>
    <row r="1444" spans="2:13" ht="15.75" x14ac:dyDescent="0.25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</row>
    <row r="1445" spans="2:13" ht="15.75" x14ac:dyDescent="0.25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</row>
    <row r="1446" spans="2:13" ht="15.75" x14ac:dyDescent="0.25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</row>
    <row r="1447" spans="2:13" ht="15.75" x14ac:dyDescent="0.25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</row>
    <row r="1448" spans="2:13" ht="15.75" x14ac:dyDescent="0.25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</row>
    <row r="1449" spans="2:13" ht="15.75" x14ac:dyDescent="0.25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</row>
    <row r="1450" spans="2:13" ht="15.75" x14ac:dyDescent="0.25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</row>
    <row r="1451" spans="2:13" ht="15.75" x14ac:dyDescent="0.25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</row>
    <row r="1452" spans="2:13" ht="15.75" x14ac:dyDescent="0.25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</row>
    <row r="1453" spans="2:13" ht="15.75" x14ac:dyDescent="0.25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</row>
    <row r="1454" spans="2:13" ht="15.75" x14ac:dyDescent="0.25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</row>
    <row r="1455" spans="2:13" ht="15.75" x14ac:dyDescent="0.25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</row>
    <row r="1456" spans="2:13" ht="15.75" x14ac:dyDescent="0.25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</row>
    <row r="1457" spans="2:13" ht="15.75" x14ac:dyDescent="0.25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</row>
    <row r="1458" spans="2:13" ht="15.75" x14ac:dyDescent="0.25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</row>
    <row r="1459" spans="2:13" ht="15.75" x14ac:dyDescent="0.25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</row>
    <row r="1460" spans="2:13" ht="15.75" x14ac:dyDescent="0.25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</row>
    <row r="1461" spans="2:13" ht="15.75" x14ac:dyDescent="0.25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</row>
    <row r="1462" spans="2:13" ht="15.75" x14ac:dyDescent="0.25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</row>
    <row r="1463" spans="2:13" ht="15.75" x14ac:dyDescent="0.25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</row>
    <row r="1464" spans="2:13" ht="15.75" x14ac:dyDescent="0.25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</row>
    <row r="1465" spans="2:13" ht="15.75" x14ac:dyDescent="0.25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</row>
    <row r="1466" spans="2:13" ht="15.75" x14ac:dyDescent="0.25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</row>
    <row r="1467" spans="2:13" ht="15.75" x14ac:dyDescent="0.25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</row>
    <row r="1468" spans="2:13" ht="15.75" x14ac:dyDescent="0.25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</row>
    <row r="1469" spans="2:13" ht="15.75" x14ac:dyDescent="0.25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</row>
    <row r="1470" spans="2:13" ht="15.75" x14ac:dyDescent="0.25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</row>
    <row r="1471" spans="2:13" ht="15.75" x14ac:dyDescent="0.25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</row>
    <row r="1472" spans="2:13" ht="15.75" x14ac:dyDescent="0.25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</row>
    <row r="1473" spans="2:13" ht="15.75" x14ac:dyDescent="0.25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</row>
    <row r="1474" spans="2:13" ht="15.75" x14ac:dyDescent="0.25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</row>
    <row r="1475" spans="2:13" ht="15.75" x14ac:dyDescent="0.25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</row>
    <row r="1476" spans="2:13" ht="15.75" x14ac:dyDescent="0.25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</row>
    <row r="1477" spans="2:13" ht="15.75" x14ac:dyDescent="0.25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</row>
    <row r="1478" spans="2:13" ht="15.75" x14ac:dyDescent="0.25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</row>
    <row r="1479" spans="2:13" ht="15.75" x14ac:dyDescent="0.25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</row>
    <row r="1480" spans="2:13" ht="15.75" x14ac:dyDescent="0.25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</row>
    <row r="1481" spans="2:13" ht="15.75" x14ac:dyDescent="0.25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</row>
    <row r="1482" spans="2:13" ht="15.75" x14ac:dyDescent="0.25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</row>
    <row r="1483" spans="2:13" ht="15.75" x14ac:dyDescent="0.25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</row>
    <row r="1484" spans="2:13" ht="15.75" x14ac:dyDescent="0.25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</row>
    <row r="1485" spans="2:13" ht="15.75" x14ac:dyDescent="0.25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</row>
    <row r="1486" spans="2:13" ht="15.75" x14ac:dyDescent="0.25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</row>
    <row r="1487" spans="2:13" ht="15.75" x14ac:dyDescent="0.25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</row>
    <row r="1488" spans="2:13" ht="15.75" x14ac:dyDescent="0.25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</row>
    <row r="1489" spans="2:13" ht="15.75" x14ac:dyDescent="0.25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</row>
    <row r="1490" spans="2:13" ht="15.75" x14ac:dyDescent="0.25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</row>
    <row r="1491" spans="2:13" ht="15.75" x14ac:dyDescent="0.25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</row>
    <row r="1492" spans="2:13" ht="15.75" x14ac:dyDescent="0.25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</row>
    <row r="1493" spans="2:13" ht="15.75" x14ac:dyDescent="0.25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</row>
    <row r="1494" spans="2:13" ht="15.75" x14ac:dyDescent="0.25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</row>
    <row r="1495" spans="2:13" ht="15.75" x14ac:dyDescent="0.25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</row>
    <row r="1496" spans="2:13" ht="15.75" x14ac:dyDescent="0.25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</row>
    <row r="1497" spans="2:13" ht="15.75" x14ac:dyDescent="0.25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</row>
    <row r="1498" spans="2:13" ht="15.75" x14ac:dyDescent="0.25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</row>
    <row r="1499" spans="2:13" ht="15.75" x14ac:dyDescent="0.25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</row>
    <row r="1500" spans="2:13" ht="15.75" x14ac:dyDescent="0.25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</row>
    <row r="1501" spans="2:13" ht="15.75" x14ac:dyDescent="0.25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</row>
    <row r="1502" spans="2:13" ht="15.75" x14ac:dyDescent="0.25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</row>
    <row r="1503" spans="2:13" ht="15.75" x14ac:dyDescent="0.25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</row>
    <row r="1504" spans="2:13" ht="15.75" x14ac:dyDescent="0.25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</row>
    <row r="1505" spans="2:13" ht="15.75" x14ac:dyDescent="0.25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</row>
    <row r="1506" spans="2:13" ht="15.75" x14ac:dyDescent="0.25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</row>
    <row r="1507" spans="2:13" ht="15.75" x14ac:dyDescent="0.25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</row>
    <row r="1508" spans="2:13" ht="15.75" x14ac:dyDescent="0.25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</row>
    <row r="1509" spans="2:13" ht="15.75" x14ac:dyDescent="0.25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</row>
    <row r="1510" spans="2:13" ht="15.75" x14ac:dyDescent="0.25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</row>
    <row r="1511" spans="2:13" ht="15.75" x14ac:dyDescent="0.25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</row>
    <row r="1512" spans="2:13" ht="15.75" x14ac:dyDescent="0.25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</row>
    <row r="1513" spans="2:13" ht="15.75" x14ac:dyDescent="0.25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</row>
    <row r="1514" spans="2:13" ht="15.75" x14ac:dyDescent="0.25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</row>
    <row r="1515" spans="2:13" ht="15.75" x14ac:dyDescent="0.25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</row>
    <row r="1516" spans="2:13" ht="15.75" x14ac:dyDescent="0.25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</row>
    <row r="1517" spans="2:13" ht="15.75" x14ac:dyDescent="0.25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</row>
    <row r="1518" spans="2:13" ht="15.75" x14ac:dyDescent="0.25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</row>
    <row r="1519" spans="2:13" ht="15.75" x14ac:dyDescent="0.25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</row>
    <row r="1520" spans="2:13" ht="15.75" x14ac:dyDescent="0.25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</row>
    <row r="1521" spans="2:13" ht="15.75" x14ac:dyDescent="0.25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</row>
    <row r="1522" spans="2:13" ht="15.75" x14ac:dyDescent="0.25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</row>
    <row r="1523" spans="2:13" ht="15.75" x14ac:dyDescent="0.25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</row>
    <row r="1524" spans="2:13" ht="15.75" x14ac:dyDescent="0.25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</row>
    <row r="1525" spans="2:13" ht="15.75" x14ac:dyDescent="0.25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</row>
    <row r="1526" spans="2:13" ht="15.75" x14ac:dyDescent="0.25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</row>
    <row r="1527" spans="2:13" ht="15.75" x14ac:dyDescent="0.25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</row>
    <row r="1528" spans="2:13" ht="15.75" x14ac:dyDescent="0.25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</row>
    <row r="1529" spans="2:13" ht="15.75" x14ac:dyDescent="0.25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</row>
    <row r="1530" spans="2:13" ht="15.75" x14ac:dyDescent="0.25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</row>
    <row r="1531" spans="2:13" ht="15.75" x14ac:dyDescent="0.25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</row>
    <row r="1532" spans="2:13" ht="15.75" x14ac:dyDescent="0.25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</row>
    <row r="1533" spans="2:13" ht="15.75" x14ac:dyDescent="0.25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</row>
    <row r="1534" spans="2:13" ht="15.75" x14ac:dyDescent="0.25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</row>
    <row r="1535" spans="2:13" ht="15.75" x14ac:dyDescent="0.25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</row>
    <row r="1536" spans="2:13" ht="15.75" x14ac:dyDescent="0.25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</row>
    <row r="1537" spans="2:13" ht="15.75" x14ac:dyDescent="0.25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</row>
    <row r="1538" spans="2:13" ht="15.75" x14ac:dyDescent="0.25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</row>
    <row r="1539" spans="2:13" ht="15.75" x14ac:dyDescent="0.25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</row>
    <row r="1540" spans="2:13" ht="15.75" x14ac:dyDescent="0.25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</row>
    <row r="1541" spans="2:13" ht="15.75" x14ac:dyDescent="0.25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</row>
    <row r="1542" spans="2:13" ht="15.75" x14ac:dyDescent="0.25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</row>
    <row r="1543" spans="2:13" ht="15.75" x14ac:dyDescent="0.25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</row>
    <row r="1544" spans="2:13" ht="15.75" x14ac:dyDescent="0.25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</row>
    <row r="1545" spans="2:13" ht="15.75" x14ac:dyDescent="0.25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</row>
    <row r="1546" spans="2:13" ht="15.75" x14ac:dyDescent="0.25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</row>
    <row r="1547" spans="2:13" ht="15.75" x14ac:dyDescent="0.25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</row>
    <row r="1548" spans="2:13" ht="15.75" x14ac:dyDescent="0.25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</row>
    <row r="1549" spans="2:13" ht="15.75" x14ac:dyDescent="0.25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</row>
    <row r="1550" spans="2:13" ht="15.75" x14ac:dyDescent="0.25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</row>
    <row r="1551" spans="2:13" ht="15.75" x14ac:dyDescent="0.25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</row>
    <row r="1552" spans="2:13" ht="15.75" x14ac:dyDescent="0.25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</row>
    <row r="1553" spans="2:13" ht="15.75" x14ac:dyDescent="0.25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</row>
    <row r="1554" spans="2:13" ht="15.75" x14ac:dyDescent="0.25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</row>
    <row r="1555" spans="2:13" ht="15.75" x14ac:dyDescent="0.25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</row>
    <row r="1556" spans="2:13" ht="15.75" x14ac:dyDescent="0.25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</row>
    <row r="1557" spans="2:13" ht="15.75" x14ac:dyDescent="0.25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</row>
    <row r="1558" spans="2:13" ht="15.75" x14ac:dyDescent="0.25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</row>
    <row r="1559" spans="2:13" ht="15.75" x14ac:dyDescent="0.25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</row>
    <row r="1560" spans="2:13" ht="15.75" x14ac:dyDescent="0.25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</row>
    <row r="1561" spans="2:13" ht="15.75" x14ac:dyDescent="0.25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</row>
    <row r="1562" spans="2:13" ht="15.75" x14ac:dyDescent="0.25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</row>
    <row r="1563" spans="2:13" ht="15.75" x14ac:dyDescent="0.25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</row>
    <row r="1564" spans="2:13" ht="15.75" x14ac:dyDescent="0.25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</row>
    <row r="1565" spans="2:13" ht="15.75" x14ac:dyDescent="0.25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</row>
    <row r="1566" spans="2:13" ht="15.75" x14ac:dyDescent="0.25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</row>
    <row r="1567" spans="2:13" ht="15.75" x14ac:dyDescent="0.25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</row>
    <row r="1568" spans="2:13" ht="15.75" x14ac:dyDescent="0.25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</row>
    <row r="1569" spans="2:13" ht="15.75" x14ac:dyDescent="0.25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</row>
    <row r="1570" spans="2:13" ht="15.75" x14ac:dyDescent="0.25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</row>
    <row r="1571" spans="2:13" ht="15.75" x14ac:dyDescent="0.25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</row>
    <row r="1572" spans="2:13" ht="15.75" x14ac:dyDescent="0.25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</row>
    <row r="1573" spans="2:13" ht="15.75" x14ac:dyDescent="0.25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</row>
    <row r="1574" spans="2:13" ht="15.75" x14ac:dyDescent="0.25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</row>
    <row r="1575" spans="2:13" ht="15.75" x14ac:dyDescent="0.25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</row>
    <row r="1576" spans="2:13" ht="15.75" x14ac:dyDescent="0.25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</row>
    <row r="1577" spans="2:13" ht="15.75" x14ac:dyDescent="0.25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</row>
    <row r="1578" spans="2:13" ht="15.75" x14ac:dyDescent="0.25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</row>
    <row r="1579" spans="2:13" ht="15.75" x14ac:dyDescent="0.25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</row>
    <row r="1580" spans="2:13" ht="15.75" x14ac:dyDescent="0.25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</row>
    <row r="1581" spans="2:13" ht="15.75" x14ac:dyDescent="0.25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</row>
    <row r="1582" spans="2:13" ht="15.75" x14ac:dyDescent="0.25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</row>
    <row r="1583" spans="2:13" ht="15.75" x14ac:dyDescent="0.25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</row>
    <row r="1584" spans="2:13" ht="15.75" x14ac:dyDescent="0.25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</row>
    <row r="1585" spans="2:13" ht="15.75" x14ac:dyDescent="0.25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</row>
    <row r="1586" spans="2:13" ht="15.75" x14ac:dyDescent="0.25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</row>
    <row r="1587" spans="2:13" ht="15.75" x14ac:dyDescent="0.25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</row>
    <row r="1588" spans="2:13" ht="15.75" x14ac:dyDescent="0.25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</row>
    <row r="1589" spans="2:13" ht="15.75" x14ac:dyDescent="0.25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</row>
    <row r="1590" spans="2:13" ht="15.75" x14ac:dyDescent="0.25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</row>
    <row r="1591" spans="2:13" ht="15.75" x14ac:dyDescent="0.25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</row>
    <row r="1592" spans="2:13" ht="15.75" x14ac:dyDescent="0.25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</row>
    <row r="1593" spans="2:13" ht="15.75" x14ac:dyDescent="0.25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</row>
    <row r="1594" spans="2:13" ht="15.75" x14ac:dyDescent="0.25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</row>
    <row r="1595" spans="2:13" ht="15.75" x14ac:dyDescent="0.25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</row>
    <row r="1596" spans="2:13" ht="15.75" x14ac:dyDescent="0.25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</row>
    <row r="1597" spans="2:13" ht="15.75" x14ac:dyDescent="0.25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</row>
    <row r="1598" spans="2:13" ht="15.75" x14ac:dyDescent="0.25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</row>
    <row r="1599" spans="2:13" ht="15.75" x14ac:dyDescent="0.25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</row>
    <row r="1600" spans="2:13" ht="15.75" x14ac:dyDescent="0.25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</row>
    <row r="1601" spans="2:13" ht="15.75" x14ac:dyDescent="0.25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</row>
    <row r="1602" spans="2:13" ht="15.75" x14ac:dyDescent="0.25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</row>
    <row r="1603" spans="2:13" ht="15.75" x14ac:dyDescent="0.25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</row>
    <row r="1604" spans="2:13" ht="15.75" x14ac:dyDescent="0.25"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</row>
    <row r="1605" spans="2:13" ht="15.75" x14ac:dyDescent="0.25"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</row>
    <row r="1606" spans="2:13" ht="15.75" x14ac:dyDescent="0.25"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</row>
    <row r="1607" spans="2:13" ht="15.75" x14ac:dyDescent="0.25"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</row>
    <row r="1608" spans="2:13" ht="15.75" x14ac:dyDescent="0.25"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</row>
    <row r="1609" spans="2:13" ht="15.75" x14ac:dyDescent="0.25"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</row>
    <row r="1610" spans="2:13" ht="15.75" x14ac:dyDescent="0.25"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</row>
    <row r="1611" spans="2:13" ht="15.75" x14ac:dyDescent="0.25"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</row>
    <row r="1612" spans="2:13" ht="15.75" x14ac:dyDescent="0.25"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</row>
    <row r="1613" spans="2:13" ht="15.75" x14ac:dyDescent="0.25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</row>
    <row r="1614" spans="2:13" ht="15.75" x14ac:dyDescent="0.25"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</row>
    <row r="1615" spans="2:13" ht="15.75" x14ac:dyDescent="0.25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</row>
    <row r="1616" spans="2:13" ht="15.75" x14ac:dyDescent="0.25"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</row>
    <row r="1617" spans="2:13" ht="15.75" x14ac:dyDescent="0.25"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</row>
    <row r="1618" spans="2:13" ht="15.75" x14ac:dyDescent="0.25"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</row>
    <row r="1619" spans="2:13" ht="15.75" x14ac:dyDescent="0.25"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</row>
    <row r="1620" spans="2:13" ht="15.75" x14ac:dyDescent="0.25"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</row>
    <row r="1621" spans="2:13" ht="15.75" x14ac:dyDescent="0.25"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</row>
    <row r="1622" spans="2:13" ht="15.75" x14ac:dyDescent="0.25"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</row>
    <row r="1623" spans="2:13" ht="15.75" x14ac:dyDescent="0.25"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</row>
    <row r="1624" spans="2:13" ht="15.75" x14ac:dyDescent="0.25"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</row>
    <row r="1625" spans="2:13" ht="15.75" x14ac:dyDescent="0.25"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</row>
    <row r="1626" spans="2:13" ht="15.75" x14ac:dyDescent="0.25"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</row>
    <row r="1627" spans="2:13" ht="15.75" x14ac:dyDescent="0.25"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</row>
    <row r="1628" spans="2:13" ht="15.75" x14ac:dyDescent="0.25"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</row>
    <row r="1629" spans="2:13" ht="15.75" x14ac:dyDescent="0.25"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</row>
    <row r="1630" spans="2:13" ht="15.75" x14ac:dyDescent="0.25"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</row>
    <row r="1631" spans="2:13" ht="15.75" x14ac:dyDescent="0.25"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</row>
    <row r="1632" spans="2:13" ht="15.75" x14ac:dyDescent="0.25"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</row>
    <row r="1633" spans="2:13" ht="15.75" x14ac:dyDescent="0.25"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</row>
    <row r="1634" spans="2:13" ht="15.75" x14ac:dyDescent="0.25"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</row>
    <row r="1635" spans="2:13" ht="15.75" x14ac:dyDescent="0.25"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</row>
    <row r="1636" spans="2:13" ht="15.75" x14ac:dyDescent="0.25"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</row>
    <row r="1637" spans="2:13" ht="15.75" x14ac:dyDescent="0.25"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</row>
    <row r="1638" spans="2:13" ht="15.75" x14ac:dyDescent="0.25"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</row>
    <row r="1639" spans="2:13" ht="15.75" x14ac:dyDescent="0.25"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</row>
    <row r="1640" spans="2:13" ht="15.75" x14ac:dyDescent="0.25"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</row>
    <row r="1641" spans="2:13" ht="15.75" x14ac:dyDescent="0.25"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</row>
    <row r="1642" spans="2:13" ht="15.75" x14ac:dyDescent="0.25"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</row>
    <row r="1643" spans="2:13" ht="15.75" x14ac:dyDescent="0.25"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</row>
    <row r="1644" spans="2:13" ht="15.75" x14ac:dyDescent="0.25"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</row>
    <row r="1645" spans="2:13" ht="15.75" x14ac:dyDescent="0.25"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</row>
    <row r="1646" spans="2:13" ht="15.75" x14ac:dyDescent="0.25"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</row>
    <row r="1647" spans="2:13" ht="15.75" x14ac:dyDescent="0.25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</row>
    <row r="1648" spans="2:13" ht="15.75" x14ac:dyDescent="0.25"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</row>
    <row r="1649" spans="2:13" ht="15.75" x14ac:dyDescent="0.25"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</row>
    <row r="1650" spans="2:13" ht="15.75" x14ac:dyDescent="0.25"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</row>
    <row r="1651" spans="2:13" ht="15.75" x14ac:dyDescent="0.25"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</row>
    <row r="1652" spans="2:13" ht="15.75" x14ac:dyDescent="0.25"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</row>
    <row r="1653" spans="2:13" ht="15.75" x14ac:dyDescent="0.25"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</row>
    <row r="1654" spans="2:13" ht="15.75" x14ac:dyDescent="0.25"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</row>
    <row r="1655" spans="2:13" ht="15.75" x14ac:dyDescent="0.25"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</row>
    <row r="1656" spans="2:13" ht="15.75" x14ac:dyDescent="0.25"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</row>
    <row r="1657" spans="2:13" ht="15.75" x14ac:dyDescent="0.25"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</row>
    <row r="1658" spans="2:13" ht="15.75" x14ac:dyDescent="0.25"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</row>
    <row r="1659" spans="2:13" ht="15.75" x14ac:dyDescent="0.25"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</row>
    <row r="1660" spans="2:13" ht="15.75" x14ac:dyDescent="0.25"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</row>
    <row r="1661" spans="2:13" ht="15.75" x14ac:dyDescent="0.25"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</row>
    <row r="1662" spans="2:13" ht="15.75" x14ac:dyDescent="0.25"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</row>
    <row r="1663" spans="2:13" ht="15.75" x14ac:dyDescent="0.25"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</row>
    <row r="1664" spans="2:13" ht="15.75" x14ac:dyDescent="0.25"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</row>
    <row r="1665" spans="2:13" ht="15.75" x14ac:dyDescent="0.25"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</row>
    <row r="1666" spans="2:13" ht="15.75" x14ac:dyDescent="0.25"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</row>
    <row r="1667" spans="2:13" ht="15.75" x14ac:dyDescent="0.25"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</row>
    <row r="1668" spans="2:13" ht="15.75" x14ac:dyDescent="0.25"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</row>
    <row r="1669" spans="2:13" ht="15.75" x14ac:dyDescent="0.25"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</row>
    <row r="1670" spans="2:13" ht="15.75" x14ac:dyDescent="0.25"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</row>
    <row r="1671" spans="2:13" ht="15.75" x14ac:dyDescent="0.25"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</row>
    <row r="1672" spans="2:13" ht="15.75" x14ac:dyDescent="0.25"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</row>
    <row r="1673" spans="2:13" ht="15.75" x14ac:dyDescent="0.25"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</row>
    <row r="1674" spans="2:13" ht="15.75" x14ac:dyDescent="0.25"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</row>
    <row r="1675" spans="2:13" ht="15.75" x14ac:dyDescent="0.25"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</row>
    <row r="1676" spans="2:13" ht="15.75" x14ac:dyDescent="0.25"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</row>
    <row r="1677" spans="2:13" ht="15.75" x14ac:dyDescent="0.25"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</row>
    <row r="1678" spans="2:13" ht="15.75" x14ac:dyDescent="0.25"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</row>
    <row r="1679" spans="2:13" ht="15.75" x14ac:dyDescent="0.25"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</row>
    <row r="1680" spans="2:13" ht="15.75" x14ac:dyDescent="0.25"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</row>
    <row r="1681" spans="2:13" ht="15.75" x14ac:dyDescent="0.25"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</row>
    <row r="1682" spans="2:13" ht="15.75" x14ac:dyDescent="0.25"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</row>
    <row r="1683" spans="2:13" ht="15.75" x14ac:dyDescent="0.25"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</row>
    <row r="1684" spans="2:13" ht="15.75" x14ac:dyDescent="0.25"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</row>
    <row r="1685" spans="2:13" ht="15.75" x14ac:dyDescent="0.25"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</row>
    <row r="1686" spans="2:13" ht="15.75" x14ac:dyDescent="0.25"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</row>
    <row r="1687" spans="2:13" ht="15.75" x14ac:dyDescent="0.25"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</row>
    <row r="1688" spans="2:13" ht="15.75" x14ac:dyDescent="0.25"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</row>
    <row r="1689" spans="2:13" ht="15.75" x14ac:dyDescent="0.25"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</row>
    <row r="1690" spans="2:13" ht="15.75" x14ac:dyDescent="0.25"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</row>
    <row r="1691" spans="2:13" ht="15.75" x14ac:dyDescent="0.25"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</row>
    <row r="1692" spans="2:13" ht="15.75" x14ac:dyDescent="0.25"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</row>
    <row r="1693" spans="2:13" ht="15.75" x14ac:dyDescent="0.25"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</row>
    <row r="1694" spans="2:13" ht="15.75" x14ac:dyDescent="0.25"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</row>
    <row r="1695" spans="2:13" ht="15.75" x14ac:dyDescent="0.25"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</row>
    <row r="1696" spans="2:13" ht="15.75" x14ac:dyDescent="0.25"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</row>
    <row r="1697" spans="2:13" ht="15.75" x14ac:dyDescent="0.25"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</row>
    <row r="1698" spans="2:13" ht="15.75" x14ac:dyDescent="0.25"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</row>
    <row r="1699" spans="2:13" ht="15.75" x14ac:dyDescent="0.25"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</row>
    <row r="1700" spans="2:13" ht="15.75" x14ac:dyDescent="0.25"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</row>
    <row r="1701" spans="2:13" ht="15.75" x14ac:dyDescent="0.25"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</row>
    <row r="1702" spans="2:13" ht="15.75" x14ac:dyDescent="0.25"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</row>
    <row r="1703" spans="2:13" ht="15.75" x14ac:dyDescent="0.25"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</row>
    <row r="1704" spans="2:13" ht="15.75" x14ac:dyDescent="0.25"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</row>
    <row r="1705" spans="2:13" ht="15.75" x14ac:dyDescent="0.25"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</row>
    <row r="1706" spans="2:13" ht="15.75" x14ac:dyDescent="0.25"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</row>
    <row r="1707" spans="2:13" ht="15.75" x14ac:dyDescent="0.25"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</row>
    <row r="1708" spans="2:13" ht="15.75" x14ac:dyDescent="0.25"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</row>
    <row r="1709" spans="2:13" ht="15.75" x14ac:dyDescent="0.25"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</row>
    <row r="1710" spans="2:13" ht="15.75" x14ac:dyDescent="0.25"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</row>
    <row r="1711" spans="2:13" ht="15.75" x14ac:dyDescent="0.25"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</row>
    <row r="1712" spans="2:13" ht="15.75" x14ac:dyDescent="0.25"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</row>
    <row r="1713" spans="2:13" ht="15.75" x14ac:dyDescent="0.25"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</row>
    <row r="1714" spans="2:13" ht="15.75" x14ac:dyDescent="0.25"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</row>
    <row r="1715" spans="2:13" ht="15.75" x14ac:dyDescent="0.25"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</row>
    <row r="1716" spans="2:13" ht="15.75" x14ac:dyDescent="0.25"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</row>
    <row r="1717" spans="2:13" ht="15.75" x14ac:dyDescent="0.25"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</row>
    <row r="1718" spans="2:13" ht="15.75" x14ac:dyDescent="0.25"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</row>
    <row r="1719" spans="2:13" ht="15.75" x14ac:dyDescent="0.25"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</row>
    <row r="1720" spans="2:13" ht="15.75" x14ac:dyDescent="0.25"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</row>
    <row r="1721" spans="2:13" ht="15.75" x14ac:dyDescent="0.25"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</row>
    <row r="1722" spans="2:13" ht="15.75" x14ac:dyDescent="0.25"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</row>
    <row r="1723" spans="2:13" ht="15.75" x14ac:dyDescent="0.25"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</row>
    <row r="1724" spans="2:13" ht="15.75" x14ac:dyDescent="0.25"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</row>
    <row r="1725" spans="2:13" ht="15.75" x14ac:dyDescent="0.25"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</row>
    <row r="1726" spans="2:13" ht="15.75" x14ac:dyDescent="0.25"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</row>
    <row r="1727" spans="2:13" ht="15.75" x14ac:dyDescent="0.25"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</row>
    <row r="1728" spans="2:13" ht="15.75" x14ac:dyDescent="0.25"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</row>
    <row r="1729" spans="2:13" ht="15.75" x14ac:dyDescent="0.25"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</row>
    <row r="1730" spans="2:13" ht="15.75" x14ac:dyDescent="0.25"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</row>
    <row r="1731" spans="2:13" ht="15.75" x14ac:dyDescent="0.25"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</row>
    <row r="1732" spans="2:13" ht="15.75" x14ac:dyDescent="0.25"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</row>
    <row r="1733" spans="2:13" ht="15.75" x14ac:dyDescent="0.25"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</row>
    <row r="1734" spans="2:13" ht="15.75" x14ac:dyDescent="0.25"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</row>
    <row r="1735" spans="2:13" ht="15.75" x14ac:dyDescent="0.25"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</row>
    <row r="1736" spans="2:13" ht="15.75" x14ac:dyDescent="0.25"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</row>
    <row r="1737" spans="2:13" ht="15.75" x14ac:dyDescent="0.25"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</row>
    <row r="1738" spans="2:13" ht="15.75" x14ac:dyDescent="0.25"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</row>
    <row r="1739" spans="2:13" ht="15.75" x14ac:dyDescent="0.25"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</row>
    <row r="1740" spans="2:13" ht="15.75" x14ac:dyDescent="0.25"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</row>
    <row r="1741" spans="2:13" ht="15.75" x14ac:dyDescent="0.25"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</row>
    <row r="1742" spans="2:13" ht="15.75" x14ac:dyDescent="0.25"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</row>
    <row r="1743" spans="2:13" ht="15.75" x14ac:dyDescent="0.25"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</row>
    <row r="1744" spans="2:13" ht="15.75" x14ac:dyDescent="0.25"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</row>
    <row r="1745" spans="2:13" ht="15.75" x14ac:dyDescent="0.25"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</row>
    <row r="1746" spans="2:13" ht="15.75" x14ac:dyDescent="0.25"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</row>
    <row r="1747" spans="2:13" ht="15.75" x14ac:dyDescent="0.25"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</row>
    <row r="1748" spans="2:13" ht="15.75" x14ac:dyDescent="0.25"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</row>
    <row r="1749" spans="2:13" ht="15.75" x14ac:dyDescent="0.25"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</row>
    <row r="1750" spans="2:13" ht="15.75" x14ac:dyDescent="0.25"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</row>
    <row r="1751" spans="2:13" ht="15.75" x14ac:dyDescent="0.25"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</row>
    <row r="1752" spans="2:13" ht="15.75" x14ac:dyDescent="0.25"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</row>
    <row r="1753" spans="2:13" ht="15.75" x14ac:dyDescent="0.25"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</row>
    <row r="1754" spans="2:13" ht="15.75" x14ac:dyDescent="0.25"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</row>
    <row r="1755" spans="2:13" ht="15.75" x14ac:dyDescent="0.25"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</row>
    <row r="1756" spans="2:13" ht="15.75" x14ac:dyDescent="0.25"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</row>
    <row r="1757" spans="2:13" ht="15.75" x14ac:dyDescent="0.25"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</row>
    <row r="1758" spans="2:13" ht="15.75" x14ac:dyDescent="0.25"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</row>
    <row r="1759" spans="2:13" ht="15.75" x14ac:dyDescent="0.25"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</row>
    <row r="1760" spans="2:13" ht="15.75" x14ac:dyDescent="0.25"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</row>
    <row r="1761" spans="2:13" ht="15.75" x14ac:dyDescent="0.25"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</row>
    <row r="1762" spans="2:13" ht="15.75" x14ac:dyDescent="0.25"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</row>
    <row r="1763" spans="2:13" ht="15.75" x14ac:dyDescent="0.25"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</row>
    <row r="1764" spans="2:13" ht="15.75" x14ac:dyDescent="0.25"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</row>
    <row r="1765" spans="2:13" ht="15.75" x14ac:dyDescent="0.25"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</row>
    <row r="1766" spans="2:13" ht="15.75" x14ac:dyDescent="0.25"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</row>
    <row r="1767" spans="2:13" ht="15.75" x14ac:dyDescent="0.25"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</row>
    <row r="1768" spans="2:13" ht="15.75" x14ac:dyDescent="0.25"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</row>
    <row r="1769" spans="2:13" ht="15.75" x14ac:dyDescent="0.25"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</row>
    <row r="1770" spans="2:13" ht="15.75" x14ac:dyDescent="0.25"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</row>
    <row r="1771" spans="2:13" ht="15.75" x14ac:dyDescent="0.25"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</row>
    <row r="1772" spans="2:13" ht="15.75" x14ac:dyDescent="0.25"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</row>
    <row r="1773" spans="2:13" ht="15.75" x14ac:dyDescent="0.25"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</row>
    <row r="1774" spans="2:13" ht="15.75" x14ac:dyDescent="0.25"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</row>
    <row r="1775" spans="2:13" ht="15.75" x14ac:dyDescent="0.25"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</row>
    <row r="1776" spans="2:13" ht="15.75" x14ac:dyDescent="0.25"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</row>
    <row r="1777" spans="2:13" ht="15.75" x14ac:dyDescent="0.25"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</row>
    <row r="1778" spans="2:13" ht="15.75" x14ac:dyDescent="0.25"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</row>
    <row r="1779" spans="2:13" ht="15.75" x14ac:dyDescent="0.25"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</row>
    <row r="1780" spans="2:13" ht="15.75" x14ac:dyDescent="0.25"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</row>
    <row r="1781" spans="2:13" ht="15.75" x14ac:dyDescent="0.25"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</row>
    <row r="1782" spans="2:13" ht="15.75" x14ac:dyDescent="0.25"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</row>
    <row r="1783" spans="2:13" ht="15.75" x14ac:dyDescent="0.25"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</row>
    <row r="1784" spans="2:13" ht="15.75" x14ac:dyDescent="0.25"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</row>
    <row r="1785" spans="2:13" ht="15.75" x14ac:dyDescent="0.25"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</row>
    <row r="1786" spans="2:13" ht="15.75" x14ac:dyDescent="0.25"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</row>
    <row r="1787" spans="2:13" ht="15.75" x14ac:dyDescent="0.25"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</row>
    <row r="1788" spans="2:13" ht="15.75" x14ac:dyDescent="0.25"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</row>
    <row r="1789" spans="2:13" ht="15.75" x14ac:dyDescent="0.25"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</row>
    <row r="1790" spans="2:13" ht="15.75" x14ac:dyDescent="0.25"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</row>
    <row r="1791" spans="2:13" ht="15.75" x14ac:dyDescent="0.25"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</row>
    <row r="1792" spans="2:13" ht="15.75" x14ac:dyDescent="0.25"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</row>
    <row r="1793" spans="2:13" ht="15.75" x14ac:dyDescent="0.25"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</row>
    <row r="1794" spans="2:13" ht="15.75" x14ac:dyDescent="0.25"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</row>
    <row r="1795" spans="2:13" ht="15.75" x14ac:dyDescent="0.25"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</row>
    <row r="1796" spans="2:13" ht="15.75" x14ac:dyDescent="0.25"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</row>
    <row r="1797" spans="2:13" ht="15.75" x14ac:dyDescent="0.25"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</row>
    <row r="1798" spans="2:13" ht="15.75" x14ac:dyDescent="0.25"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</row>
    <row r="1799" spans="2:13" ht="15.75" x14ac:dyDescent="0.25"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</row>
    <row r="1800" spans="2:13" ht="15.75" x14ac:dyDescent="0.25"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</row>
    <row r="1801" spans="2:13" ht="15.75" x14ac:dyDescent="0.25"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</row>
    <row r="1802" spans="2:13" ht="15.75" x14ac:dyDescent="0.25"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</row>
    <row r="1803" spans="2:13" ht="15.75" x14ac:dyDescent="0.25"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</row>
    <row r="1804" spans="2:13" ht="15.75" x14ac:dyDescent="0.25"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</row>
    <row r="1805" spans="2:13" ht="15.75" x14ac:dyDescent="0.25"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</row>
    <row r="1806" spans="2:13" ht="15.75" x14ac:dyDescent="0.25"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</row>
    <row r="1807" spans="2:13" ht="15.75" x14ac:dyDescent="0.25"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</row>
    <row r="1808" spans="2:13" ht="15.75" x14ac:dyDescent="0.25"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</row>
    <row r="1809" spans="2:13" ht="15.75" x14ac:dyDescent="0.25"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</row>
    <row r="1810" spans="2:13" ht="15.75" x14ac:dyDescent="0.25"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</row>
    <row r="1811" spans="2:13" ht="15.75" x14ac:dyDescent="0.25"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</row>
    <row r="1812" spans="2:13" ht="15.75" x14ac:dyDescent="0.25"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</row>
    <row r="1813" spans="2:13" ht="15.75" x14ac:dyDescent="0.25"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</row>
    <row r="1814" spans="2:13" ht="15.75" x14ac:dyDescent="0.25"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</row>
    <row r="1815" spans="2:13" ht="15.75" x14ac:dyDescent="0.25"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</row>
    <row r="1816" spans="2:13" ht="15.75" x14ac:dyDescent="0.25"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</row>
    <row r="1817" spans="2:13" ht="15.75" x14ac:dyDescent="0.25"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</row>
    <row r="1818" spans="2:13" ht="15.75" x14ac:dyDescent="0.25"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</row>
    <row r="1819" spans="2:13" ht="15.75" x14ac:dyDescent="0.25"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</row>
    <row r="1820" spans="2:13" ht="15.75" x14ac:dyDescent="0.25"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</row>
    <row r="1821" spans="2:13" ht="15.75" x14ac:dyDescent="0.25"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</row>
    <row r="1822" spans="2:13" ht="15.75" x14ac:dyDescent="0.25"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</row>
    <row r="1823" spans="2:13" ht="15.75" x14ac:dyDescent="0.25"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</row>
    <row r="1824" spans="2:13" ht="15.75" x14ac:dyDescent="0.25"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</row>
    <row r="1825" spans="2:13" ht="15.75" x14ac:dyDescent="0.25"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</row>
    <row r="1826" spans="2:13" ht="15.75" x14ac:dyDescent="0.25"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</row>
    <row r="1827" spans="2:13" ht="15.75" x14ac:dyDescent="0.25"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</row>
    <row r="1828" spans="2:13" ht="15.75" x14ac:dyDescent="0.25"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</row>
    <row r="1829" spans="2:13" ht="15.75" x14ac:dyDescent="0.25"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</row>
    <row r="1830" spans="2:13" ht="15.75" x14ac:dyDescent="0.25"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</row>
    <row r="1831" spans="2:13" ht="15.75" x14ac:dyDescent="0.25"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</row>
    <row r="1832" spans="2:13" ht="15.75" x14ac:dyDescent="0.25"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</row>
    <row r="1833" spans="2:13" ht="15.75" x14ac:dyDescent="0.25"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</row>
    <row r="1834" spans="2:13" ht="15.75" x14ac:dyDescent="0.25"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</row>
    <row r="1835" spans="2:13" ht="15.75" x14ac:dyDescent="0.25"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</row>
    <row r="1836" spans="2:13" ht="15.75" x14ac:dyDescent="0.25"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</row>
    <row r="1837" spans="2:13" ht="15.75" x14ac:dyDescent="0.25"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</row>
    <row r="1838" spans="2:13" ht="15.75" x14ac:dyDescent="0.25"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</row>
    <row r="1839" spans="2:13" ht="15.75" x14ac:dyDescent="0.25"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</row>
    <row r="1840" spans="2:13" ht="15.75" x14ac:dyDescent="0.25"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</row>
    <row r="1841" spans="2:13" ht="15.75" x14ac:dyDescent="0.25"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</row>
    <row r="1842" spans="2:13" ht="15.75" x14ac:dyDescent="0.25"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</row>
    <row r="1843" spans="2:13" ht="15.75" x14ac:dyDescent="0.25"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</row>
    <row r="1844" spans="2:13" ht="15.75" x14ac:dyDescent="0.25"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</row>
    <row r="1845" spans="2:13" ht="15.75" x14ac:dyDescent="0.25"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</row>
    <row r="1846" spans="2:13" ht="15.75" x14ac:dyDescent="0.25"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</row>
    <row r="1847" spans="2:13" ht="15.75" x14ac:dyDescent="0.25"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</row>
    <row r="1848" spans="2:13" ht="15.75" x14ac:dyDescent="0.25"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</row>
    <row r="1849" spans="2:13" ht="15.75" x14ac:dyDescent="0.25"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</row>
    <row r="1850" spans="2:13" ht="15.75" x14ac:dyDescent="0.25"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</row>
    <row r="1851" spans="2:13" ht="15.75" x14ac:dyDescent="0.25"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</row>
    <row r="1852" spans="2:13" ht="15.75" x14ac:dyDescent="0.25"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</row>
    <row r="1853" spans="2:13" ht="15.75" x14ac:dyDescent="0.25"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</row>
    <row r="1854" spans="2:13" ht="15.75" x14ac:dyDescent="0.25"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</row>
    <row r="1855" spans="2:13" ht="15.75" x14ac:dyDescent="0.25"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</row>
    <row r="1856" spans="2:13" ht="15.75" x14ac:dyDescent="0.25"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</row>
    <row r="1857" spans="2:13" ht="15.75" x14ac:dyDescent="0.25"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</row>
    <row r="1858" spans="2:13" ht="15.75" x14ac:dyDescent="0.25"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</row>
    <row r="1859" spans="2:13" ht="15.75" x14ac:dyDescent="0.25"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</row>
    <row r="1860" spans="2:13" ht="15.75" x14ac:dyDescent="0.25"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</row>
    <row r="1861" spans="2:13" ht="15.75" x14ac:dyDescent="0.25"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</row>
    <row r="1862" spans="2:13" ht="15.75" x14ac:dyDescent="0.25"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</row>
    <row r="1863" spans="2:13" ht="15.75" x14ac:dyDescent="0.25"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</row>
    <row r="1864" spans="2:13" ht="15.75" x14ac:dyDescent="0.25"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</row>
    <row r="1865" spans="2:13" ht="15.75" x14ac:dyDescent="0.25"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</row>
    <row r="1866" spans="2:13" ht="15.75" x14ac:dyDescent="0.25"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</row>
    <row r="1867" spans="2:13" ht="15.75" x14ac:dyDescent="0.25"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</row>
    <row r="1868" spans="2:13" ht="15.75" x14ac:dyDescent="0.25"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</row>
    <row r="1869" spans="2:13" ht="15.75" x14ac:dyDescent="0.25"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</row>
    <row r="1870" spans="2:13" ht="15.75" x14ac:dyDescent="0.25"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</row>
    <row r="1871" spans="2:13" ht="15.75" x14ac:dyDescent="0.25"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</row>
    <row r="1872" spans="2:13" ht="15.75" x14ac:dyDescent="0.25"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</row>
    <row r="1873" spans="2:13" ht="15.75" x14ac:dyDescent="0.25"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</row>
    <row r="1874" spans="2:13" ht="15.75" x14ac:dyDescent="0.25"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</row>
    <row r="1875" spans="2:13" ht="15.75" x14ac:dyDescent="0.25"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</row>
    <row r="1876" spans="2:13" ht="15.75" x14ac:dyDescent="0.25"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</row>
    <row r="1877" spans="2:13" ht="15.75" x14ac:dyDescent="0.25"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</row>
    <row r="1878" spans="2:13" ht="15.75" x14ac:dyDescent="0.25"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</row>
    <row r="1879" spans="2:13" ht="15.75" x14ac:dyDescent="0.25"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</row>
    <row r="1880" spans="2:13" ht="15.75" x14ac:dyDescent="0.25"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</row>
    <row r="1881" spans="2:13" ht="15.75" x14ac:dyDescent="0.25"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</row>
    <row r="1882" spans="2:13" ht="15.75" x14ac:dyDescent="0.25"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</row>
    <row r="1883" spans="2:13" ht="15.75" x14ac:dyDescent="0.25"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</row>
    <row r="1884" spans="2:13" ht="15.75" x14ac:dyDescent="0.25"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</row>
    <row r="1885" spans="2:13" ht="15.75" x14ac:dyDescent="0.25"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</row>
    <row r="1886" spans="2:13" ht="15.75" x14ac:dyDescent="0.25"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</row>
    <row r="1887" spans="2:13" ht="15.75" x14ac:dyDescent="0.25"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</row>
    <row r="1888" spans="2:13" ht="15.75" x14ac:dyDescent="0.25"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</row>
    <row r="1889" spans="2:13" ht="15.75" x14ac:dyDescent="0.25"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</row>
    <row r="1890" spans="2:13" ht="15.75" x14ac:dyDescent="0.25"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</row>
    <row r="1891" spans="2:13" ht="15.75" x14ac:dyDescent="0.25"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</row>
    <row r="1892" spans="2:13" ht="15.75" x14ac:dyDescent="0.25"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</row>
    <row r="1893" spans="2:13" ht="15.75" x14ac:dyDescent="0.25"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</row>
    <row r="1894" spans="2:13" ht="15.75" x14ac:dyDescent="0.25"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</row>
    <row r="1895" spans="2:13" ht="15.75" x14ac:dyDescent="0.25"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</row>
    <row r="1896" spans="2:13" ht="15.75" x14ac:dyDescent="0.25"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</row>
    <row r="1897" spans="2:13" ht="15.75" x14ac:dyDescent="0.25"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</row>
    <row r="1898" spans="2:13" ht="15.75" x14ac:dyDescent="0.25"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</row>
    <row r="1899" spans="2:13" ht="15.75" x14ac:dyDescent="0.25"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</row>
    <row r="1900" spans="2:13" ht="15.75" x14ac:dyDescent="0.25"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</row>
    <row r="1901" spans="2:13" ht="15.75" x14ac:dyDescent="0.25"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</row>
    <row r="1902" spans="2:13" ht="15.75" x14ac:dyDescent="0.25"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</row>
    <row r="1903" spans="2:13" ht="15.75" x14ac:dyDescent="0.25"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</row>
    <row r="1904" spans="2:13" ht="15.75" x14ac:dyDescent="0.25"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</row>
    <row r="1905" spans="2:13" ht="15.75" x14ac:dyDescent="0.25"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</row>
    <row r="1906" spans="2:13" ht="15.75" x14ac:dyDescent="0.25"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</row>
    <row r="1907" spans="2:13" ht="15.75" x14ac:dyDescent="0.25"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</row>
    <row r="1908" spans="2:13" ht="15.75" x14ac:dyDescent="0.25"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</row>
    <row r="1909" spans="2:13" ht="15.75" x14ac:dyDescent="0.25"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</row>
    <row r="1910" spans="2:13" ht="15.75" x14ac:dyDescent="0.25"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</row>
    <row r="1911" spans="2:13" ht="15.75" x14ac:dyDescent="0.25"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</row>
    <row r="1912" spans="2:13" ht="15.75" x14ac:dyDescent="0.25"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</row>
    <row r="1913" spans="2:13" ht="15.75" x14ac:dyDescent="0.25"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</row>
    <row r="1914" spans="2:13" ht="15.75" x14ac:dyDescent="0.25"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</row>
    <row r="1915" spans="2:13" ht="15.75" x14ac:dyDescent="0.25"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</row>
    <row r="1916" spans="2:13" ht="15.75" x14ac:dyDescent="0.25"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</row>
    <row r="1917" spans="2:13" ht="15.75" x14ac:dyDescent="0.25"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</row>
    <row r="1918" spans="2:13" ht="15.75" x14ac:dyDescent="0.25"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</row>
    <row r="1919" spans="2:13" ht="15.75" x14ac:dyDescent="0.25"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</row>
    <row r="1920" spans="2:13" ht="15.75" x14ac:dyDescent="0.25"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</row>
    <row r="1921" spans="2:13" ht="15.75" x14ac:dyDescent="0.25"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</row>
    <row r="1922" spans="2:13" ht="15.75" x14ac:dyDescent="0.25"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</row>
    <row r="1923" spans="2:13" ht="15.75" x14ac:dyDescent="0.25"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</row>
    <row r="1924" spans="2:13" ht="15.75" x14ac:dyDescent="0.25"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</row>
    <row r="1925" spans="2:13" ht="15.75" x14ac:dyDescent="0.25"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</row>
    <row r="1926" spans="2:13" ht="15.75" x14ac:dyDescent="0.25"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</row>
    <row r="1927" spans="2:13" ht="15.75" x14ac:dyDescent="0.25"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</row>
    <row r="1928" spans="2:13" ht="15.75" x14ac:dyDescent="0.25"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</row>
    <row r="1929" spans="2:13" ht="15.75" x14ac:dyDescent="0.25"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</row>
    <row r="1930" spans="2:13" ht="15.75" x14ac:dyDescent="0.25"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</row>
    <row r="1931" spans="2:13" ht="15.75" x14ac:dyDescent="0.25"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</row>
    <row r="1932" spans="2:13" ht="15.75" x14ac:dyDescent="0.25"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</row>
    <row r="1933" spans="2:13" ht="15.75" x14ac:dyDescent="0.25"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</row>
    <row r="1934" spans="2:13" ht="15.75" x14ac:dyDescent="0.25"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</row>
    <row r="1935" spans="2:13" ht="15.75" x14ac:dyDescent="0.25"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</row>
    <row r="1936" spans="2:13" ht="15.75" x14ac:dyDescent="0.25"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</row>
    <row r="1937" spans="2:13" ht="15.75" x14ac:dyDescent="0.25"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</row>
    <row r="1938" spans="2:13" ht="15.75" x14ac:dyDescent="0.25"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</row>
    <row r="1939" spans="2:13" ht="15.75" x14ac:dyDescent="0.25"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</row>
    <row r="1940" spans="2:13" ht="15.75" x14ac:dyDescent="0.25"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</row>
    <row r="1941" spans="2:13" ht="15.75" x14ac:dyDescent="0.25"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</row>
    <row r="1942" spans="2:13" ht="15.75" x14ac:dyDescent="0.25"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</row>
    <row r="1943" spans="2:13" ht="15.75" x14ac:dyDescent="0.25"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</row>
    <row r="1944" spans="2:13" ht="15.75" x14ac:dyDescent="0.25"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</row>
    <row r="1945" spans="2:13" ht="15.75" x14ac:dyDescent="0.25"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</row>
    <row r="1946" spans="2:13" ht="15.75" x14ac:dyDescent="0.25"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</row>
    <row r="1947" spans="2:13" ht="15.75" x14ac:dyDescent="0.25"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</row>
    <row r="1948" spans="2:13" ht="15.75" x14ac:dyDescent="0.25"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</row>
    <row r="1949" spans="2:13" ht="15.75" x14ac:dyDescent="0.25"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</row>
    <row r="1950" spans="2:13" ht="15.75" x14ac:dyDescent="0.25"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</row>
    <row r="1951" spans="2:13" ht="15.75" x14ac:dyDescent="0.25"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</row>
    <row r="1952" spans="2:13" ht="15.75" x14ac:dyDescent="0.25"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</row>
    <row r="1953" spans="2:13" ht="15.75" x14ac:dyDescent="0.25"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</row>
    <row r="1954" spans="2:13" ht="15.75" x14ac:dyDescent="0.25"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</row>
    <row r="1955" spans="2:13" ht="15.75" x14ac:dyDescent="0.25"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</row>
    <row r="1956" spans="2:13" ht="15.75" x14ac:dyDescent="0.25"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</row>
    <row r="1957" spans="2:13" ht="15.75" x14ac:dyDescent="0.25"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</row>
    <row r="1958" spans="2:13" ht="15.75" x14ac:dyDescent="0.25"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</row>
    <row r="1959" spans="2:13" ht="15.75" x14ac:dyDescent="0.25"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</row>
    <row r="1960" spans="2:13" ht="15.75" x14ac:dyDescent="0.25"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</row>
    <row r="1961" spans="2:13" ht="15.75" x14ac:dyDescent="0.25"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</row>
    <row r="1962" spans="2:13" ht="15.75" x14ac:dyDescent="0.25"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</row>
    <row r="1963" spans="2:13" ht="15.75" x14ac:dyDescent="0.25"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</row>
    <row r="1964" spans="2:13" ht="15.75" x14ac:dyDescent="0.25"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</row>
    <row r="1965" spans="2:13" ht="15.75" x14ac:dyDescent="0.25"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</row>
    <row r="1966" spans="2:13" ht="15.75" x14ac:dyDescent="0.25"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</row>
    <row r="1967" spans="2:13" ht="15.75" x14ac:dyDescent="0.25"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</row>
    <row r="1968" spans="2:13" ht="15.75" x14ac:dyDescent="0.25"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</row>
    <row r="1969" spans="2:13" ht="15.75" x14ac:dyDescent="0.25"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</row>
    <row r="1970" spans="2:13" ht="15.75" x14ac:dyDescent="0.25"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</row>
    <row r="1971" spans="2:13" ht="15.75" x14ac:dyDescent="0.25"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</row>
    <row r="1972" spans="2:13" ht="15.75" x14ac:dyDescent="0.25"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</row>
    <row r="1973" spans="2:13" ht="15.75" x14ac:dyDescent="0.25"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</row>
    <row r="1974" spans="2:13" ht="15.75" x14ac:dyDescent="0.25"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</row>
    <row r="1975" spans="2:13" ht="15.75" x14ac:dyDescent="0.25"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</row>
    <row r="1976" spans="2:13" ht="15.75" x14ac:dyDescent="0.25"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</row>
    <row r="1977" spans="2:13" ht="15.75" x14ac:dyDescent="0.25"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</row>
    <row r="1978" spans="2:13" ht="15.75" x14ac:dyDescent="0.25"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</row>
    <row r="1979" spans="2:13" ht="15.75" x14ac:dyDescent="0.25"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</row>
    <row r="1980" spans="2:13" ht="15.75" x14ac:dyDescent="0.25"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</row>
    <row r="1981" spans="2:13" ht="15.75" x14ac:dyDescent="0.25"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</row>
    <row r="1982" spans="2:13" ht="15.75" x14ac:dyDescent="0.25"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</row>
    <row r="1983" spans="2:13" ht="15.75" x14ac:dyDescent="0.25"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</row>
    <row r="1984" spans="2:13" ht="15.75" x14ac:dyDescent="0.25"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</row>
    <row r="1985" spans="2:13" ht="15.75" x14ac:dyDescent="0.25"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</row>
    <row r="1986" spans="2:13" ht="15.75" x14ac:dyDescent="0.25"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</row>
    <row r="1987" spans="2:13" ht="15.75" x14ac:dyDescent="0.25"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</row>
    <row r="1988" spans="2:13" ht="15.75" x14ac:dyDescent="0.25"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</row>
    <row r="1989" spans="2:13" ht="15.75" x14ac:dyDescent="0.25"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</row>
    <row r="1990" spans="2:13" ht="15.75" x14ac:dyDescent="0.25"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</row>
    <row r="1991" spans="2:13" ht="15.75" x14ac:dyDescent="0.25"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</row>
    <row r="1992" spans="2:13" ht="15.75" x14ac:dyDescent="0.25"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</row>
    <row r="1993" spans="2:13" ht="15.75" x14ac:dyDescent="0.25"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</row>
    <row r="1994" spans="2:13" ht="15.75" x14ac:dyDescent="0.25"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</row>
    <row r="1995" spans="2:13" ht="15.75" x14ac:dyDescent="0.25"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</row>
    <row r="1996" spans="2:13" ht="15.75" x14ac:dyDescent="0.25"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</row>
    <row r="1997" spans="2:13" ht="15.75" x14ac:dyDescent="0.25"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</row>
    <row r="1998" spans="2:13" ht="15.75" x14ac:dyDescent="0.25"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</row>
    <row r="1999" spans="2:13" ht="15.75" x14ac:dyDescent="0.25"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</row>
    <row r="2000" spans="2:13" ht="15.75" x14ac:dyDescent="0.25"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</row>
    <row r="2001" spans="2:13" ht="15.75" x14ac:dyDescent="0.25"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</row>
    <row r="2002" spans="2:13" ht="15.75" x14ac:dyDescent="0.25"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</row>
    <row r="2003" spans="2:13" ht="15.75" x14ac:dyDescent="0.25"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</row>
    <row r="2004" spans="2:13" ht="15.75" x14ac:dyDescent="0.25"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</row>
    <row r="2005" spans="2:13" ht="15.75" x14ac:dyDescent="0.25"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</row>
    <row r="2006" spans="2:13" ht="15.75" x14ac:dyDescent="0.25"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</row>
    <row r="2007" spans="2:13" ht="15.75" x14ac:dyDescent="0.25"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</row>
    <row r="2008" spans="2:13" ht="15.75" x14ac:dyDescent="0.25"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</row>
    <row r="2009" spans="2:13" ht="15.75" x14ac:dyDescent="0.25"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</row>
    <row r="2010" spans="2:13" ht="15.75" x14ac:dyDescent="0.25"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</row>
    <row r="2011" spans="2:13" ht="15.75" x14ac:dyDescent="0.25"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</row>
    <row r="2012" spans="2:13" ht="15.75" x14ac:dyDescent="0.25"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</row>
    <row r="2013" spans="2:13" ht="15.75" x14ac:dyDescent="0.25"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</row>
    <row r="2014" spans="2:13" ht="15.75" x14ac:dyDescent="0.25"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</row>
    <row r="2015" spans="2:13" ht="15.75" x14ac:dyDescent="0.25"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</row>
    <row r="2016" spans="2:13" ht="15.75" x14ac:dyDescent="0.25"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</row>
    <row r="2017" spans="2:13" ht="15.75" x14ac:dyDescent="0.25"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</row>
    <row r="2018" spans="2:13" ht="15.75" x14ac:dyDescent="0.25"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</row>
    <row r="2019" spans="2:13" ht="15.75" x14ac:dyDescent="0.25"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</row>
    <row r="2020" spans="2:13" ht="15.75" x14ac:dyDescent="0.25"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</row>
    <row r="2021" spans="2:13" ht="15.75" x14ac:dyDescent="0.25"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</row>
    <row r="2022" spans="2:13" ht="15.75" x14ac:dyDescent="0.25"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</row>
    <row r="2023" spans="2:13" ht="15.75" x14ac:dyDescent="0.25"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</row>
    <row r="2024" spans="2:13" ht="15.75" x14ac:dyDescent="0.25"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</row>
    <row r="2025" spans="2:13" ht="15.75" x14ac:dyDescent="0.25"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</row>
    <row r="2026" spans="2:13" ht="15.75" x14ac:dyDescent="0.25"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</row>
    <row r="2027" spans="2:13" ht="15.75" x14ac:dyDescent="0.25"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</row>
    <row r="2028" spans="2:13" ht="15.75" x14ac:dyDescent="0.25"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</row>
    <row r="2029" spans="2:13" ht="15.75" x14ac:dyDescent="0.25"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</row>
    <row r="2030" spans="2:13" ht="15.75" x14ac:dyDescent="0.25"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</row>
    <row r="2031" spans="2:13" ht="15.75" x14ac:dyDescent="0.25"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</row>
    <row r="2032" spans="2:13" ht="15.75" x14ac:dyDescent="0.25"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</row>
    <row r="2033" spans="2:13" ht="15.75" x14ac:dyDescent="0.25"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</row>
    <row r="2034" spans="2:13" ht="15.75" x14ac:dyDescent="0.25"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</row>
    <row r="2035" spans="2:13" ht="15.75" x14ac:dyDescent="0.25"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</row>
    <row r="2036" spans="2:13" ht="15.75" x14ac:dyDescent="0.25"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</row>
    <row r="2037" spans="2:13" ht="15.75" x14ac:dyDescent="0.25"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</row>
    <row r="2038" spans="2:13" ht="15.75" x14ac:dyDescent="0.25"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</row>
    <row r="2039" spans="2:13" ht="15.75" x14ac:dyDescent="0.25"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</row>
    <row r="2040" spans="2:13" ht="15.75" x14ac:dyDescent="0.25"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</row>
    <row r="2041" spans="2:13" ht="15.75" x14ac:dyDescent="0.25"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</row>
    <row r="2042" spans="2:13" ht="15.75" x14ac:dyDescent="0.25"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</row>
    <row r="2043" spans="2:13" ht="15.75" x14ac:dyDescent="0.25"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</row>
    <row r="2044" spans="2:13" ht="15.75" x14ac:dyDescent="0.25"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</row>
    <row r="2045" spans="2:13" ht="15.75" x14ac:dyDescent="0.25"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</row>
    <row r="2046" spans="2:13" ht="15.75" x14ac:dyDescent="0.25"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</row>
    <row r="2047" spans="2:13" ht="15.75" x14ac:dyDescent="0.25"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</row>
    <row r="2048" spans="2:13" ht="15.75" x14ac:dyDescent="0.25"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</row>
    <row r="2049" spans="2:13" ht="15.75" x14ac:dyDescent="0.25"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</row>
    <row r="2050" spans="2:13" ht="15.75" x14ac:dyDescent="0.25"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</row>
    <row r="2051" spans="2:13" ht="15.75" x14ac:dyDescent="0.25"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</row>
    <row r="2052" spans="2:13" ht="15.75" x14ac:dyDescent="0.25"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</row>
    <row r="2053" spans="2:13" ht="15.75" x14ac:dyDescent="0.25"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</row>
    <row r="2054" spans="2:13" ht="15.75" x14ac:dyDescent="0.25"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</row>
    <row r="2055" spans="2:13" ht="15.75" x14ac:dyDescent="0.25"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</row>
    <row r="2056" spans="2:13" ht="15.75" x14ac:dyDescent="0.25"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</row>
    <row r="2057" spans="2:13" ht="15.75" x14ac:dyDescent="0.25"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</row>
    <row r="2058" spans="2:13" ht="15.75" x14ac:dyDescent="0.25"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</row>
    <row r="2059" spans="2:13" ht="15.75" x14ac:dyDescent="0.25"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</row>
    <row r="2060" spans="2:13" ht="15.75" x14ac:dyDescent="0.25"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</row>
    <row r="2061" spans="2:13" ht="15.75" x14ac:dyDescent="0.25"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</row>
    <row r="2062" spans="2:13" ht="15.75" x14ac:dyDescent="0.25"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</row>
    <row r="2063" spans="2:13" ht="15.75" x14ac:dyDescent="0.25"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</row>
    <row r="2064" spans="2:13" ht="15.75" x14ac:dyDescent="0.25"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</row>
    <row r="2065" spans="2:13" ht="15.75" x14ac:dyDescent="0.25"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</row>
    <row r="2066" spans="2:13" ht="15.75" x14ac:dyDescent="0.25"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</row>
    <row r="2067" spans="2:13" ht="15.75" x14ac:dyDescent="0.25"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</row>
    <row r="2068" spans="2:13" ht="15.75" x14ac:dyDescent="0.25"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</row>
    <row r="2069" spans="2:13" ht="15.75" x14ac:dyDescent="0.25"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</row>
    <row r="2070" spans="2:13" ht="15.75" x14ac:dyDescent="0.25"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</row>
    <row r="2071" spans="2:13" ht="15.75" x14ac:dyDescent="0.25"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</row>
    <row r="2072" spans="2:13" ht="15.75" x14ac:dyDescent="0.25"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</row>
    <row r="2073" spans="2:13" ht="15.75" x14ac:dyDescent="0.25"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</row>
    <row r="2074" spans="2:13" ht="15.75" x14ac:dyDescent="0.25"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</row>
    <row r="2075" spans="2:13" ht="15.75" x14ac:dyDescent="0.25"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</row>
    <row r="2076" spans="2:13" ht="15.75" x14ac:dyDescent="0.25"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</row>
    <row r="2077" spans="2:13" ht="15.75" x14ac:dyDescent="0.25"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</row>
    <row r="2078" spans="2:13" ht="15.75" x14ac:dyDescent="0.25"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</row>
    <row r="2079" spans="2:13" ht="15.75" x14ac:dyDescent="0.25"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</row>
    <row r="2080" spans="2:13" ht="15.75" x14ac:dyDescent="0.25"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</row>
    <row r="2081" spans="2:13" ht="15.75" x14ac:dyDescent="0.25"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</row>
    <row r="2082" spans="2:13" ht="15.75" x14ac:dyDescent="0.25"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</row>
    <row r="2083" spans="2:13" ht="15.75" x14ac:dyDescent="0.25"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</row>
    <row r="2084" spans="2:13" ht="15.75" x14ac:dyDescent="0.25"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</row>
    <row r="2085" spans="2:13" ht="15.75" x14ac:dyDescent="0.25"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</row>
    <row r="2086" spans="2:13" ht="15.75" x14ac:dyDescent="0.25"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</row>
    <row r="2087" spans="2:13" ht="15.75" x14ac:dyDescent="0.25"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</row>
    <row r="2088" spans="2:13" ht="15.75" x14ac:dyDescent="0.25"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</row>
    <row r="2089" spans="2:13" ht="15.75" x14ac:dyDescent="0.25"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</row>
    <row r="2090" spans="2:13" ht="15.75" x14ac:dyDescent="0.25"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</row>
    <row r="2091" spans="2:13" ht="15.75" x14ac:dyDescent="0.25"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</row>
    <row r="2092" spans="2:13" ht="15.75" x14ac:dyDescent="0.25"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</row>
    <row r="2093" spans="2:13" ht="15.75" x14ac:dyDescent="0.25"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</row>
    <row r="2094" spans="2:13" ht="15.75" x14ac:dyDescent="0.25"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</row>
    <row r="2095" spans="2:13" ht="15.75" x14ac:dyDescent="0.25"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</row>
    <row r="2096" spans="2:13" ht="15.75" x14ac:dyDescent="0.25"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</row>
    <row r="2097" spans="2:13" ht="15.75" x14ac:dyDescent="0.25"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</row>
    <row r="2098" spans="2:13" ht="15.75" x14ac:dyDescent="0.25"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</row>
    <row r="2099" spans="2:13" ht="15.75" x14ac:dyDescent="0.25"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</row>
    <row r="2100" spans="2:13" ht="15.75" x14ac:dyDescent="0.25"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</row>
    <row r="2101" spans="2:13" ht="15.75" x14ac:dyDescent="0.25"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</row>
    <row r="2102" spans="2:13" ht="15.75" x14ac:dyDescent="0.25"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</row>
    <row r="2103" spans="2:13" ht="15.75" x14ac:dyDescent="0.25"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</row>
    <row r="2104" spans="2:13" ht="15.75" x14ac:dyDescent="0.25"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</row>
    <row r="2105" spans="2:13" ht="15.75" x14ac:dyDescent="0.25"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</row>
    <row r="2106" spans="2:13" ht="15.75" x14ac:dyDescent="0.25"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</row>
    <row r="2107" spans="2:13" ht="15.75" x14ac:dyDescent="0.25"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</row>
    <row r="2108" spans="2:13" ht="15.75" x14ac:dyDescent="0.25"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</row>
    <row r="2109" spans="2:13" ht="15.75" x14ac:dyDescent="0.25"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</row>
    <row r="2110" spans="2:13" ht="15.75" x14ac:dyDescent="0.25"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</row>
    <row r="2111" spans="2:13" ht="15.75" x14ac:dyDescent="0.25"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</row>
    <row r="2112" spans="2:13" ht="15.75" x14ac:dyDescent="0.25"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</row>
    <row r="2113" spans="2:13" ht="15.75" x14ac:dyDescent="0.25"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</row>
    <row r="2114" spans="2:13" ht="15.75" x14ac:dyDescent="0.25"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</row>
    <row r="2115" spans="2:13" ht="15.75" x14ac:dyDescent="0.25"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</row>
    <row r="2116" spans="2:13" ht="15.75" x14ac:dyDescent="0.25"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</row>
    <row r="2117" spans="2:13" ht="15.75" x14ac:dyDescent="0.25"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</row>
    <row r="2118" spans="2:13" ht="15.75" x14ac:dyDescent="0.25"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</row>
    <row r="2119" spans="2:13" ht="15.75" x14ac:dyDescent="0.25"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</row>
    <row r="2120" spans="2:13" ht="15.75" x14ac:dyDescent="0.25"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</row>
    <row r="2121" spans="2:13" ht="15.75" x14ac:dyDescent="0.25"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</row>
    <row r="2122" spans="2:13" ht="15.75" x14ac:dyDescent="0.25"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</row>
    <row r="2123" spans="2:13" ht="15.75" x14ac:dyDescent="0.25"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</row>
    <row r="2124" spans="2:13" ht="15.75" x14ac:dyDescent="0.25"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</row>
    <row r="2125" spans="2:13" ht="15.75" x14ac:dyDescent="0.25"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</row>
    <row r="2126" spans="2:13" ht="15.75" x14ac:dyDescent="0.25"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</row>
    <row r="2127" spans="2:13" ht="15.75" x14ac:dyDescent="0.25"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</row>
    <row r="2128" spans="2:13" ht="15.75" x14ac:dyDescent="0.25"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</row>
    <row r="2129" spans="2:13" ht="15.75" x14ac:dyDescent="0.25"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</row>
    <row r="2130" spans="2:13" ht="15.75" x14ac:dyDescent="0.25"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</row>
    <row r="2131" spans="2:13" ht="15.75" x14ac:dyDescent="0.25"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</row>
    <row r="2132" spans="2:13" ht="15.75" x14ac:dyDescent="0.25"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</row>
    <row r="2133" spans="2:13" ht="15.75" x14ac:dyDescent="0.25"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</row>
    <row r="2134" spans="2:13" ht="15.75" x14ac:dyDescent="0.25"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</row>
    <row r="2135" spans="2:13" ht="15.75" x14ac:dyDescent="0.25"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</row>
    <row r="2136" spans="2:13" ht="15.75" x14ac:dyDescent="0.25"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</row>
    <row r="2137" spans="2:13" ht="15.75" x14ac:dyDescent="0.25"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</row>
    <row r="2138" spans="2:13" ht="15.75" x14ac:dyDescent="0.25"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</row>
    <row r="2139" spans="2:13" ht="15.75" x14ac:dyDescent="0.25"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</row>
    <row r="2140" spans="2:13" ht="15.75" x14ac:dyDescent="0.25"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</row>
    <row r="2141" spans="2:13" ht="15.75" x14ac:dyDescent="0.25"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</row>
    <row r="2142" spans="2:13" ht="15.75" x14ac:dyDescent="0.25"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</row>
    <row r="2143" spans="2:13" ht="15.75" x14ac:dyDescent="0.25"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</row>
    <row r="2144" spans="2:13" ht="15.75" x14ac:dyDescent="0.25"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</row>
    <row r="2145" spans="2:13" ht="15.75" x14ac:dyDescent="0.25"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</row>
    <row r="2146" spans="2:13" ht="15.75" x14ac:dyDescent="0.25"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</row>
    <row r="2147" spans="2:13" ht="15.75" x14ac:dyDescent="0.25"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</row>
    <row r="2148" spans="2:13" ht="15.75" x14ac:dyDescent="0.25"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</row>
  </sheetData>
  <mergeCells count="84">
    <mergeCell ref="M25:M26"/>
    <mergeCell ref="N25:N26"/>
    <mergeCell ref="M30:M31"/>
    <mergeCell ref="N30:N31"/>
    <mergeCell ref="S19:T19"/>
    <mergeCell ref="J30:J31"/>
    <mergeCell ref="J25:J26"/>
    <mergeCell ref="K25:K26"/>
    <mergeCell ref="K30:K31"/>
    <mergeCell ref="L25:L26"/>
    <mergeCell ref="L30:L31"/>
    <mergeCell ref="J41:J42"/>
    <mergeCell ref="M41:M42"/>
    <mergeCell ref="N41:N42"/>
    <mergeCell ref="M35:M36"/>
    <mergeCell ref="N35:N36"/>
    <mergeCell ref="L35:L36"/>
    <mergeCell ref="K35:K36"/>
    <mergeCell ref="J35:J36"/>
    <mergeCell ref="L57:L58"/>
    <mergeCell ref="M57:M58"/>
    <mergeCell ref="N57:N58"/>
    <mergeCell ref="L41:L42"/>
    <mergeCell ref="K41:K42"/>
    <mergeCell ref="K46:K47"/>
    <mergeCell ref="J46:J47"/>
    <mergeCell ref="J51:J52"/>
    <mergeCell ref="K51:K52"/>
    <mergeCell ref="J57:J58"/>
    <mergeCell ref="K57:K58"/>
    <mergeCell ref="J56:K56"/>
    <mergeCell ref="O8:P8"/>
    <mergeCell ref="J62:J63"/>
    <mergeCell ref="K62:K63"/>
    <mergeCell ref="M62:M63"/>
    <mergeCell ref="N62:N63"/>
    <mergeCell ref="L62:L63"/>
    <mergeCell ref="L51:L52"/>
    <mergeCell ref="M51:M52"/>
    <mergeCell ref="N51:N52"/>
    <mergeCell ref="O50:P50"/>
    <mergeCell ref="O56:P56"/>
    <mergeCell ref="O61:P61"/>
    <mergeCell ref="O45:P45"/>
    <mergeCell ref="M46:M47"/>
    <mergeCell ref="N46:N47"/>
    <mergeCell ref="L46:L47"/>
    <mergeCell ref="J9:J10"/>
    <mergeCell ref="K9:K10"/>
    <mergeCell ref="L9:L10"/>
    <mergeCell ref="M9:M10"/>
    <mergeCell ref="N9:N10"/>
    <mergeCell ref="B5:G5"/>
    <mergeCell ref="B6:G6"/>
    <mergeCell ref="B26:D26"/>
    <mergeCell ref="J5:O5"/>
    <mergeCell ref="J6:O6"/>
    <mergeCell ref="O9:P9"/>
    <mergeCell ref="J8:L8"/>
    <mergeCell ref="J18:K18"/>
    <mergeCell ref="O19:P19"/>
    <mergeCell ref="J24:K24"/>
    <mergeCell ref="O25:P25"/>
    <mergeCell ref="M19:M20"/>
    <mergeCell ref="N19:N20"/>
    <mergeCell ref="J19:J20"/>
    <mergeCell ref="K19:K20"/>
    <mergeCell ref="L19:L20"/>
    <mergeCell ref="O57:P57"/>
    <mergeCell ref="J61:K61"/>
    <mergeCell ref="O62:P62"/>
    <mergeCell ref="S5:V5"/>
    <mergeCell ref="S6:V6"/>
    <mergeCell ref="O41:P41"/>
    <mergeCell ref="J45:K45"/>
    <mergeCell ref="O46:P46"/>
    <mergeCell ref="J50:K50"/>
    <mergeCell ref="O51:P51"/>
    <mergeCell ref="J29:K29"/>
    <mergeCell ref="O30:P30"/>
    <mergeCell ref="J34:K34"/>
    <mergeCell ref="O35:P35"/>
    <mergeCell ref="J40:K40"/>
    <mergeCell ref="O18:P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661C-3D02-4380-8023-DA4E8CD6B5F6}">
  <dimension ref="B3:S33"/>
  <sheetViews>
    <sheetView topLeftCell="M11" zoomScale="84" zoomScaleNormal="55" workbookViewId="0">
      <selection activeCell="Y24" sqref="Y24"/>
    </sheetView>
  </sheetViews>
  <sheetFormatPr defaultRowHeight="15" x14ac:dyDescent="0.25"/>
  <cols>
    <col min="2" max="2" width="10.140625" customWidth="1"/>
    <col min="3" max="3" width="9.28515625" customWidth="1"/>
    <col min="4" max="4" width="30" customWidth="1"/>
    <col min="5" max="5" width="16" customWidth="1"/>
    <col min="6" max="6" width="17.5703125" customWidth="1"/>
    <col min="8" max="8" width="12.42578125" customWidth="1"/>
    <col min="9" max="9" width="34.28515625" customWidth="1"/>
    <col min="10" max="10" width="22.5703125" customWidth="1"/>
    <col min="11" max="11" width="26.28515625" customWidth="1"/>
    <col min="12" max="12" width="17.7109375" customWidth="1"/>
    <col min="13" max="14" width="21.42578125" customWidth="1"/>
    <col min="15" max="15" width="18.42578125" customWidth="1"/>
    <col min="16" max="16" width="25.28515625" customWidth="1"/>
    <col min="17" max="17" width="21.7109375" customWidth="1"/>
    <col min="18" max="18" width="24.28515625" customWidth="1"/>
    <col min="19" max="19" width="27.140625" customWidth="1"/>
  </cols>
  <sheetData>
    <row r="3" spans="2:19" x14ac:dyDescent="0.25">
      <c r="B3" s="84" t="s">
        <v>88</v>
      </c>
      <c r="C3" s="84"/>
      <c r="D3" s="84"/>
      <c r="E3" s="84"/>
      <c r="F3" s="84"/>
      <c r="H3" s="84" t="s">
        <v>95</v>
      </c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5" spans="2:19" x14ac:dyDescent="0.25">
      <c r="B5" s="45" t="s">
        <v>13</v>
      </c>
      <c r="C5" s="45" t="s">
        <v>14</v>
      </c>
      <c r="D5" s="45" t="s">
        <v>37</v>
      </c>
      <c r="E5" s="45" t="s">
        <v>38</v>
      </c>
      <c r="F5" s="45" t="s">
        <v>16</v>
      </c>
      <c r="G5" s="50"/>
      <c r="H5" s="85" t="s">
        <v>96</v>
      </c>
      <c r="I5" s="85" t="s">
        <v>37</v>
      </c>
      <c r="J5" s="83" t="s">
        <v>1</v>
      </c>
      <c r="K5" s="83"/>
      <c r="L5" s="83" t="s">
        <v>0</v>
      </c>
      <c r="M5" s="83"/>
      <c r="N5" s="83" t="s">
        <v>2</v>
      </c>
      <c r="O5" s="83"/>
      <c r="P5" s="83" t="s">
        <v>97</v>
      </c>
      <c r="Q5" s="83"/>
      <c r="R5" s="83" t="s">
        <v>3</v>
      </c>
      <c r="S5" s="83"/>
    </row>
    <row r="6" spans="2:19" x14ac:dyDescent="0.25">
      <c r="B6" s="42">
        <v>45322</v>
      </c>
      <c r="C6" s="46"/>
      <c r="D6" s="46" t="s">
        <v>89</v>
      </c>
      <c r="E6" s="47">
        <v>1300000</v>
      </c>
      <c r="F6" s="47"/>
      <c r="G6" s="50"/>
      <c r="H6" s="86"/>
      <c r="I6" s="86"/>
      <c r="J6" s="37" t="s">
        <v>40</v>
      </c>
      <c r="K6" s="37" t="s">
        <v>16</v>
      </c>
      <c r="L6" s="37" t="s">
        <v>40</v>
      </c>
      <c r="M6" s="37" t="s">
        <v>16</v>
      </c>
      <c r="N6" s="37" t="s">
        <v>40</v>
      </c>
      <c r="O6" s="37" t="s">
        <v>16</v>
      </c>
      <c r="P6" s="37" t="s">
        <v>40</v>
      </c>
      <c r="Q6" s="37" t="s">
        <v>16</v>
      </c>
      <c r="R6" s="37" t="s">
        <v>40</v>
      </c>
      <c r="S6" s="37" t="s">
        <v>16</v>
      </c>
    </row>
    <row r="7" spans="2:19" x14ac:dyDescent="0.25">
      <c r="B7" s="43"/>
      <c r="C7" s="26"/>
      <c r="D7" s="26" t="s">
        <v>90</v>
      </c>
      <c r="E7" s="48"/>
      <c r="F7" s="48">
        <v>1300000</v>
      </c>
      <c r="G7" s="50"/>
      <c r="H7" s="37">
        <v>101</v>
      </c>
      <c r="I7" s="39" t="s">
        <v>79</v>
      </c>
      <c r="J7" s="38">
        <v>100000000</v>
      </c>
      <c r="K7" s="38"/>
      <c r="L7" s="38"/>
      <c r="M7" s="38">
        <v>6920000</v>
      </c>
      <c r="N7" s="38">
        <f>J7-M7</f>
        <v>93080000</v>
      </c>
      <c r="O7" s="38"/>
      <c r="P7" s="38"/>
      <c r="Q7" s="38"/>
      <c r="R7" s="38">
        <v>93080000</v>
      </c>
      <c r="S7" s="38"/>
    </row>
    <row r="8" spans="2:19" x14ac:dyDescent="0.25">
      <c r="B8" s="42">
        <v>45322</v>
      </c>
      <c r="C8" s="46"/>
      <c r="D8" s="46" t="s">
        <v>10</v>
      </c>
      <c r="E8" s="47">
        <v>12500000</v>
      </c>
      <c r="F8" s="47"/>
      <c r="G8" s="50"/>
      <c r="H8" s="37">
        <v>102</v>
      </c>
      <c r="I8" s="39" t="s">
        <v>80</v>
      </c>
      <c r="J8" s="38">
        <v>60200000</v>
      </c>
      <c r="K8" s="38"/>
      <c r="L8" s="38"/>
      <c r="M8" s="38"/>
      <c r="N8" s="38">
        <v>60200000</v>
      </c>
      <c r="O8" s="38"/>
      <c r="P8" s="38"/>
      <c r="Q8" s="38"/>
      <c r="R8" s="38">
        <v>60200000</v>
      </c>
      <c r="S8" s="38"/>
    </row>
    <row r="9" spans="2:19" x14ac:dyDescent="0.25">
      <c r="B9" s="43"/>
      <c r="C9" s="26"/>
      <c r="D9" s="26" t="s">
        <v>91</v>
      </c>
      <c r="E9" s="48"/>
      <c r="F9" s="48">
        <v>12500000</v>
      </c>
      <c r="G9" s="50"/>
      <c r="H9" s="37">
        <v>103</v>
      </c>
      <c r="I9" s="39" t="s">
        <v>98</v>
      </c>
      <c r="J9" s="38">
        <v>5500000</v>
      </c>
      <c r="K9" s="38"/>
      <c r="L9" s="38"/>
      <c r="M9" s="38">
        <v>1300000</v>
      </c>
      <c r="N9" s="38">
        <f>J9-M9</f>
        <v>4200000</v>
      </c>
      <c r="O9" s="38"/>
      <c r="P9" s="38"/>
      <c r="Q9" s="38"/>
      <c r="R9" s="38">
        <v>4200000</v>
      </c>
      <c r="S9" s="38"/>
    </row>
    <row r="10" spans="2:19" x14ac:dyDescent="0.25">
      <c r="B10" s="42">
        <v>45322</v>
      </c>
      <c r="C10" s="46"/>
      <c r="D10" s="46" t="s">
        <v>8</v>
      </c>
      <c r="E10" s="47">
        <v>3920000</v>
      </c>
      <c r="F10" s="47"/>
      <c r="G10" s="50"/>
      <c r="H10" s="37">
        <v>104</v>
      </c>
      <c r="I10" s="39" t="s">
        <v>99</v>
      </c>
      <c r="J10" s="38">
        <v>20000000</v>
      </c>
      <c r="K10" s="38"/>
      <c r="L10" s="38"/>
      <c r="M10" s="38">
        <v>6000000</v>
      </c>
      <c r="N10" s="38">
        <f>J10-M10</f>
        <v>14000000</v>
      </c>
      <c r="O10" s="38"/>
      <c r="P10" s="38"/>
      <c r="Q10" s="38"/>
      <c r="R10" s="38">
        <v>14000000</v>
      </c>
      <c r="S10" s="38"/>
    </row>
    <row r="11" spans="2:19" x14ac:dyDescent="0.25">
      <c r="B11" s="43"/>
      <c r="C11" s="26"/>
      <c r="D11" s="26" t="s">
        <v>107</v>
      </c>
      <c r="E11" s="48"/>
      <c r="F11" s="48">
        <v>3920000</v>
      </c>
      <c r="G11" s="50"/>
      <c r="H11" s="37">
        <v>105</v>
      </c>
      <c r="I11" s="39" t="s">
        <v>5</v>
      </c>
      <c r="J11" s="38">
        <v>300000000</v>
      </c>
      <c r="K11" s="38"/>
      <c r="L11" s="38"/>
      <c r="M11" s="39"/>
      <c r="N11" s="38">
        <v>300000000</v>
      </c>
      <c r="O11" s="38"/>
      <c r="P11" s="38"/>
      <c r="Q11" s="38"/>
      <c r="R11" s="38">
        <v>300000000</v>
      </c>
      <c r="S11" s="38"/>
    </row>
    <row r="12" spans="2:19" x14ac:dyDescent="0.25">
      <c r="B12" s="42">
        <v>45322</v>
      </c>
      <c r="C12" s="46"/>
      <c r="D12" s="46" t="s">
        <v>93</v>
      </c>
      <c r="E12" s="47">
        <v>6000000</v>
      </c>
      <c r="F12" s="47"/>
      <c r="G12" s="50"/>
      <c r="H12" s="39"/>
      <c r="I12" s="39" t="s">
        <v>108</v>
      </c>
      <c r="J12" s="39"/>
      <c r="K12" s="39"/>
      <c r="L12" s="39"/>
      <c r="M12" s="38">
        <v>12500000</v>
      </c>
      <c r="N12" s="39"/>
      <c r="O12" s="38">
        <v>12500000</v>
      </c>
      <c r="P12" s="38"/>
      <c r="Q12" s="38"/>
      <c r="R12" s="38"/>
      <c r="S12" s="38">
        <v>12500000</v>
      </c>
    </row>
    <row r="13" spans="2:19" x14ac:dyDescent="0.25">
      <c r="B13" s="43"/>
      <c r="C13" s="26"/>
      <c r="D13" s="26" t="s">
        <v>94</v>
      </c>
      <c r="E13" s="48"/>
      <c r="F13" s="48">
        <v>6000000</v>
      </c>
      <c r="G13" s="50"/>
      <c r="H13" s="37">
        <v>201</v>
      </c>
      <c r="I13" s="39" t="s">
        <v>83</v>
      </c>
      <c r="J13" s="38"/>
      <c r="K13" s="38">
        <v>116500000</v>
      </c>
      <c r="L13" s="38"/>
      <c r="M13" s="38"/>
      <c r="N13" s="38"/>
      <c r="O13" s="38">
        <v>116500000</v>
      </c>
      <c r="P13" s="38"/>
      <c r="Q13" s="38"/>
      <c r="R13" s="38"/>
      <c r="S13" s="38">
        <v>116500000</v>
      </c>
    </row>
    <row r="14" spans="2:19" x14ac:dyDescent="0.25">
      <c r="B14" s="42">
        <v>45322</v>
      </c>
      <c r="C14" s="46"/>
      <c r="D14" s="46" t="s">
        <v>7</v>
      </c>
      <c r="E14" s="47">
        <v>3000000</v>
      </c>
      <c r="F14" s="47"/>
      <c r="G14" s="50"/>
      <c r="H14" s="37">
        <v>202</v>
      </c>
      <c r="I14" s="39" t="s">
        <v>6</v>
      </c>
      <c r="J14" s="38"/>
      <c r="K14" s="38">
        <v>98000000</v>
      </c>
      <c r="L14" s="38"/>
      <c r="M14" s="38"/>
      <c r="N14" s="38"/>
      <c r="O14" s="38">
        <v>98000000</v>
      </c>
      <c r="P14" s="38"/>
      <c r="Q14" s="38"/>
      <c r="R14" s="38"/>
      <c r="S14" s="38">
        <v>98000000</v>
      </c>
    </row>
    <row r="15" spans="2:19" x14ac:dyDescent="0.25">
      <c r="B15" s="43"/>
      <c r="C15" s="26"/>
      <c r="D15" s="26" t="s">
        <v>92</v>
      </c>
      <c r="E15" s="48"/>
      <c r="F15" s="48">
        <v>3000000</v>
      </c>
      <c r="G15" s="50"/>
      <c r="H15" s="37">
        <v>301</v>
      </c>
      <c r="I15" s="39" t="s">
        <v>100</v>
      </c>
      <c r="J15" s="38"/>
      <c r="K15" s="38">
        <v>198000000</v>
      </c>
      <c r="L15" s="38"/>
      <c r="M15" s="38"/>
      <c r="N15" s="38"/>
      <c r="O15" s="38">
        <v>198000000</v>
      </c>
      <c r="P15" s="38"/>
      <c r="Q15" s="38"/>
      <c r="R15" s="38"/>
      <c r="S15" s="38">
        <v>198000000</v>
      </c>
    </row>
    <row r="16" spans="2:19" x14ac:dyDescent="0.25">
      <c r="B16" s="44"/>
      <c r="C16" s="41"/>
      <c r="D16" s="41"/>
      <c r="E16" s="49">
        <f>SUM(E6:E14)</f>
        <v>26720000</v>
      </c>
      <c r="F16" s="49">
        <f>SUM(F7:F15)</f>
        <v>26720000</v>
      </c>
      <c r="G16" s="50"/>
      <c r="H16" s="37">
        <v>302</v>
      </c>
      <c r="I16" s="39" t="s">
        <v>101</v>
      </c>
      <c r="J16" s="38">
        <v>8000000</v>
      </c>
      <c r="K16" s="38"/>
      <c r="L16" s="38"/>
      <c r="M16" s="38"/>
      <c r="N16" s="38">
        <v>8000000</v>
      </c>
      <c r="O16" s="38"/>
      <c r="P16" s="38"/>
      <c r="Q16" s="38"/>
      <c r="R16" s="38">
        <v>8000000</v>
      </c>
      <c r="S16" s="38"/>
    </row>
    <row r="17" spans="5:19" x14ac:dyDescent="0.25">
      <c r="E17" s="36"/>
      <c r="F17" s="36"/>
      <c r="H17" s="37">
        <v>401</v>
      </c>
      <c r="I17" s="39" t="s">
        <v>102</v>
      </c>
      <c r="J17" s="38"/>
      <c r="K17" s="38">
        <v>150700000</v>
      </c>
      <c r="L17" s="38"/>
      <c r="M17" s="38"/>
      <c r="N17" s="38"/>
      <c r="O17" s="38">
        <v>150700000</v>
      </c>
      <c r="P17" s="38"/>
      <c r="Q17" s="38">
        <v>150700000</v>
      </c>
      <c r="R17" s="38"/>
      <c r="S17" s="38"/>
    </row>
    <row r="18" spans="5:19" x14ac:dyDescent="0.25">
      <c r="E18" s="36"/>
      <c r="F18" s="36"/>
      <c r="H18" s="37">
        <v>501</v>
      </c>
      <c r="I18" s="39" t="s">
        <v>7</v>
      </c>
      <c r="J18" s="38">
        <v>34000000</v>
      </c>
      <c r="K18" s="38"/>
      <c r="L18" s="38">
        <v>3000000</v>
      </c>
      <c r="M18" s="38"/>
      <c r="N18" s="38">
        <f>J18+L18</f>
        <v>37000000</v>
      </c>
      <c r="O18" s="38"/>
      <c r="P18" s="38">
        <v>37000000</v>
      </c>
      <c r="Q18" s="38"/>
      <c r="R18" s="38"/>
      <c r="S18" s="38"/>
    </row>
    <row r="19" spans="5:19" x14ac:dyDescent="0.25">
      <c r="E19" s="36"/>
      <c r="F19" s="36"/>
      <c r="H19" s="37">
        <v>502</v>
      </c>
      <c r="I19" s="39" t="s">
        <v>103</v>
      </c>
      <c r="J19" s="38">
        <v>23000000</v>
      </c>
      <c r="K19" s="38"/>
      <c r="L19" s="38"/>
      <c r="M19" s="38"/>
      <c r="N19" s="38">
        <v>23000000</v>
      </c>
      <c r="O19" s="38"/>
      <c r="P19" s="38">
        <v>23000000</v>
      </c>
      <c r="Q19" s="38"/>
      <c r="R19" s="38"/>
      <c r="S19" s="38"/>
    </row>
    <row r="20" spans="5:19" x14ac:dyDescent="0.25">
      <c r="E20" s="36"/>
      <c r="F20" s="36"/>
      <c r="H20" s="37">
        <v>503</v>
      </c>
      <c r="I20" s="39" t="s">
        <v>104</v>
      </c>
      <c r="J20" s="38">
        <v>10000000</v>
      </c>
      <c r="K20" s="38"/>
      <c r="L20" s="38"/>
      <c r="M20" s="38"/>
      <c r="N20" s="38">
        <v>10000000</v>
      </c>
      <c r="O20" s="38"/>
      <c r="P20" s="38">
        <v>10000000</v>
      </c>
      <c r="Q20" s="38"/>
      <c r="R20" s="38"/>
      <c r="S20" s="38"/>
    </row>
    <row r="21" spans="5:19" x14ac:dyDescent="0.25">
      <c r="E21" s="36"/>
      <c r="F21" s="36"/>
      <c r="H21" s="37">
        <v>504</v>
      </c>
      <c r="I21" s="39" t="s">
        <v>105</v>
      </c>
      <c r="J21" s="38">
        <v>2500000</v>
      </c>
      <c r="K21" s="38"/>
      <c r="L21" s="38"/>
      <c r="M21" s="38"/>
      <c r="N21" s="38">
        <v>2500000</v>
      </c>
      <c r="O21" s="38"/>
      <c r="P21" s="38">
        <v>2500000</v>
      </c>
      <c r="Q21" s="38"/>
      <c r="R21" s="38"/>
      <c r="S21" s="38"/>
    </row>
    <row r="22" spans="5:19" x14ac:dyDescent="0.25">
      <c r="E22" s="36"/>
      <c r="F22" s="36"/>
      <c r="H22" s="37">
        <v>505</v>
      </c>
      <c r="I22" s="39" t="s">
        <v>89</v>
      </c>
      <c r="J22" s="38"/>
      <c r="K22" s="38"/>
      <c r="L22" s="38">
        <v>1300000</v>
      </c>
      <c r="M22" s="38"/>
      <c r="N22" s="38">
        <v>1300000</v>
      </c>
      <c r="O22" s="38"/>
      <c r="P22" s="38">
        <v>1300000</v>
      </c>
      <c r="Q22" s="38"/>
      <c r="R22" s="38"/>
      <c r="S22" s="38"/>
    </row>
    <row r="23" spans="5:19" x14ac:dyDescent="0.25">
      <c r="E23" s="36"/>
      <c r="F23" s="36"/>
      <c r="H23" s="37">
        <v>506</v>
      </c>
      <c r="I23" s="39" t="s">
        <v>10</v>
      </c>
      <c r="J23" s="38"/>
      <c r="K23" s="38"/>
      <c r="L23" s="38">
        <v>12500000</v>
      </c>
      <c r="M23" s="38"/>
      <c r="N23" s="38">
        <v>12500000</v>
      </c>
      <c r="O23" s="38"/>
      <c r="P23" s="38">
        <v>12500000</v>
      </c>
      <c r="Q23" s="38"/>
      <c r="R23" s="38"/>
      <c r="S23" s="38"/>
    </row>
    <row r="24" spans="5:19" x14ac:dyDescent="0.25">
      <c r="H24" s="37">
        <v>507</v>
      </c>
      <c r="I24" s="39" t="s">
        <v>8</v>
      </c>
      <c r="J24" s="38"/>
      <c r="K24" s="38"/>
      <c r="L24" s="38">
        <v>3920000</v>
      </c>
      <c r="M24" s="38"/>
      <c r="N24" s="38">
        <v>3920000</v>
      </c>
      <c r="O24" s="38"/>
      <c r="P24" s="38">
        <v>3920000</v>
      </c>
      <c r="Q24" s="38"/>
      <c r="R24" s="38"/>
      <c r="S24" s="38"/>
    </row>
    <row r="25" spans="5:19" x14ac:dyDescent="0.25">
      <c r="H25" s="37">
        <v>508</v>
      </c>
      <c r="I25" s="39" t="s">
        <v>106</v>
      </c>
      <c r="J25" s="38"/>
      <c r="K25" s="38"/>
      <c r="L25" s="38">
        <v>6000000</v>
      </c>
      <c r="M25" s="38"/>
      <c r="N25" s="38">
        <v>6000000</v>
      </c>
      <c r="O25" s="38"/>
      <c r="P25" s="38">
        <v>6000000</v>
      </c>
      <c r="Q25" s="38"/>
      <c r="R25" s="38"/>
      <c r="S25" s="38"/>
    </row>
    <row r="26" spans="5:19" x14ac:dyDescent="0.25">
      <c r="H26" s="87" t="s">
        <v>9</v>
      </c>
      <c r="I26" s="88"/>
      <c r="J26" s="38">
        <f>SUM(J7:J21)</f>
        <v>563200000</v>
      </c>
      <c r="K26" s="38">
        <f>SUM(K13:K17)</f>
        <v>563200000</v>
      </c>
      <c r="L26" s="38">
        <f>SUM(L18:L25)</f>
        <v>26720000</v>
      </c>
      <c r="M26" s="38">
        <f>SUM(M7:M13)</f>
        <v>26720000</v>
      </c>
      <c r="N26" s="38">
        <f>SUM(N7:N25)</f>
        <v>575700000</v>
      </c>
      <c r="O26" s="38">
        <f>SUM(O12:O17)</f>
        <v>575700000</v>
      </c>
      <c r="P26" s="38">
        <f>SUM(P18:P25)</f>
        <v>96220000</v>
      </c>
      <c r="Q26" s="38">
        <f>SUM(Q17)</f>
        <v>150700000</v>
      </c>
      <c r="R26" s="38">
        <f>SUM(R7:R16)</f>
        <v>479480000</v>
      </c>
      <c r="S26" s="38">
        <f>SUM(S12:S16)</f>
        <v>425000000</v>
      </c>
    </row>
    <row r="27" spans="5:19" x14ac:dyDescent="0.25">
      <c r="H27" s="87"/>
      <c r="I27" s="89"/>
      <c r="J27" s="89"/>
      <c r="K27" s="89"/>
      <c r="L27" s="89"/>
      <c r="M27" s="89"/>
      <c r="N27" s="89"/>
      <c r="O27" s="88"/>
      <c r="P27" s="38">
        <f>Q26-P26</f>
        <v>54480000</v>
      </c>
      <c r="Q27" s="38"/>
      <c r="R27" s="38"/>
      <c r="S27" s="38">
        <f>R26-S26</f>
        <v>54480000</v>
      </c>
    </row>
    <row r="28" spans="5:19" x14ac:dyDescent="0.25">
      <c r="H28" s="87" t="s">
        <v>9</v>
      </c>
      <c r="I28" s="89"/>
      <c r="J28" s="89"/>
      <c r="K28" s="89"/>
      <c r="L28" s="89"/>
      <c r="M28" s="89"/>
      <c r="N28" s="89"/>
      <c r="O28" s="88"/>
      <c r="P28" s="38">
        <f>P26+P27</f>
        <v>150700000</v>
      </c>
      <c r="Q28" s="38">
        <v>150700000</v>
      </c>
      <c r="R28" s="38">
        <v>479480000</v>
      </c>
      <c r="S28" s="38">
        <f>S26+S27</f>
        <v>479480000</v>
      </c>
    </row>
    <row r="29" spans="5:19" x14ac:dyDescent="0.25">
      <c r="J29" s="36"/>
      <c r="K29" s="36"/>
      <c r="L29" s="36"/>
      <c r="M29" s="36"/>
      <c r="N29" s="36"/>
      <c r="O29" s="36"/>
      <c r="P29" s="36"/>
      <c r="Q29" s="36"/>
      <c r="R29" s="36"/>
      <c r="S29" s="36"/>
    </row>
    <row r="30" spans="5:19" x14ac:dyDescent="0.25">
      <c r="J30" s="36"/>
      <c r="K30" s="36"/>
      <c r="L30" s="36"/>
      <c r="M30" s="36"/>
      <c r="N30" s="36"/>
      <c r="O30" s="36"/>
      <c r="P30" s="36"/>
      <c r="Q30" s="36"/>
      <c r="R30" s="36"/>
      <c r="S30" s="36"/>
    </row>
    <row r="31" spans="5:19" x14ac:dyDescent="0.25">
      <c r="J31" s="36"/>
      <c r="K31" s="36"/>
      <c r="L31" s="36"/>
      <c r="M31" s="36"/>
      <c r="N31" s="36"/>
      <c r="O31" s="36"/>
      <c r="P31" s="36"/>
      <c r="Q31" s="36"/>
      <c r="R31" s="36"/>
      <c r="S31" s="36"/>
    </row>
    <row r="32" spans="5:19" x14ac:dyDescent="0.25">
      <c r="J32" s="36"/>
      <c r="K32" s="36"/>
      <c r="L32" s="36"/>
      <c r="M32" s="36"/>
      <c r="N32" s="36"/>
      <c r="O32" s="36"/>
      <c r="P32" s="36"/>
      <c r="Q32" s="36"/>
      <c r="R32" s="36"/>
      <c r="S32" s="36"/>
    </row>
    <row r="33" spans="10:19" x14ac:dyDescent="0.25">
      <c r="J33" s="36"/>
      <c r="K33" s="36"/>
      <c r="L33" s="36"/>
      <c r="M33" s="36"/>
      <c r="N33" s="36"/>
      <c r="O33" s="36"/>
      <c r="P33" s="36"/>
      <c r="Q33" s="36"/>
      <c r="R33" s="36"/>
      <c r="S33" s="36"/>
    </row>
  </sheetData>
  <mergeCells count="12">
    <mergeCell ref="H26:I26"/>
    <mergeCell ref="H27:O27"/>
    <mergeCell ref="H28:O28"/>
    <mergeCell ref="N5:O5"/>
    <mergeCell ref="P5:Q5"/>
    <mergeCell ref="R5:S5"/>
    <mergeCell ref="H3:S3"/>
    <mergeCell ref="B3:F3"/>
    <mergeCell ref="J5:K5"/>
    <mergeCell ref="L5:M5"/>
    <mergeCell ref="H5:H6"/>
    <mergeCell ref="I5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83BCE-9271-4071-A595-F8ACF58413FA}">
  <dimension ref="B2:T72"/>
  <sheetViews>
    <sheetView zoomScale="66" workbookViewId="0">
      <selection activeCell="A28" sqref="A28"/>
    </sheetView>
  </sheetViews>
  <sheetFormatPr defaultRowHeight="15" x14ac:dyDescent="0.25"/>
  <cols>
    <col min="2" max="2" width="11.28515625" customWidth="1"/>
    <col min="3" max="3" width="9.7109375" customWidth="1"/>
    <col min="4" max="4" width="37.28515625" customWidth="1"/>
    <col min="5" max="5" width="4.7109375" customWidth="1"/>
    <col min="6" max="6" width="18.28515625" customWidth="1"/>
    <col min="7" max="7" width="18.42578125" customWidth="1"/>
    <col min="10" max="10" width="32.7109375" customWidth="1"/>
    <col min="11" max="11" width="19.140625" customWidth="1"/>
    <col min="12" max="12" width="19.42578125" customWidth="1"/>
    <col min="13" max="13" width="21.28515625" customWidth="1"/>
    <col min="14" max="14" width="24" customWidth="1"/>
    <col min="15" max="15" width="21" customWidth="1"/>
    <col min="16" max="16" width="25" customWidth="1"/>
    <col min="17" max="17" width="22.28515625" customWidth="1"/>
    <col min="18" max="18" width="22.140625" customWidth="1"/>
    <col min="19" max="19" width="25.5703125" customWidth="1"/>
    <col min="20" max="20" width="26.5703125" customWidth="1"/>
  </cols>
  <sheetData>
    <row r="2" spans="2:20" x14ac:dyDescent="0.25">
      <c r="B2" s="90" t="s">
        <v>109</v>
      </c>
      <c r="C2" s="90"/>
      <c r="D2" s="90"/>
      <c r="E2" s="90"/>
      <c r="F2" s="90"/>
      <c r="G2" s="90"/>
      <c r="I2" s="90" t="s">
        <v>109</v>
      </c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2:20" x14ac:dyDescent="0.25">
      <c r="B3" s="90" t="s">
        <v>110</v>
      </c>
      <c r="C3" s="90"/>
      <c r="D3" s="90"/>
      <c r="E3" s="90"/>
      <c r="F3" s="90"/>
      <c r="G3" s="90"/>
      <c r="I3" s="90" t="s">
        <v>122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2:20" x14ac:dyDescent="0.25">
      <c r="I4" s="90" t="s">
        <v>123</v>
      </c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</row>
    <row r="5" spans="2:20" x14ac:dyDescent="0.25">
      <c r="B5" s="64" t="s">
        <v>13</v>
      </c>
      <c r="C5" s="65" t="s">
        <v>14</v>
      </c>
      <c r="D5" s="65" t="s">
        <v>4</v>
      </c>
      <c r="E5" s="65" t="s">
        <v>111</v>
      </c>
      <c r="F5" s="65" t="s">
        <v>40</v>
      </c>
      <c r="G5" s="65" t="s">
        <v>16</v>
      </c>
      <c r="H5" s="46"/>
      <c r="I5" s="96" t="s">
        <v>96</v>
      </c>
      <c r="J5" s="96" t="s">
        <v>4</v>
      </c>
      <c r="K5" s="91" t="s">
        <v>126</v>
      </c>
      <c r="L5" s="91"/>
      <c r="M5" s="92" t="s">
        <v>0</v>
      </c>
      <c r="N5" s="92"/>
      <c r="O5" s="92" t="s">
        <v>2</v>
      </c>
      <c r="P5" s="92"/>
      <c r="Q5" s="92" t="s">
        <v>127</v>
      </c>
      <c r="R5" s="92"/>
      <c r="S5" s="92" t="s">
        <v>125</v>
      </c>
      <c r="T5" s="92"/>
    </row>
    <row r="6" spans="2:20" x14ac:dyDescent="0.25">
      <c r="B6" s="20" t="s">
        <v>112</v>
      </c>
      <c r="C6" s="50"/>
      <c r="D6" s="50" t="s">
        <v>113</v>
      </c>
      <c r="E6" s="50"/>
      <c r="F6" s="60">
        <v>2000000</v>
      </c>
      <c r="G6" s="60"/>
      <c r="H6" s="46"/>
      <c r="I6" s="97"/>
      <c r="J6" s="97"/>
      <c r="K6" s="65" t="s">
        <v>128</v>
      </c>
      <c r="L6" s="65" t="s">
        <v>129</v>
      </c>
      <c r="M6" s="65" t="s">
        <v>128</v>
      </c>
      <c r="N6" s="65" t="s">
        <v>129</v>
      </c>
      <c r="O6" s="65" t="s">
        <v>128</v>
      </c>
      <c r="P6" s="65" t="s">
        <v>129</v>
      </c>
      <c r="Q6" s="65" t="s">
        <v>128</v>
      </c>
      <c r="R6" s="65" t="s">
        <v>129</v>
      </c>
      <c r="S6" s="65" t="s">
        <v>130</v>
      </c>
      <c r="T6" s="65" t="s">
        <v>131</v>
      </c>
    </row>
    <row r="7" spans="2:20" x14ac:dyDescent="0.25">
      <c r="B7" s="66"/>
      <c r="C7" s="62"/>
      <c r="D7" s="62" t="s">
        <v>114</v>
      </c>
      <c r="E7" s="62"/>
      <c r="F7" s="61"/>
      <c r="G7" s="61">
        <v>2000000</v>
      </c>
      <c r="H7" s="46"/>
      <c r="I7" s="37">
        <v>101</v>
      </c>
      <c r="J7" s="39" t="s">
        <v>79</v>
      </c>
      <c r="K7" s="40">
        <v>10000000</v>
      </c>
      <c r="L7" s="40"/>
      <c r="M7" s="40"/>
      <c r="N7" s="40"/>
      <c r="O7" s="40">
        <v>10000000</v>
      </c>
      <c r="P7" s="40"/>
      <c r="Q7" s="40"/>
      <c r="R7" s="40"/>
      <c r="S7" s="40">
        <v>10000000</v>
      </c>
      <c r="T7" s="40"/>
    </row>
    <row r="8" spans="2:20" x14ac:dyDescent="0.25">
      <c r="B8" s="20" t="s">
        <v>112</v>
      </c>
      <c r="C8" s="50"/>
      <c r="D8" s="50" t="s">
        <v>115</v>
      </c>
      <c r="E8" s="50"/>
      <c r="F8" s="60">
        <v>4000000</v>
      </c>
      <c r="G8" s="60"/>
      <c r="H8" s="46"/>
      <c r="I8" s="37">
        <v>102</v>
      </c>
      <c r="J8" s="39" t="s">
        <v>132</v>
      </c>
      <c r="K8" s="38">
        <v>5000000</v>
      </c>
      <c r="L8" s="38"/>
      <c r="M8" s="38">
        <v>1000000</v>
      </c>
      <c r="N8" s="38"/>
      <c r="O8" s="38">
        <v>6000000</v>
      </c>
      <c r="P8" s="38"/>
      <c r="Q8" s="38"/>
      <c r="R8" s="38"/>
      <c r="S8" s="38">
        <v>6000000</v>
      </c>
      <c r="T8" s="38"/>
    </row>
    <row r="9" spans="2:20" x14ac:dyDescent="0.25">
      <c r="B9" s="66"/>
      <c r="C9" s="62"/>
      <c r="D9" s="62" t="s">
        <v>116</v>
      </c>
      <c r="E9" s="62"/>
      <c r="F9" s="61"/>
      <c r="G9" s="61">
        <v>4000000</v>
      </c>
      <c r="H9" s="46"/>
      <c r="I9" s="37">
        <v>103</v>
      </c>
      <c r="J9" s="39" t="s">
        <v>133</v>
      </c>
      <c r="K9" s="38">
        <v>10000000</v>
      </c>
      <c r="L9" s="38"/>
      <c r="M9" s="38"/>
      <c r="N9" s="38">
        <v>2000000</v>
      </c>
      <c r="O9" s="38">
        <v>8000000</v>
      </c>
      <c r="P9" s="38"/>
      <c r="Q9" s="38"/>
      <c r="R9" s="38"/>
      <c r="S9" s="38">
        <v>8000000</v>
      </c>
      <c r="T9" s="38"/>
    </row>
    <row r="10" spans="2:20" x14ac:dyDescent="0.25">
      <c r="B10" s="20" t="s">
        <v>112</v>
      </c>
      <c r="C10" s="50"/>
      <c r="D10" s="50" t="s">
        <v>117</v>
      </c>
      <c r="E10" s="50"/>
      <c r="F10" s="60">
        <v>5000000</v>
      </c>
      <c r="G10" s="60"/>
      <c r="H10" s="46"/>
      <c r="I10" s="37">
        <v>104</v>
      </c>
      <c r="J10" s="39" t="s">
        <v>134</v>
      </c>
      <c r="K10" s="38">
        <v>12000000</v>
      </c>
      <c r="L10" s="38"/>
      <c r="M10" s="38"/>
      <c r="N10" s="38">
        <v>4000000</v>
      </c>
      <c r="O10" s="38">
        <v>8000000</v>
      </c>
      <c r="P10" s="38"/>
      <c r="Q10" s="38"/>
      <c r="R10" s="38"/>
      <c r="S10" s="38">
        <v>8000000</v>
      </c>
      <c r="T10" s="38"/>
    </row>
    <row r="11" spans="2:20" x14ac:dyDescent="0.25">
      <c r="B11" s="66"/>
      <c r="C11" s="62"/>
      <c r="D11" s="62" t="s">
        <v>118</v>
      </c>
      <c r="E11" s="62"/>
      <c r="F11" s="61"/>
      <c r="G11" s="61">
        <v>5000000</v>
      </c>
      <c r="H11" s="46"/>
      <c r="I11" s="37">
        <v>111</v>
      </c>
      <c r="J11" s="39" t="s">
        <v>135</v>
      </c>
      <c r="K11" s="38">
        <v>48000000</v>
      </c>
      <c r="L11" s="38"/>
      <c r="M11" s="38"/>
      <c r="N11" s="38"/>
      <c r="O11" s="38">
        <v>48000000</v>
      </c>
      <c r="P11" s="38"/>
      <c r="Q11" s="38"/>
      <c r="R11" s="38"/>
      <c r="S11" s="38">
        <v>48000000</v>
      </c>
      <c r="T11" s="38"/>
    </row>
    <row r="12" spans="2:20" x14ac:dyDescent="0.25">
      <c r="B12" s="20" t="s">
        <v>112</v>
      </c>
      <c r="C12" s="50"/>
      <c r="D12" s="50" t="s">
        <v>120</v>
      </c>
      <c r="E12" s="50"/>
      <c r="F12" s="60">
        <v>2000000</v>
      </c>
      <c r="G12" s="60"/>
      <c r="H12" s="46"/>
      <c r="I12" s="37">
        <v>112</v>
      </c>
      <c r="J12" s="39" t="s">
        <v>136</v>
      </c>
      <c r="K12" s="38">
        <v>100000000</v>
      </c>
      <c r="L12" s="38"/>
      <c r="M12" s="38"/>
      <c r="N12" s="38"/>
      <c r="O12" s="38">
        <v>100000000</v>
      </c>
      <c r="P12" s="38"/>
      <c r="Q12" s="38"/>
      <c r="R12" s="38"/>
      <c r="S12" s="38">
        <v>100000000</v>
      </c>
      <c r="T12" s="38"/>
    </row>
    <row r="13" spans="2:20" x14ac:dyDescent="0.25">
      <c r="B13" s="66"/>
      <c r="C13" s="62"/>
      <c r="D13" s="62" t="s">
        <v>121</v>
      </c>
      <c r="E13" s="62"/>
      <c r="F13" s="61"/>
      <c r="G13" s="61">
        <v>2000000</v>
      </c>
      <c r="H13" s="46"/>
      <c r="I13" s="37">
        <v>1121</v>
      </c>
      <c r="J13" s="39" t="s">
        <v>137</v>
      </c>
      <c r="K13" s="38"/>
      <c r="L13" s="38">
        <v>20000000</v>
      </c>
      <c r="M13" s="38"/>
      <c r="N13" s="38">
        <v>5000000</v>
      </c>
      <c r="O13" s="38"/>
      <c r="P13" s="38">
        <v>25000000</v>
      </c>
      <c r="Q13" s="38"/>
      <c r="R13" s="38"/>
      <c r="S13" s="38"/>
      <c r="T13" s="38">
        <v>25000000</v>
      </c>
    </row>
    <row r="14" spans="2:20" x14ac:dyDescent="0.25">
      <c r="B14" s="20" t="s">
        <v>112</v>
      </c>
      <c r="C14" s="50"/>
      <c r="D14" s="50" t="s">
        <v>149</v>
      </c>
      <c r="E14" s="50"/>
      <c r="F14" s="60">
        <v>1000000</v>
      </c>
      <c r="G14" s="60"/>
      <c r="H14" s="46"/>
      <c r="I14" s="37">
        <v>113</v>
      </c>
      <c r="J14" s="39" t="s">
        <v>138</v>
      </c>
      <c r="K14" s="38">
        <v>20000000</v>
      </c>
      <c r="L14" s="38"/>
      <c r="M14" s="38"/>
      <c r="N14" s="38"/>
      <c r="O14" s="38">
        <v>20000000</v>
      </c>
      <c r="P14" s="38"/>
      <c r="Q14" s="38"/>
      <c r="R14" s="38"/>
      <c r="S14" s="38">
        <v>20000000</v>
      </c>
      <c r="T14" s="38"/>
    </row>
    <row r="15" spans="2:20" x14ac:dyDescent="0.25">
      <c r="B15" s="66"/>
      <c r="C15" s="62"/>
      <c r="D15" s="62" t="s">
        <v>150</v>
      </c>
      <c r="E15" s="62"/>
      <c r="F15" s="61"/>
      <c r="G15" s="61">
        <v>1000000</v>
      </c>
      <c r="H15" s="46"/>
      <c r="I15" s="37">
        <v>1131</v>
      </c>
      <c r="J15" s="39" t="s">
        <v>139</v>
      </c>
      <c r="K15" s="38"/>
      <c r="L15" s="38">
        <v>5000000</v>
      </c>
      <c r="M15" s="38"/>
      <c r="N15" s="38">
        <v>2000000</v>
      </c>
      <c r="O15" s="38"/>
      <c r="P15" s="38">
        <v>7000000</v>
      </c>
      <c r="Q15" s="38"/>
      <c r="R15" s="38"/>
      <c r="S15" s="38"/>
      <c r="T15" s="38">
        <v>7000000</v>
      </c>
    </row>
    <row r="16" spans="2:20" x14ac:dyDescent="0.25">
      <c r="B16" s="20" t="s">
        <v>112</v>
      </c>
      <c r="C16" s="50"/>
      <c r="D16" s="50" t="s">
        <v>124</v>
      </c>
      <c r="E16" s="50"/>
      <c r="F16" s="60">
        <v>500000</v>
      </c>
      <c r="G16" s="60"/>
      <c r="H16" s="46"/>
      <c r="I16" s="37">
        <v>201</v>
      </c>
      <c r="J16" s="39" t="s">
        <v>140</v>
      </c>
      <c r="K16" s="38"/>
      <c r="L16" s="38">
        <v>10000000</v>
      </c>
      <c r="M16" s="38"/>
      <c r="N16" s="38"/>
      <c r="O16" s="38"/>
      <c r="P16" s="38">
        <v>10000000</v>
      </c>
      <c r="Q16" s="38"/>
      <c r="R16" s="38"/>
      <c r="S16" s="38"/>
      <c r="T16" s="38">
        <v>10000000</v>
      </c>
    </row>
    <row r="17" spans="2:20" x14ac:dyDescent="0.25">
      <c r="B17" s="66"/>
      <c r="C17" s="62"/>
      <c r="D17" s="62" t="s">
        <v>119</v>
      </c>
      <c r="E17" s="62"/>
      <c r="F17" s="61"/>
      <c r="G17" s="61">
        <v>500000</v>
      </c>
      <c r="H17" s="46"/>
      <c r="I17" s="37">
        <v>211</v>
      </c>
      <c r="J17" s="39" t="s">
        <v>6</v>
      </c>
      <c r="K17" s="38"/>
      <c r="L17" s="38">
        <v>50000000</v>
      </c>
      <c r="M17" s="38"/>
      <c r="N17" s="38">
        <v>500000</v>
      </c>
      <c r="O17" s="38"/>
      <c r="P17" s="38">
        <v>50500000</v>
      </c>
      <c r="Q17" s="38"/>
      <c r="R17" s="38"/>
      <c r="S17" s="38"/>
      <c r="T17" s="38">
        <v>50500000</v>
      </c>
    </row>
    <row r="18" spans="2:20" x14ac:dyDescent="0.25">
      <c r="B18" s="87" t="s">
        <v>9</v>
      </c>
      <c r="C18" s="89"/>
      <c r="D18" s="89"/>
      <c r="E18" s="89"/>
      <c r="F18" s="38">
        <f>SUM(F6:F17)</f>
        <v>14500000</v>
      </c>
      <c r="G18" s="38">
        <f>SUM(G6:G17)</f>
        <v>14500000</v>
      </c>
      <c r="H18" s="46"/>
      <c r="I18" s="37">
        <v>301</v>
      </c>
      <c r="J18" s="39" t="s">
        <v>141</v>
      </c>
      <c r="K18" s="38"/>
      <c r="L18" s="38">
        <v>80000000</v>
      </c>
      <c r="M18" s="38"/>
      <c r="N18" s="38"/>
      <c r="O18" s="38"/>
      <c r="P18" s="38">
        <v>80000000</v>
      </c>
      <c r="Q18" s="38"/>
      <c r="R18" s="38"/>
      <c r="S18" s="38"/>
      <c r="T18" s="38">
        <v>80000000</v>
      </c>
    </row>
    <row r="19" spans="2:20" x14ac:dyDescent="0.25">
      <c r="I19" s="37">
        <v>302</v>
      </c>
      <c r="J19" s="39" t="s">
        <v>142</v>
      </c>
      <c r="K19" s="38">
        <v>2000000</v>
      </c>
      <c r="L19" s="38"/>
      <c r="M19" s="38"/>
      <c r="N19" s="38"/>
      <c r="O19" s="38">
        <v>2000000</v>
      </c>
      <c r="P19" s="38"/>
      <c r="Q19" s="38"/>
      <c r="R19" s="38"/>
      <c r="S19" s="38">
        <v>2000000</v>
      </c>
      <c r="T19" s="38"/>
    </row>
    <row r="20" spans="2:20" x14ac:dyDescent="0.25">
      <c r="I20" s="37">
        <v>401</v>
      </c>
      <c r="J20" s="39" t="s">
        <v>143</v>
      </c>
      <c r="K20" s="38"/>
      <c r="L20" s="38">
        <v>75000000</v>
      </c>
      <c r="M20" s="38"/>
      <c r="N20" s="38">
        <v>1000000</v>
      </c>
      <c r="O20" s="38"/>
      <c r="P20" s="38">
        <v>76000000</v>
      </c>
      <c r="Q20" s="38"/>
      <c r="R20" s="38">
        <v>76000000</v>
      </c>
      <c r="S20" s="38"/>
      <c r="T20" s="38"/>
    </row>
    <row r="21" spans="2:20" x14ac:dyDescent="0.25">
      <c r="I21" s="37">
        <v>501</v>
      </c>
      <c r="J21" s="39" t="s">
        <v>7</v>
      </c>
      <c r="K21" s="38">
        <v>20000000</v>
      </c>
      <c r="L21" s="38"/>
      <c r="M21" s="38"/>
      <c r="N21" s="38"/>
      <c r="O21" s="38">
        <v>20000000</v>
      </c>
      <c r="P21" s="38"/>
      <c r="Q21" s="38">
        <v>20000000</v>
      </c>
      <c r="R21" s="38"/>
      <c r="S21" s="38"/>
      <c r="T21" s="38"/>
    </row>
    <row r="22" spans="2:20" x14ac:dyDescent="0.25">
      <c r="I22" s="37">
        <v>502</v>
      </c>
      <c r="J22" s="39" t="s">
        <v>144</v>
      </c>
      <c r="K22" s="38">
        <v>3000000</v>
      </c>
      <c r="L22" s="38"/>
      <c r="M22" s="38"/>
      <c r="N22" s="38"/>
      <c r="O22" s="38">
        <v>3000000</v>
      </c>
      <c r="P22" s="38"/>
      <c r="Q22" s="38">
        <v>3000000</v>
      </c>
      <c r="R22" s="38"/>
      <c r="S22" s="38"/>
      <c r="T22" s="38"/>
    </row>
    <row r="23" spans="2:20" x14ac:dyDescent="0.25">
      <c r="I23" s="37">
        <v>503</v>
      </c>
      <c r="J23" s="39" t="s">
        <v>145</v>
      </c>
      <c r="K23" s="38">
        <v>5000000</v>
      </c>
      <c r="L23" s="38"/>
      <c r="M23" s="38"/>
      <c r="N23" s="38"/>
      <c r="O23" s="38">
        <v>5000000</v>
      </c>
      <c r="P23" s="38"/>
      <c r="Q23" s="38">
        <v>5000000</v>
      </c>
      <c r="R23" s="38"/>
      <c r="S23" s="38"/>
      <c r="T23" s="38"/>
    </row>
    <row r="24" spans="2:20" x14ac:dyDescent="0.25">
      <c r="I24" s="37">
        <v>504</v>
      </c>
      <c r="J24" s="39" t="s">
        <v>8</v>
      </c>
      <c r="K24" s="38">
        <v>5000000</v>
      </c>
      <c r="L24" s="38"/>
      <c r="M24" s="38">
        <v>500000</v>
      </c>
      <c r="N24" s="38"/>
      <c r="O24" s="38">
        <v>5500000</v>
      </c>
      <c r="P24" s="38"/>
      <c r="Q24" s="38">
        <v>5500000</v>
      </c>
      <c r="R24" s="38"/>
      <c r="S24" s="38"/>
      <c r="T24" s="38"/>
    </row>
    <row r="25" spans="2:20" x14ac:dyDescent="0.25">
      <c r="I25" s="37">
        <v>505</v>
      </c>
      <c r="J25" s="39" t="s">
        <v>89</v>
      </c>
      <c r="K25" s="38"/>
      <c r="L25" s="38"/>
      <c r="M25" s="38">
        <v>2000000</v>
      </c>
      <c r="N25" s="38"/>
      <c r="O25" s="38">
        <v>2000000</v>
      </c>
      <c r="P25" s="38"/>
      <c r="Q25" s="38">
        <v>2000000</v>
      </c>
      <c r="R25" s="38"/>
      <c r="S25" s="38"/>
      <c r="T25" s="38"/>
    </row>
    <row r="26" spans="2:20" x14ac:dyDescent="0.25">
      <c r="I26" s="37">
        <v>506</v>
      </c>
      <c r="J26" s="39" t="s">
        <v>146</v>
      </c>
      <c r="K26" s="38"/>
      <c r="L26" s="38"/>
      <c r="M26" s="38">
        <v>4000000</v>
      </c>
      <c r="N26" s="38"/>
      <c r="O26" s="38">
        <v>4000000</v>
      </c>
      <c r="P26" s="38"/>
      <c r="Q26" s="38">
        <v>4000000</v>
      </c>
      <c r="R26" s="38"/>
      <c r="S26" s="38"/>
      <c r="T26" s="38"/>
    </row>
    <row r="27" spans="2:20" x14ac:dyDescent="0.25">
      <c r="I27" s="37">
        <v>507</v>
      </c>
      <c r="J27" s="39" t="s">
        <v>147</v>
      </c>
      <c r="K27" s="38"/>
      <c r="L27" s="38"/>
      <c r="M27" s="38">
        <v>5000000</v>
      </c>
      <c r="N27" s="38"/>
      <c r="O27" s="38">
        <v>5000000</v>
      </c>
      <c r="P27" s="38"/>
      <c r="Q27" s="38">
        <v>5000000</v>
      </c>
      <c r="R27" s="38"/>
      <c r="S27" s="38"/>
      <c r="T27" s="38"/>
    </row>
    <row r="28" spans="2:20" x14ac:dyDescent="0.25">
      <c r="I28" s="37">
        <v>508</v>
      </c>
      <c r="J28" s="39" t="s">
        <v>10</v>
      </c>
      <c r="K28" s="38"/>
      <c r="L28" s="38"/>
      <c r="M28" s="38">
        <v>2000000</v>
      </c>
      <c r="N28" s="38"/>
      <c r="O28" s="38">
        <v>2000000</v>
      </c>
      <c r="P28" s="38"/>
      <c r="Q28" s="38">
        <v>2000000</v>
      </c>
      <c r="R28" s="38"/>
      <c r="S28" s="38"/>
      <c r="T28" s="38"/>
    </row>
    <row r="29" spans="2:20" x14ac:dyDescent="0.25">
      <c r="I29" s="83" t="s">
        <v>9</v>
      </c>
      <c r="J29" s="83"/>
      <c r="K29" s="38">
        <f>SUM(K7:K24)</f>
        <v>240000000</v>
      </c>
      <c r="L29" s="38">
        <f>SUM(L13:L20)</f>
        <v>240000000</v>
      </c>
      <c r="M29" s="38">
        <f>SUM(M7:M28)</f>
        <v>14500000</v>
      </c>
      <c r="N29" s="38">
        <f>SUM(N7:N28)</f>
        <v>14500000</v>
      </c>
      <c r="O29" s="38">
        <f>SUM(O7:O28)</f>
        <v>248500000</v>
      </c>
      <c r="P29" s="38">
        <f>SUM(P7:P28)</f>
        <v>248500000</v>
      </c>
      <c r="Q29" s="38">
        <f>SUM(Q21:Q28)</f>
        <v>46500000</v>
      </c>
      <c r="R29" s="38">
        <f>SUM(R20)</f>
        <v>76000000</v>
      </c>
      <c r="S29" s="38">
        <f>SUM(S7:S28)</f>
        <v>202000000</v>
      </c>
      <c r="T29" s="38">
        <f>SUM(T7:T28)</f>
        <v>172500000</v>
      </c>
    </row>
    <row r="30" spans="2:20" x14ac:dyDescent="0.25">
      <c r="I30" s="87" t="s">
        <v>148</v>
      </c>
      <c r="J30" s="88"/>
      <c r="K30" s="93"/>
      <c r="L30" s="94"/>
      <c r="M30" s="94"/>
      <c r="N30" s="94"/>
      <c r="O30" s="94"/>
      <c r="P30" s="95"/>
      <c r="Q30" s="38">
        <f>R29-Q29</f>
        <v>29500000</v>
      </c>
      <c r="R30" s="38"/>
      <c r="S30" s="38"/>
      <c r="T30" s="38">
        <f>S29-T29</f>
        <v>29500000</v>
      </c>
    </row>
    <row r="31" spans="2:20" x14ac:dyDescent="0.25">
      <c r="I31" s="87"/>
      <c r="J31" s="89"/>
      <c r="K31" s="89"/>
      <c r="L31" s="89"/>
      <c r="M31" s="89"/>
      <c r="N31" s="89"/>
      <c r="O31" s="89"/>
      <c r="P31" s="88"/>
      <c r="Q31" s="63">
        <f>Q29+Q30</f>
        <v>76000000</v>
      </c>
      <c r="R31" s="63">
        <f>R29</f>
        <v>76000000</v>
      </c>
      <c r="S31" s="63">
        <f>S29</f>
        <v>202000000</v>
      </c>
      <c r="T31" s="63">
        <f>T29+T30</f>
        <v>202000000</v>
      </c>
    </row>
    <row r="32" spans="2:20" x14ac:dyDescent="0.25"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3" spans="11:20" x14ac:dyDescent="0.25">
      <c r="K33" s="36"/>
      <c r="L33" s="36"/>
      <c r="M33" s="36"/>
      <c r="N33" s="36"/>
      <c r="O33" s="36"/>
      <c r="P33" s="36"/>
      <c r="Q33" s="36"/>
      <c r="R33" s="36"/>
      <c r="S33" s="36"/>
      <c r="T33" s="36"/>
    </row>
    <row r="34" spans="11:20" x14ac:dyDescent="0.25">
      <c r="K34" s="36"/>
      <c r="L34" s="36"/>
      <c r="M34" s="36"/>
      <c r="N34" s="36"/>
      <c r="O34" s="36"/>
      <c r="P34" s="36"/>
      <c r="Q34" s="36"/>
      <c r="R34" s="36"/>
      <c r="S34" s="36"/>
      <c r="T34" s="36"/>
    </row>
    <row r="35" spans="11:20" x14ac:dyDescent="0.25">
      <c r="K35" s="36"/>
      <c r="L35" s="36"/>
      <c r="M35" s="36"/>
      <c r="N35" s="36"/>
      <c r="O35" s="36"/>
      <c r="P35" s="36"/>
      <c r="Q35" s="36"/>
      <c r="R35" s="36"/>
      <c r="S35" s="36"/>
      <c r="T35" s="36"/>
    </row>
    <row r="36" spans="11:20" x14ac:dyDescent="0.25">
      <c r="K36" s="36"/>
      <c r="L36" s="36"/>
      <c r="M36" s="36"/>
      <c r="N36" s="36"/>
      <c r="O36" s="36"/>
      <c r="P36" s="36"/>
      <c r="Q36" s="36"/>
      <c r="R36" s="36"/>
      <c r="S36" s="36"/>
      <c r="T36" s="36"/>
    </row>
    <row r="37" spans="11:20" x14ac:dyDescent="0.25">
      <c r="K37" s="36"/>
      <c r="L37" s="36"/>
      <c r="M37" s="36"/>
      <c r="N37" s="36"/>
      <c r="O37" s="36"/>
      <c r="P37" s="36"/>
      <c r="Q37" s="36"/>
      <c r="R37" s="36"/>
      <c r="S37" s="36"/>
      <c r="T37" s="36"/>
    </row>
    <row r="38" spans="11:20" x14ac:dyDescent="0.25">
      <c r="K38" s="36"/>
      <c r="L38" s="36"/>
      <c r="M38" s="36"/>
      <c r="N38" s="36"/>
      <c r="O38" s="36"/>
      <c r="P38" s="36"/>
      <c r="Q38" s="36"/>
      <c r="R38" s="36"/>
      <c r="S38" s="36"/>
      <c r="T38" s="36"/>
    </row>
    <row r="39" spans="11:20" x14ac:dyDescent="0.25">
      <c r="K39" s="36"/>
      <c r="L39" s="36"/>
      <c r="M39" s="36"/>
      <c r="N39" s="36"/>
      <c r="O39" s="36"/>
      <c r="P39" s="36"/>
      <c r="Q39" s="36"/>
      <c r="R39" s="36"/>
      <c r="S39" s="36"/>
      <c r="T39" s="36"/>
    </row>
    <row r="40" spans="11:20" x14ac:dyDescent="0.25">
      <c r="K40" s="36"/>
      <c r="L40" s="36"/>
      <c r="M40" s="36"/>
      <c r="N40" s="36"/>
      <c r="O40" s="36"/>
      <c r="P40" s="36"/>
      <c r="Q40" s="36"/>
      <c r="R40" s="36"/>
      <c r="S40" s="36"/>
      <c r="T40" s="36"/>
    </row>
    <row r="41" spans="11:20" x14ac:dyDescent="0.25">
      <c r="K41" s="36"/>
      <c r="L41" s="36"/>
      <c r="M41" s="36"/>
      <c r="N41" s="36"/>
      <c r="O41" s="36"/>
      <c r="P41" s="36"/>
      <c r="Q41" s="36"/>
      <c r="R41" s="36"/>
      <c r="S41" s="36"/>
      <c r="T41" s="36"/>
    </row>
    <row r="42" spans="11:20" x14ac:dyDescent="0.25">
      <c r="K42" s="36"/>
      <c r="L42" s="36"/>
      <c r="M42" s="36"/>
      <c r="N42" s="36"/>
      <c r="O42" s="36"/>
      <c r="P42" s="36"/>
      <c r="Q42" s="36"/>
      <c r="R42" s="36"/>
      <c r="S42" s="36"/>
      <c r="T42" s="36"/>
    </row>
    <row r="43" spans="11:20" x14ac:dyDescent="0.25">
      <c r="K43" s="36"/>
      <c r="L43" s="36"/>
      <c r="M43" s="36"/>
      <c r="N43" s="36"/>
      <c r="O43" s="36"/>
      <c r="P43" s="36"/>
      <c r="Q43" s="36"/>
      <c r="R43" s="36"/>
      <c r="S43" s="36"/>
      <c r="T43" s="36"/>
    </row>
    <row r="44" spans="11:20" x14ac:dyDescent="0.25">
      <c r="K44" s="36"/>
      <c r="L44" s="36"/>
      <c r="M44" s="36"/>
      <c r="N44" s="36"/>
      <c r="O44" s="36"/>
      <c r="P44" s="36"/>
      <c r="Q44" s="36"/>
      <c r="R44" s="36"/>
      <c r="S44" s="36"/>
      <c r="T44" s="36"/>
    </row>
    <row r="45" spans="11:20" x14ac:dyDescent="0.25">
      <c r="K45" s="36"/>
      <c r="L45" s="36"/>
      <c r="M45" s="36"/>
      <c r="N45" s="36"/>
      <c r="O45" s="36"/>
      <c r="P45" s="36"/>
      <c r="Q45" s="36"/>
      <c r="R45" s="36"/>
      <c r="S45" s="36"/>
      <c r="T45" s="36"/>
    </row>
    <row r="46" spans="11:20" x14ac:dyDescent="0.25">
      <c r="K46" s="36"/>
      <c r="L46" s="36"/>
      <c r="M46" s="36"/>
      <c r="N46" s="36"/>
      <c r="O46" s="36"/>
      <c r="P46" s="36"/>
      <c r="Q46" s="36"/>
      <c r="R46" s="36"/>
      <c r="S46" s="36"/>
      <c r="T46" s="36"/>
    </row>
    <row r="47" spans="11:20" x14ac:dyDescent="0.25">
      <c r="K47" s="36"/>
      <c r="L47" s="36"/>
      <c r="M47" s="36"/>
      <c r="N47" s="36"/>
      <c r="O47" s="36"/>
      <c r="P47" s="36"/>
      <c r="Q47" s="36"/>
      <c r="R47" s="36"/>
      <c r="S47" s="36"/>
      <c r="T47" s="36"/>
    </row>
    <row r="48" spans="11:20" x14ac:dyDescent="0.25">
      <c r="K48" s="36"/>
      <c r="L48" s="36"/>
      <c r="M48" s="36"/>
      <c r="N48" s="36"/>
      <c r="O48" s="36"/>
      <c r="P48" s="36"/>
      <c r="Q48" s="36"/>
      <c r="R48" s="36"/>
      <c r="S48" s="36"/>
      <c r="T48" s="36"/>
    </row>
    <row r="49" spans="11:20" x14ac:dyDescent="0.25">
      <c r="K49" s="36"/>
      <c r="L49" s="36"/>
      <c r="M49" s="36"/>
      <c r="N49" s="36"/>
      <c r="O49" s="36"/>
      <c r="P49" s="36"/>
      <c r="Q49" s="36"/>
      <c r="R49" s="36"/>
      <c r="S49" s="36"/>
      <c r="T49" s="36"/>
    </row>
    <row r="50" spans="11:20" x14ac:dyDescent="0.25">
      <c r="K50" s="36"/>
      <c r="L50" s="36"/>
      <c r="M50" s="36"/>
      <c r="N50" s="36"/>
      <c r="O50" s="36"/>
      <c r="P50" s="36"/>
      <c r="Q50" s="36"/>
      <c r="R50" s="36"/>
      <c r="S50" s="36"/>
      <c r="T50" s="36"/>
    </row>
    <row r="51" spans="11:20" x14ac:dyDescent="0.25">
      <c r="K51" s="36"/>
      <c r="L51" s="36"/>
      <c r="M51" s="36"/>
      <c r="N51" s="36"/>
      <c r="O51" s="36"/>
      <c r="P51" s="36"/>
      <c r="Q51" s="36"/>
      <c r="R51" s="36"/>
      <c r="S51" s="36"/>
      <c r="T51" s="36"/>
    </row>
    <row r="52" spans="11:20" x14ac:dyDescent="0.25"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spans="11:20" x14ac:dyDescent="0.25">
      <c r="K53" s="36"/>
      <c r="L53" s="36"/>
      <c r="M53" s="36"/>
      <c r="N53" s="36"/>
      <c r="O53" s="36"/>
      <c r="P53" s="36"/>
      <c r="Q53" s="36"/>
      <c r="R53" s="36"/>
      <c r="S53" s="36"/>
      <c r="T53" s="36"/>
    </row>
    <row r="54" spans="11:20" x14ac:dyDescent="0.25">
      <c r="K54" s="36"/>
      <c r="L54" s="36"/>
      <c r="M54" s="36"/>
      <c r="N54" s="36"/>
      <c r="O54" s="36"/>
      <c r="P54" s="36"/>
      <c r="Q54" s="36"/>
      <c r="R54" s="36"/>
      <c r="S54" s="36"/>
      <c r="T54" s="36"/>
    </row>
    <row r="55" spans="11:20" x14ac:dyDescent="0.25">
      <c r="K55" s="36"/>
      <c r="L55" s="36"/>
      <c r="M55" s="36"/>
      <c r="N55" s="36"/>
      <c r="O55" s="36"/>
      <c r="P55" s="36"/>
      <c r="Q55" s="36"/>
      <c r="R55" s="36"/>
      <c r="S55" s="36"/>
      <c r="T55" s="36"/>
    </row>
    <row r="56" spans="11:20" x14ac:dyDescent="0.25">
      <c r="K56" s="36"/>
      <c r="L56" s="36"/>
      <c r="M56" s="36"/>
      <c r="N56" s="36"/>
      <c r="O56" s="36"/>
      <c r="P56" s="36"/>
      <c r="Q56" s="36"/>
      <c r="R56" s="36"/>
      <c r="S56" s="36"/>
      <c r="T56" s="36"/>
    </row>
    <row r="57" spans="11:20" x14ac:dyDescent="0.25">
      <c r="K57" s="36"/>
      <c r="L57" s="36"/>
      <c r="M57" s="36"/>
      <c r="N57" s="36"/>
      <c r="O57" s="36"/>
      <c r="P57" s="36"/>
      <c r="Q57" s="36"/>
      <c r="R57" s="36"/>
      <c r="S57" s="36"/>
      <c r="T57" s="36"/>
    </row>
    <row r="58" spans="11:20" x14ac:dyDescent="0.25">
      <c r="K58" s="36"/>
      <c r="L58" s="36"/>
      <c r="M58" s="36"/>
      <c r="N58" s="36"/>
      <c r="O58" s="36"/>
      <c r="P58" s="36"/>
      <c r="Q58" s="36"/>
      <c r="R58" s="36"/>
      <c r="S58" s="36"/>
      <c r="T58" s="36"/>
    </row>
    <row r="59" spans="11:20" x14ac:dyDescent="0.25">
      <c r="K59" s="36"/>
      <c r="L59" s="36"/>
      <c r="M59" s="36"/>
      <c r="N59" s="36"/>
      <c r="O59" s="36"/>
      <c r="P59" s="36"/>
      <c r="Q59" s="36"/>
      <c r="R59" s="36"/>
      <c r="S59" s="36"/>
      <c r="T59" s="36"/>
    </row>
    <row r="60" spans="11:20" x14ac:dyDescent="0.25">
      <c r="K60" s="36"/>
      <c r="L60" s="36"/>
      <c r="M60" s="36"/>
      <c r="N60" s="36"/>
      <c r="O60" s="36"/>
      <c r="P60" s="36"/>
      <c r="Q60" s="36"/>
      <c r="R60" s="36"/>
      <c r="S60" s="36"/>
      <c r="T60" s="36"/>
    </row>
    <row r="61" spans="11:20" x14ac:dyDescent="0.25">
      <c r="K61" s="36"/>
      <c r="L61" s="36"/>
      <c r="M61" s="36"/>
      <c r="N61" s="36"/>
      <c r="O61" s="36"/>
      <c r="P61" s="36"/>
      <c r="Q61" s="36"/>
      <c r="R61" s="36"/>
      <c r="S61" s="36"/>
      <c r="T61" s="36"/>
    </row>
    <row r="62" spans="11:20" x14ac:dyDescent="0.25">
      <c r="K62" s="36"/>
      <c r="L62" s="36"/>
      <c r="M62" s="36"/>
      <c r="N62" s="36"/>
      <c r="O62" s="36"/>
      <c r="P62" s="36"/>
      <c r="Q62" s="36"/>
      <c r="R62" s="36"/>
      <c r="S62" s="36"/>
      <c r="T62" s="36"/>
    </row>
    <row r="63" spans="11:20" x14ac:dyDescent="0.25">
      <c r="K63" s="36"/>
      <c r="L63" s="36"/>
      <c r="M63" s="36"/>
      <c r="N63" s="36"/>
      <c r="O63" s="36"/>
      <c r="P63" s="36"/>
      <c r="Q63" s="36"/>
      <c r="R63" s="36"/>
      <c r="S63" s="36"/>
      <c r="T63" s="36"/>
    </row>
    <row r="64" spans="11:20" x14ac:dyDescent="0.25"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spans="11:20" x14ac:dyDescent="0.25"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1:20" x14ac:dyDescent="0.25"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1:20" x14ac:dyDescent="0.25"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1:20" x14ac:dyDescent="0.25"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1:20" x14ac:dyDescent="0.25"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1:20" x14ac:dyDescent="0.25">
      <c r="K70" s="36"/>
      <c r="L70" s="36"/>
      <c r="M70" s="36"/>
      <c r="N70" s="36"/>
      <c r="O70" s="36"/>
      <c r="P70" s="36"/>
      <c r="Q70" s="36"/>
      <c r="R70" s="36"/>
      <c r="S70" s="36"/>
      <c r="T70" s="36"/>
    </row>
    <row r="71" spans="11:20" x14ac:dyDescent="0.25"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spans="11:20" x14ac:dyDescent="0.25">
      <c r="K72" s="36"/>
      <c r="L72" s="36"/>
      <c r="M72" s="36"/>
      <c r="N72" s="36"/>
      <c r="O72" s="36"/>
      <c r="P72" s="36"/>
      <c r="Q72" s="36"/>
      <c r="R72" s="36"/>
      <c r="S72" s="36"/>
      <c r="T72" s="36"/>
    </row>
  </sheetData>
  <mergeCells count="17">
    <mergeCell ref="I31:P31"/>
    <mergeCell ref="O5:P5"/>
    <mergeCell ref="Q5:R5"/>
    <mergeCell ref="S5:T5"/>
    <mergeCell ref="I2:T2"/>
    <mergeCell ref="I3:T3"/>
    <mergeCell ref="I4:T4"/>
    <mergeCell ref="I29:J29"/>
    <mergeCell ref="K30:P30"/>
    <mergeCell ref="I30:J30"/>
    <mergeCell ref="I5:I6"/>
    <mergeCell ref="J5:J6"/>
    <mergeCell ref="B3:G3"/>
    <mergeCell ref="B2:G2"/>
    <mergeCell ref="B18:E18"/>
    <mergeCell ref="K5:L5"/>
    <mergeCell ref="M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SOAL UTS A</vt:lpstr>
      <vt:lpstr>SOAL UTS TAHUN LALU</vt:lpstr>
      <vt:lpstr>PERUSAHAAN JASA SALON DIFANY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keisha Puspita Adristi</dc:creator>
  <cp:lastModifiedBy>user</cp:lastModifiedBy>
  <dcterms:created xsi:type="dcterms:W3CDTF">2024-10-21T05:27:09Z</dcterms:created>
  <dcterms:modified xsi:type="dcterms:W3CDTF">2024-11-18T16:37:57Z</dcterms:modified>
</cp:coreProperties>
</file>