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EB2422C5-1B0A-446C-8CB8-67F282C7C0DE}" xr6:coauthVersionLast="43" xr6:coauthVersionMax="43" xr10:uidLastSave="{00000000-0000-0000-0000-000000000000}"/>
  <bookViews>
    <workbookView xWindow="-120" yWindow="-120" windowWidth="20730" windowHeight="11040" xr2:uid="{F6D004AA-D53C-46AF-A875-90E23606220F}"/>
  </bookViews>
  <sheets>
    <sheet name="uts a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18" i="1" l="1"/>
  <c r="Z18" i="1"/>
  <c r="U36" i="1"/>
  <c r="U52" i="1"/>
  <c r="T15" i="1"/>
  <c r="T14" i="1"/>
  <c r="T13" i="1"/>
  <c r="T12" i="1"/>
  <c r="H23" i="1"/>
  <c r="I23" i="1"/>
</calcChain>
</file>

<file path=xl/sharedStrings.xml><?xml version="1.0" encoding="utf-8"?>
<sst xmlns="http://schemas.openxmlformats.org/spreadsheetml/2006/main" count="182" uniqueCount="69">
  <si>
    <t>Tanggal</t>
  </si>
  <si>
    <t>Praktik Konsultan Tn. Skylar</t>
  </si>
  <si>
    <t>Jurnal Umum</t>
  </si>
  <si>
    <t>Per Agustus 2023</t>
  </si>
  <si>
    <t>No.Bukti</t>
  </si>
  <si>
    <t>Rekening</t>
  </si>
  <si>
    <t xml:space="preserve">Debet </t>
  </si>
  <si>
    <t>Kredit</t>
  </si>
  <si>
    <t>Gedung</t>
  </si>
  <si>
    <t>Kas</t>
  </si>
  <si>
    <t>Modal</t>
  </si>
  <si>
    <t xml:space="preserve">      Modal</t>
  </si>
  <si>
    <t>Perlengkapan kantor</t>
  </si>
  <si>
    <t xml:space="preserve">       Utang Usaha</t>
  </si>
  <si>
    <t>Beban sewa</t>
  </si>
  <si>
    <t xml:space="preserve">        Kas</t>
  </si>
  <si>
    <t>Piutang usaha</t>
  </si>
  <si>
    <t xml:space="preserve">        Pendapatan jasa</t>
  </si>
  <si>
    <t xml:space="preserve">       Pendapatan jasa</t>
  </si>
  <si>
    <t xml:space="preserve">      Pendapatan diterima dimuka</t>
  </si>
  <si>
    <t>Ref</t>
  </si>
  <si>
    <t>Beban gaji</t>
  </si>
  <si>
    <t xml:space="preserve">      Kas</t>
  </si>
  <si>
    <t xml:space="preserve">Utang Usaha </t>
  </si>
  <si>
    <t>Jumlah</t>
  </si>
  <si>
    <t>Praktik Konsultan Tn.Skylar</t>
  </si>
  <si>
    <t>Buku Besar</t>
  </si>
  <si>
    <t>Keterangan</t>
  </si>
  <si>
    <t>Debet</t>
  </si>
  <si>
    <t>Saldo</t>
  </si>
  <si>
    <t>Nama Akun : Kas</t>
  </si>
  <si>
    <t>No Akun : 101</t>
  </si>
  <si>
    <t>Investasi modal awal</t>
  </si>
  <si>
    <t>JU</t>
  </si>
  <si>
    <t>membayar sewa kendaraan</t>
  </si>
  <si>
    <t>Pendapatan Jasa</t>
  </si>
  <si>
    <t>Pendapatan diterima dimuka</t>
  </si>
  <si>
    <t>Membayar beban gaji</t>
  </si>
  <si>
    <t>Membayar utang usaha</t>
  </si>
  <si>
    <t>Nama Akun : Piutang Usaha</t>
  </si>
  <si>
    <t>Pendapatan jasa</t>
  </si>
  <si>
    <t>Nama Akun : Perlengkapan</t>
  </si>
  <si>
    <t>No Akun : 102</t>
  </si>
  <si>
    <t>No Akun : 103</t>
  </si>
  <si>
    <t>Nama akun : Gedung</t>
  </si>
  <si>
    <t>No akun : 110</t>
  </si>
  <si>
    <t>Investasi gedung</t>
  </si>
  <si>
    <t>Nama Akun : Utang usaha</t>
  </si>
  <si>
    <t>No akun : 201</t>
  </si>
  <si>
    <t>Pembayaran utang usaha</t>
  </si>
  <si>
    <t>Nama Akun : Pendapatan diterima dimuka</t>
  </si>
  <si>
    <t>No akun : 202</t>
  </si>
  <si>
    <t>Nama Akun : Modal</t>
  </si>
  <si>
    <t>No akun : 301</t>
  </si>
  <si>
    <t>Nama Akun : Pendapatan Jasa</t>
  </si>
  <si>
    <t>No akun : 401</t>
  </si>
  <si>
    <t>Pendapatan belum dibayar</t>
  </si>
  <si>
    <t>Pendapatan jasa konsultasi</t>
  </si>
  <si>
    <t>Nama Akun : Beban gaji</t>
  </si>
  <si>
    <t>No akun : 501</t>
  </si>
  <si>
    <t>Nama Akun : Beban sewa kendaraan</t>
  </si>
  <si>
    <t>No akun : 502</t>
  </si>
  <si>
    <t>Membayar beban sewa</t>
  </si>
  <si>
    <t>Neraca Saldo</t>
  </si>
  <si>
    <t>No Akun</t>
  </si>
  <si>
    <t>Piutang Usaha</t>
  </si>
  <si>
    <t>Perlengkapan</t>
  </si>
  <si>
    <t>Utang usaha</t>
  </si>
  <si>
    <t>Beban Gaji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</si>
</sst>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Rp-421]* #,##0_-;\-[$Rp-421]* #,##0_-;_-[$Rp-421]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16" fontId="0" fillId="0" borderId="5" xfId="0" applyNumberFormat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164" fontId="0" fillId="0" borderId="0" xfId="0" applyNumberFormat="1" applyBorder="1"/>
    <xf numFmtId="164" fontId="0" fillId="0" borderId="6" xfId="0" applyNumberFormat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left"/>
    </xf>
    <xf numFmtId="164" fontId="0" fillId="0" borderId="8" xfId="0" applyNumberFormat="1" applyBorder="1"/>
    <xf numFmtId="164" fontId="0" fillId="0" borderId="9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1" applyNumberFormat="1" applyFont="1"/>
    <xf numFmtId="164" fontId="0" fillId="0" borderId="0" xfId="1" applyNumberFormat="1" applyFont="1" applyBorder="1"/>
    <xf numFmtId="0" fontId="0" fillId="0" borderId="6" xfId="0" applyBorder="1"/>
    <xf numFmtId="164" fontId="0" fillId="0" borderId="6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DD929-BED5-4B32-A3D6-F4A302CE2F1E}">
  <dimension ref="D2:AA62"/>
  <sheetViews>
    <sheetView tabSelected="1" topLeftCell="L1" zoomScaleNormal="100" workbookViewId="0">
      <selection activeCell="W1" sqref="W1"/>
    </sheetView>
  </sheetViews>
  <sheetFormatPr defaultRowHeight="15" x14ac:dyDescent="0.25"/>
  <cols>
    <col min="3" max="3" width="18.7109375" customWidth="1"/>
    <col min="5" max="5" width="9.42578125" customWidth="1"/>
    <col min="6" max="6" width="32" customWidth="1"/>
    <col min="7" max="7" width="7.85546875" customWidth="1"/>
    <col min="8" max="8" width="22.140625" customWidth="1"/>
    <col min="9" max="9" width="20.5703125" customWidth="1"/>
    <col min="15" max="15" width="10.28515625" customWidth="1"/>
    <col min="16" max="16" width="27.85546875" customWidth="1"/>
    <col min="17" max="17" width="8.5703125" customWidth="1"/>
    <col min="18" max="18" width="17.85546875" customWidth="1"/>
    <col min="19" max="19" width="20" customWidth="1"/>
    <col min="20" max="20" width="21.7109375" customWidth="1"/>
    <col min="21" max="21" width="20.5703125" customWidth="1"/>
    <col min="25" max="25" width="34.28515625" customWidth="1"/>
    <col min="26" max="26" width="24.85546875" customWidth="1"/>
    <col min="27" max="27" width="22.28515625" customWidth="1"/>
  </cols>
  <sheetData>
    <row r="2" spans="4:27" x14ac:dyDescent="0.25">
      <c r="F2" s="1" t="s">
        <v>1</v>
      </c>
    </row>
    <row r="3" spans="4:27" x14ac:dyDescent="0.25">
      <c r="F3" s="1" t="s">
        <v>2</v>
      </c>
      <c r="P3" s="1" t="s">
        <v>25</v>
      </c>
      <c r="Y3" s="1" t="s">
        <v>25</v>
      </c>
      <c r="Z3" s="1"/>
    </row>
    <row r="4" spans="4:27" x14ac:dyDescent="0.25">
      <c r="F4" s="1" t="s">
        <v>3</v>
      </c>
      <c r="P4" s="1" t="s">
        <v>26</v>
      </c>
      <c r="Y4" s="1" t="s">
        <v>63</v>
      </c>
    </row>
    <row r="5" spans="4:27" x14ac:dyDescent="0.25">
      <c r="D5" s="20" t="s">
        <v>0</v>
      </c>
      <c r="E5" s="20" t="s">
        <v>4</v>
      </c>
      <c r="F5" s="21" t="s">
        <v>5</v>
      </c>
      <c r="G5" s="20" t="s">
        <v>20</v>
      </c>
      <c r="H5" s="21" t="s">
        <v>6</v>
      </c>
      <c r="I5" s="20" t="s">
        <v>7</v>
      </c>
      <c r="P5" s="1" t="s">
        <v>3</v>
      </c>
      <c r="Y5" s="1" t="s">
        <v>3</v>
      </c>
    </row>
    <row r="6" spans="4:27" x14ac:dyDescent="0.25">
      <c r="D6" s="8">
        <v>45505</v>
      </c>
      <c r="E6" s="9"/>
      <c r="F6" s="10" t="s">
        <v>8</v>
      </c>
      <c r="G6" s="11">
        <v>110</v>
      </c>
      <c r="H6" s="12">
        <v>480000000</v>
      </c>
      <c r="I6" s="13"/>
    </row>
    <row r="7" spans="4:27" x14ac:dyDescent="0.25">
      <c r="D7" s="14"/>
      <c r="E7" s="9"/>
      <c r="F7" s="10" t="s">
        <v>9</v>
      </c>
      <c r="G7" s="11">
        <v>101</v>
      </c>
      <c r="H7" s="12">
        <v>1100000000</v>
      </c>
      <c r="I7" s="13"/>
      <c r="O7" s="23" t="s">
        <v>30</v>
      </c>
      <c r="P7" s="23"/>
      <c r="T7" t="s">
        <v>31</v>
      </c>
      <c r="X7" s="4" t="s">
        <v>64</v>
      </c>
      <c r="Y7" s="6" t="s">
        <v>5</v>
      </c>
      <c r="Z7" s="5" t="s">
        <v>28</v>
      </c>
      <c r="AA7" s="7" t="s">
        <v>7</v>
      </c>
    </row>
    <row r="8" spans="4:27" x14ac:dyDescent="0.25">
      <c r="D8" s="14"/>
      <c r="E8" s="9"/>
      <c r="F8" s="10" t="s">
        <v>11</v>
      </c>
      <c r="G8" s="11">
        <v>301</v>
      </c>
      <c r="H8" s="12"/>
      <c r="I8" s="13">
        <v>1580000000</v>
      </c>
      <c r="O8" t="s">
        <v>0</v>
      </c>
      <c r="P8" s="1" t="s">
        <v>27</v>
      </c>
      <c r="Q8" t="s">
        <v>20</v>
      </c>
      <c r="R8" t="s">
        <v>28</v>
      </c>
      <c r="S8" t="s">
        <v>7</v>
      </c>
      <c r="T8" s="22" t="s">
        <v>29</v>
      </c>
      <c r="U8" s="22"/>
      <c r="X8" s="14">
        <v>101</v>
      </c>
      <c r="Y8" s="10" t="s">
        <v>9</v>
      </c>
      <c r="Z8" s="12">
        <v>1138250000</v>
      </c>
      <c r="AA8" s="26"/>
    </row>
    <row r="9" spans="4:27" x14ac:dyDescent="0.25">
      <c r="D9" s="8">
        <v>45506</v>
      </c>
      <c r="E9" s="9"/>
      <c r="F9" s="10" t="s">
        <v>12</v>
      </c>
      <c r="G9" s="11">
        <v>103</v>
      </c>
      <c r="H9" s="12">
        <v>55500000</v>
      </c>
      <c r="I9" s="13"/>
      <c r="T9" t="s">
        <v>28</v>
      </c>
      <c r="U9" t="s">
        <v>7</v>
      </c>
      <c r="X9" s="14">
        <v>102</v>
      </c>
      <c r="Y9" s="10" t="s">
        <v>65</v>
      </c>
      <c r="Z9" s="12">
        <v>75000000</v>
      </c>
      <c r="AA9" s="26"/>
    </row>
    <row r="10" spans="4:27" x14ac:dyDescent="0.25">
      <c r="D10" s="14"/>
      <c r="E10" s="9"/>
      <c r="F10" s="10" t="s">
        <v>13</v>
      </c>
      <c r="G10" s="11">
        <v>201</v>
      </c>
      <c r="H10" s="12"/>
      <c r="I10" s="13">
        <v>55500000</v>
      </c>
      <c r="O10" s="2">
        <v>45505</v>
      </c>
      <c r="P10" t="s">
        <v>32</v>
      </c>
      <c r="Q10" t="s">
        <v>33</v>
      </c>
      <c r="R10" s="3">
        <v>1100000000</v>
      </c>
      <c r="S10" s="3"/>
      <c r="T10" s="3">
        <v>1100000000</v>
      </c>
      <c r="X10" s="14">
        <v>103</v>
      </c>
      <c r="Y10" s="9" t="s">
        <v>66</v>
      </c>
      <c r="Z10" s="12">
        <v>55500000</v>
      </c>
      <c r="AA10" s="26"/>
    </row>
    <row r="11" spans="4:27" x14ac:dyDescent="0.25">
      <c r="D11" s="8">
        <v>45508</v>
      </c>
      <c r="E11" s="9"/>
      <c r="F11" s="10" t="s">
        <v>14</v>
      </c>
      <c r="G11" s="11">
        <v>502</v>
      </c>
      <c r="H11" s="12">
        <v>4000000</v>
      </c>
      <c r="I11" s="13"/>
      <c r="O11" s="2">
        <v>45508</v>
      </c>
      <c r="P11" t="s">
        <v>34</v>
      </c>
      <c r="Q11" t="s">
        <v>33</v>
      </c>
      <c r="R11" s="3"/>
      <c r="S11" s="3">
        <v>4000000</v>
      </c>
      <c r="T11" s="3">
        <v>1096000000</v>
      </c>
      <c r="X11" s="14">
        <v>110</v>
      </c>
      <c r="Y11" s="9" t="s">
        <v>8</v>
      </c>
      <c r="Z11" s="12">
        <v>480000000</v>
      </c>
      <c r="AA11" s="26"/>
    </row>
    <row r="12" spans="4:27" x14ac:dyDescent="0.25">
      <c r="D12" s="14"/>
      <c r="E12" s="9"/>
      <c r="F12" s="10" t="s">
        <v>15</v>
      </c>
      <c r="G12" s="11">
        <v>101</v>
      </c>
      <c r="H12" s="12"/>
      <c r="I12" s="13">
        <v>4000000</v>
      </c>
      <c r="O12" s="2">
        <v>45515</v>
      </c>
      <c r="P12" t="s">
        <v>35</v>
      </c>
      <c r="Q12" t="s">
        <v>33</v>
      </c>
      <c r="R12" s="3">
        <v>43000000</v>
      </c>
      <c r="S12" s="3"/>
      <c r="T12" s="3">
        <f>T11+R12</f>
        <v>1139000000</v>
      </c>
      <c r="X12" s="14">
        <v>201</v>
      </c>
      <c r="Y12" s="9" t="s">
        <v>67</v>
      </c>
      <c r="Z12" s="25"/>
      <c r="AA12" s="27">
        <v>27750000</v>
      </c>
    </row>
    <row r="13" spans="4:27" x14ac:dyDescent="0.25">
      <c r="D13" s="8">
        <v>45514</v>
      </c>
      <c r="E13" s="9"/>
      <c r="F13" s="10" t="s">
        <v>16</v>
      </c>
      <c r="G13" s="11">
        <v>102</v>
      </c>
      <c r="H13" s="12">
        <v>75000000</v>
      </c>
      <c r="I13" s="13"/>
      <c r="O13" s="2">
        <v>45524</v>
      </c>
      <c r="P13" t="s">
        <v>36</v>
      </c>
      <c r="Q13" t="s">
        <v>33</v>
      </c>
      <c r="R13" s="3">
        <v>42000000</v>
      </c>
      <c r="S13" s="3"/>
      <c r="T13" s="3">
        <f>T12+R13</f>
        <v>1181000000</v>
      </c>
      <c r="X13" s="14">
        <v>202</v>
      </c>
      <c r="Y13" s="9" t="s">
        <v>36</v>
      </c>
      <c r="Z13" s="9"/>
      <c r="AA13" s="13">
        <v>42000000</v>
      </c>
    </row>
    <row r="14" spans="4:27" x14ac:dyDescent="0.25">
      <c r="D14" s="14"/>
      <c r="E14" s="9"/>
      <c r="F14" s="10" t="s">
        <v>17</v>
      </c>
      <c r="G14" s="11">
        <v>401</v>
      </c>
      <c r="H14" s="12"/>
      <c r="I14" s="13">
        <v>75000000</v>
      </c>
      <c r="O14" s="2">
        <v>45534</v>
      </c>
      <c r="P14" t="s">
        <v>37</v>
      </c>
      <c r="Q14" t="s">
        <v>33</v>
      </c>
      <c r="R14" s="3"/>
      <c r="S14" s="3">
        <v>15000000</v>
      </c>
      <c r="T14" s="3">
        <f>T13-S14</f>
        <v>1166000000</v>
      </c>
      <c r="X14" s="14">
        <v>301</v>
      </c>
      <c r="Y14" s="9" t="s">
        <v>10</v>
      </c>
      <c r="Z14" s="9"/>
      <c r="AA14" s="13">
        <v>1580000000</v>
      </c>
    </row>
    <row r="15" spans="4:27" x14ac:dyDescent="0.25">
      <c r="D15" s="8">
        <v>45515</v>
      </c>
      <c r="E15" s="9"/>
      <c r="F15" s="10" t="s">
        <v>9</v>
      </c>
      <c r="G15" s="11">
        <v>101</v>
      </c>
      <c r="H15" s="12">
        <v>43000000</v>
      </c>
      <c r="I15" s="13"/>
      <c r="O15" s="2">
        <v>45534</v>
      </c>
      <c r="P15" t="s">
        <v>38</v>
      </c>
      <c r="Q15" t="s">
        <v>33</v>
      </c>
      <c r="R15" s="3"/>
      <c r="S15" s="3">
        <v>27750000</v>
      </c>
      <c r="T15" s="3">
        <f>T14-S15</f>
        <v>1138250000</v>
      </c>
      <c r="X15" s="14">
        <v>401</v>
      </c>
      <c r="Y15" s="9" t="s">
        <v>35</v>
      </c>
      <c r="Z15" s="9"/>
      <c r="AA15" s="13">
        <v>118000000</v>
      </c>
    </row>
    <row r="16" spans="4:27" x14ac:dyDescent="0.25">
      <c r="D16" s="14"/>
      <c r="E16" s="9"/>
      <c r="F16" s="10" t="s">
        <v>18</v>
      </c>
      <c r="G16" s="11">
        <v>401</v>
      </c>
      <c r="H16" s="12"/>
      <c r="I16" s="13">
        <v>43000000</v>
      </c>
      <c r="X16" s="14">
        <v>501</v>
      </c>
      <c r="Y16" s="9" t="s">
        <v>68</v>
      </c>
      <c r="Z16" s="12">
        <v>15000000</v>
      </c>
      <c r="AA16" s="26"/>
    </row>
    <row r="17" spans="4:27" x14ac:dyDescent="0.25">
      <c r="D17" s="8">
        <v>45524</v>
      </c>
      <c r="E17" s="9"/>
      <c r="F17" s="10" t="s">
        <v>9</v>
      </c>
      <c r="G17" s="11">
        <v>101</v>
      </c>
      <c r="H17" s="12">
        <v>42000000</v>
      </c>
      <c r="I17" s="13"/>
      <c r="O17" s="23" t="s">
        <v>39</v>
      </c>
      <c r="P17" s="23"/>
      <c r="T17" t="s">
        <v>42</v>
      </c>
      <c r="X17" s="14">
        <v>502</v>
      </c>
      <c r="Y17" s="9" t="s">
        <v>14</v>
      </c>
      <c r="Z17" s="12">
        <v>4000000</v>
      </c>
      <c r="AA17" s="26"/>
    </row>
    <row r="18" spans="4:27" x14ac:dyDescent="0.25">
      <c r="D18" s="14"/>
      <c r="E18" s="9"/>
      <c r="F18" s="10" t="s">
        <v>19</v>
      </c>
      <c r="G18" s="11">
        <v>202</v>
      </c>
      <c r="H18" s="12"/>
      <c r="I18" s="13">
        <v>42000000</v>
      </c>
      <c r="O18" t="s">
        <v>0</v>
      </c>
      <c r="P18" s="1" t="s">
        <v>27</v>
      </c>
      <c r="Q18" t="s">
        <v>20</v>
      </c>
      <c r="R18" t="s">
        <v>28</v>
      </c>
      <c r="S18" t="s">
        <v>7</v>
      </c>
      <c r="T18" s="22" t="s">
        <v>29</v>
      </c>
      <c r="U18" s="22"/>
      <c r="X18" s="15"/>
      <c r="Y18" s="16" t="s">
        <v>24</v>
      </c>
      <c r="Z18" s="18">
        <f>SUM(Z8:Z17)</f>
        <v>1767750000</v>
      </c>
      <c r="AA18" s="19">
        <f>SUM(AA12:AA15)</f>
        <v>1767750000</v>
      </c>
    </row>
    <row r="19" spans="4:27" x14ac:dyDescent="0.25">
      <c r="D19" s="8">
        <v>45534</v>
      </c>
      <c r="E19" s="9"/>
      <c r="F19" s="10" t="s">
        <v>21</v>
      </c>
      <c r="G19" s="11">
        <v>501</v>
      </c>
      <c r="H19" s="12">
        <v>15000000</v>
      </c>
      <c r="I19" s="13"/>
      <c r="T19" t="s">
        <v>28</v>
      </c>
      <c r="U19" t="s">
        <v>7</v>
      </c>
    </row>
    <row r="20" spans="4:27" x14ac:dyDescent="0.25">
      <c r="D20" s="14"/>
      <c r="E20" s="9"/>
      <c r="F20" s="10" t="s">
        <v>22</v>
      </c>
      <c r="G20" s="11">
        <v>101</v>
      </c>
      <c r="H20" s="12"/>
      <c r="I20" s="13">
        <v>15000000</v>
      </c>
      <c r="O20" s="2">
        <v>45514</v>
      </c>
      <c r="P20" t="s">
        <v>40</v>
      </c>
      <c r="Q20" t="s">
        <v>33</v>
      </c>
      <c r="R20" s="3">
        <v>75000000</v>
      </c>
      <c r="S20" s="3"/>
      <c r="T20" s="3">
        <v>75000000</v>
      </c>
    </row>
    <row r="21" spans="4:27" x14ac:dyDescent="0.25">
      <c r="D21" s="8">
        <v>45534</v>
      </c>
      <c r="E21" s="9"/>
      <c r="F21" s="10" t="s">
        <v>23</v>
      </c>
      <c r="G21" s="11">
        <v>201</v>
      </c>
      <c r="H21" s="12">
        <v>27750000</v>
      </c>
      <c r="I21" s="13"/>
    </row>
    <row r="22" spans="4:27" x14ac:dyDescent="0.25">
      <c r="D22" s="14"/>
      <c r="E22" s="9"/>
      <c r="F22" s="10" t="s">
        <v>22</v>
      </c>
      <c r="G22" s="11">
        <v>101</v>
      </c>
      <c r="H22" s="12"/>
      <c r="I22" s="13">
        <v>27750000</v>
      </c>
      <c r="O22" s="23" t="s">
        <v>41</v>
      </c>
      <c r="P22" s="23"/>
      <c r="T22" t="s">
        <v>43</v>
      </c>
    </row>
    <row r="23" spans="4:27" x14ac:dyDescent="0.25">
      <c r="D23" s="15"/>
      <c r="E23" s="16"/>
      <c r="F23" s="17" t="s">
        <v>24</v>
      </c>
      <c r="G23" s="16"/>
      <c r="H23" s="18">
        <f>SUM(H6:H21)</f>
        <v>1842250000</v>
      </c>
      <c r="I23" s="19">
        <f>SUM(I8:I22)</f>
        <v>1842250000</v>
      </c>
      <c r="O23" t="s">
        <v>0</v>
      </c>
      <c r="P23" s="1" t="s">
        <v>27</v>
      </c>
      <c r="Q23" t="s">
        <v>20</v>
      </c>
      <c r="R23" t="s">
        <v>28</v>
      </c>
      <c r="S23" t="s">
        <v>7</v>
      </c>
      <c r="T23" s="22" t="s">
        <v>29</v>
      </c>
      <c r="U23" s="22"/>
    </row>
    <row r="24" spans="4:27" x14ac:dyDescent="0.25">
      <c r="T24" t="s">
        <v>28</v>
      </c>
      <c r="U24" t="s">
        <v>7</v>
      </c>
    </row>
    <row r="25" spans="4:27" x14ac:dyDescent="0.25">
      <c r="O25" s="2">
        <v>45506</v>
      </c>
      <c r="P25" t="s">
        <v>12</v>
      </c>
      <c r="Q25" t="s">
        <v>33</v>
      </c>
      <c r="R25" s="3">
        <v>55500000</v>
      </c>
      <c r="S25" s="3"/>
      <c r="T25" s="3">
        <v>55500000</v>
      </c>
    </row>
    <row r="27" spans="4:27" x14ac:dyDescent="0.25">
      <c r="O27" s="23" t="s">
        <v>44</v>
      </c>
      <c r="P27" s="23"/>
      <c r="T27" t="s">
        <v>45</v>
      </c>
    </row>
    <row r="28" spans="4:27" x14ac:dyDescent="0.25">
      <c r="O28" t="s">
        <v>0</v>
      </c>
      <c r="P28" s="1" t="s">
        <v>27</v>
      </c>
      <c r="Q28" t="s">
        <v>20</v>
      </c>
      <c r="R28" t="s">
        <v>28</v>
      </c>
      <c r="S28" t="s">
        <v>7</v>
      </c>
      <c r="T28" s="22" t="s">
        <v>29</v>
      </c>
      <c r="U28" s="22"/>
    </row>
    <row r="29" spans="4:27" x14ac:dyDescent="0.25">
      <c r="T29" t="s">
        <v>28</v>
      </c>
      <c r="U29" t="s">
        <v>7</v>
      </c>
    </row>
    <row r="30" spans="4:27" x14ac:dyDescent="0.25">
      <c r="O30" s="2">
        <v>45505</v>
      </c>
      <c r="P30" t="s">
        <v>46</v>
      </c>
      <c r="Q30" t="s">
        <v>33</v>
      </c>
      <c r="R30" s="3">
        <v>480000000</v>
      </c>
      <c r="S30" s="3"/>
      <c r="T30" s="3">
        <v>480000000</v>
      </c>
    </row>
    <row r="32" spans="4:27" x14ac:dyDescent="0.25">
      <c r="O32" s="23" t="s">
        <v>47</v>
      </c>
      <c r="P32" s="23"/>
      <c r="T32" t="s">
        <v>48</v>
      </c>
    </row>
    <row r="33" spans="15:21" x14ac:dyDescent="0.25">
      <c r="O33" t="s">
        <v>0</v>
      </c>
      <c r="P33" s="1" t="s">
        <v>27</v>
      </c>
      <c r="Q33" t="s">
        <v>20</v>
      </c>
      <c r="R33" t="s">
        <v>28</v>
      </c>
      <c r="S33" t="s">
        <v>7</v>
      </c>
      <c r="T33" s="22" t="s">
        <v>29</v>
      </c>
      <c r="U33" s="22"/>
    </row>
    <row r="34" spans="15:21" x14ac:dyDescent="0.25">
      <c r="O34" s="2"/>
      <c r="T34" t="s">
        <v>28</v>
      </c>
      <c r="U34" t="s">
        <v>7</v>
      </c>
    </row>
    <row r="35" spans="15:21" x14ac:dyDescent="0.25">
      <c r="O35" s="2">
        <v>45506</v>
      </c>
      <c r="P35" t="s">
        <v>12</v>
      </c>
      <c r="Q35" t="s">
        <v>33</v>
      </c>
      <c r="R35" s="24"/>
      <c r="S35" s="24">
        <v>55500000</v>
      </c>
      <c r="T35" s="24"/>
      <c r="U35" s="24">
        <v>55500000</v>
      </c>
    </row>
    <row r="36" spans="15:21" x14ac:dyDescent="0.25">
      <c r="O36" s="2">
        <v>45534</v>
      </c>
      <c r="P36" t="s">
        <v>49</v>
      </c>
      <c r="Q36" t="s">
        <v>33</v>
      </c>
      <c r="R36" s="25">
        <v>27750000</v>
      </c>
      <c r="S36" s="24"/>
      <c r="T36" s="24"/>
      <c r="U36" s="24">
        <f>U35-R36</f>
        <v>27750000</v>
      </c>
    </row>
    <row r="38" spans="15:21" x14ac:dyDescent="0.25">
      <c r="O38" s="23" t="s">
        <v>50</v>
      </c>
      <c r="P38" s="23"/>
      <c r="T38" t="s">
        <v>51</v>
      </c>
    </row>
    <row r="39" spans="15:21" x14ac:dyDescent="0.25">
      <c r="O39" t="s">
        <v>0</v>
      </c>
      <c r="P39" s="1" t="s">
        <v>27</v>
      </c>
      <c r="Q39" t="s">
        <v>20</v>
      </c>
      <c r="R39" t="s">
        <v>28</v>
      </c>
      <c r="S39" t="s">
        <v>7</v>
      </c>
      <c r="T39" s="22" t="s">
        <v>29</v>
      </c>
      <c r="U39" s="22"/>
    </row>
    <row r="40" spans="15:21" x14ac:dyDescent="0.25">
      <c r="O40" s="2"/>
      <c r="T40" t="s">
        <v>28</v>
      </c>
      <c r="U40" t="s">
        <v>7</v>
      </c>
    </row>
    <row r="41" spans="15:21" x14ac:dyDescent="0.25">
      <c r="O41" s="2">
        <v>45524</v>
      </c>
      <c r="P41" t="s">
        <v>36</v>
      </c>
      <c r="Q41" t="s">
        <v>33</v>
      </c>
      <c r="S41" s="12">
        <v>42000000</v>
      </c>
      <c r="U41" s="12">
        <v>42000000</v>
      </c>
    </row>
    <row r="43" spans="15:21" x14ac:dyDescent="0.25">
      <c r="O43" s="23" t="s">
        <v>52</v>
      </c>
      <c r="P43" s="23"/>
      <c r="T43" t="s">
        <v>53</v>
      </c>
    </row>
    <row r="44" spans="15:21" x14ac:dyDescent="0.25">
      <c r="O44" t="s">
        <v>0</v>
      </c>
      <c r="P44" s="1" t="s">
        <v>27</v>
      </c>
      <c r="Q44" t="s">
        <v>20</v>
      </c>
      <c r="R44" t="s">
        <v>28</v>
      </c>
      <c r="S44" t="s">
        <v>7</v>
      </c>
      <c r="T44" s="22" t="s">
        <v>29</v>
      </c>
      <c r="U44" s="22"/>
    </row>
    <row r="45" spans="15:21" x14ac:dyDescent="0.25">
      <c r="O45" s="2"/>
      <c r="T45" t="s">
        <v>28</v>
      </c>
      <c r="U45" t="s">
        <v>7</v>
      </c>
    </row>
    <row r="46" spans="15:21" x14ac:dyDescent="0.25">
      <c r="O46" s="2">
        <v>45505</v>
      </c>
      <c r="P46" t="s">
        <v>32</v>
      </c>
      <c r="Q46" t="s">
        <v>33</v>
      </c>
      <c r="S46" s="12">
        <v>1580000000</v>
      </c>
      <c r="U46" s="12">
        <v>1580000000</v>
      </c>
    </row>
    <row r="48" spans="15:21" x14ac:dyDescent="0.25">
      <c r="O48" s="23" t="s">
        <v>54</v>
      </c>
      <c r="P48" s="23"/>
      <c r="T48" t="s">
        <v>55</v>
      </c>
    </row>
    <row r="49" spans="15:21" x14ac:dyDescent="0.25">
      <c r="O49" t="s">
        <v>0</v>
      </c>
      <c r="P49" s="1" t="s">
        <v>27</v>
      </c>
      <c r="Q49" t="s">
        <v>20</v>
      </c>
      <c r="R49" t="s">
        <v>28</v>
      </c>
      <c r="S49" t="s">
        <v>7</v>
      </c>
      <c r="T49" s="22" t="s">
        <v>29</v>
      </c>
      <c r="U49" s="22"/>
    </row>
    <row r="50" spans="15:21" x14ac:dyDescent="0.25">
      <c r="O50" s="2"/>
      <c r="T50" t="s">
        <v>28</v>
      </c>
      <c r="U50" t="s">
        <v>7</v>
      </c>
    </row>
    <row r="51" spans="15:21" x14ac:dyDescent="0.25">
      <c r="O51" s="2">
        <v>45514</v>
      </c>
      <c r="P51" t="s">
        <v>56</v>
      </c>
      <c r="Q51" t="s">
        <v>33</v>
      </c>
      <c r="S51" s="12">
        <v>75000000</v>
      </c>
      <c r="U51" s="12">
        <v>75000000</v>
      </c>
    </row>
    <row r="52" spans="15:21" x14ac:dyDescent="0.25">
      <c r="O52" s="2">
        <v>45515</v>
      </c>
      <c r="P52" t="s">
        <v>57</v>
      </c>
      <c r="Q52" t="s">
        <v>33</v>
      </c>
      <c r="S52" s="12">
        <v>43000000</v>
      </c>
      <c r="U52" s="3">
        <f>U51+S52</f>
        <v>118000000</v>
      </c>
    </row>
    <row r="54" spans="15:21" x14ac:dyDescent="0.25">
      <c r="O54" s="23" t="s">
        <v>58</v>
      </c>
      <c r="P54" s="23"/>
      <c r="T54" t="s">
        <v>59</v>
      </c>
    </row>
    <row r="55" spans="15:21" x14ac:dyDescent="0.25">
      <c r="O55" t="s">
        <v>0</v>
      </c>
      <c r="P55" s="1" t="s">
        <v>27</v>
      </c>
      <c r="Q55" t="s">
        <v>20</v>
      </c>
      <c r="R55" t="s">
        <v>28</v>
      </c>
      <c r="S55" t="s">
        <v>7</v>
      </c>
      <c r="T55" s="22" t="s">
        <v>29</v>
      </c>
      <c r="U55" s="22"/>
    </row>
    <row r="56" spans="15:21" x14ac:dyDescent="0.25">
      <c r="O56" s="2"/>
      <c r="T56" t="s">
        <v>28</v>
      </c>
      <c r="U56" t="s">
        <v>7</v>
      </c>
    </row>
    <row r="57" spans="15:21" x14ac:dyDescent="0.25">
      <c r="O57" s="2">
        <v>45534</v>
      </c>
      <c r="P57" t="s">
        <v>37</v>
      </c>
      <c r="Q57" t="s">
        <v>33</v>
      </c>
      <c r="R57" s="12">
        <v>15000000</v>
      </c>
      <c r="T57" s="12">
        <v>15000000</v>
      </c>
    </row>
    <row r="59" spans="15:21" x14ac:dyDescent="0.25">
      <c r="O59" s="23" t="s">
        <v>60</v>
      </c>
      <c r="P59" s="23"/>
      <c r="T59" t="s">
        <v>61</v>
      </c>
    </row>
    <row r="60" spans="15:21" x14ac:dyDescent="0.25">
      <c r="O60" t="s">
        <v>0</v>
      </c>
      <c r="P60" s="1" t="s">
        <v>27</v>
      </c>
      <c r="Q60" t="s">
        <v>20</v>
      </c>
      <c r="R60" t="s">
        <v>28</v>
      </c>
      <c r="S60" t="s">
        <v>7</v>
      </c>
      <c r="T60" s="22" t="s">
        <v>29</v>
      </c>
      <c r="U60" s="22"/>
    </row>
    <row r="61" spans="15:21" x14ac:dyDescent="0.25">
      <c r="O61" s="2"/>
      <c r="T61" t="s">
        <v>28</v>
      </c>
      <c r="U61" t="s">
        <v>7</v>
      </c>
    </row>
    <row r="62" spans="15:21" x14ac:dyDescent="0.25">
      <c r="O62" s="2">
        <v>45508</v>
      </c>
      <c r="P62" t="s">
        <v>62</v>
      </c>
      <c r="Q62" t="s">
        <v>33</v>
      </c>
      <c r="R62" s="3">
        <v>4000000</v>
      </c>
      <c r="S62" s="3"/>
      <c r="T62" s="3">
        <v>4000000</v>
      </c>
    </row>
  </sheetData>
  <mergeCells count="20">
    <mergeCell ref="T55:U55"/>
    <mergeCell ref="O59:P59"/>
    <mergeCell ref="T60:U60"/>
    <mergeCell ref="T39:U39"/>
    <mergeCell ref="O43:P43"/>
    <mergeCell ref="T44:U44"/>
    <mergeCell ref="O48:P48"/>
    <mergeCell ref="T49:U49"/>
    <mergeCell ref="O54:P54"/>
    <mergeCell ref="T23:U23"/>
    <mergeCell ref="O27:P27"/>
    <mergeCell ref="T28:U28"/>
    <mergeCell ref="O32:P32"/>
    <mergeCell ref="T33:U33"/>
    <mergeCell ref="O38:P38"/>
    <mergeCell ref="T8:U8"/>
    <mergeCell ref="O7:P7"/>
    <mergeCell ref="O17:P17"/>
    <mergeCell ref="T18:U18"/>
    <mergeCell ref="O22:P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E8A82-D13B-44B9-8EAD-FF0FDAC0940F}">
  <dimension ref="A1"/>
  <sheetViews>
    <sheetView workbookViewId="0">
      <selection activeCell="C2" sqref="C2"/>
    </sheetView>
  </sheetViews>
  <sheetFormatPr defaultRowHeight="15" x14ac:dyDescent="0.25"/>
  <cols>
    <col min="3" max="3" width="9.42578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uts 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2024-10-21T12:48:52Z</dcterms:created>
  <dcterms:modified xsi:type="dcterms:W3CDTF">2024-10-21T15:40:44Z</dcterms:modified>
</cp:coreProperties>
</file>