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8C4E616E-022C-4667-AED7-4CEDDCB1BCD8}" xr6:coauthVersionLast="43" xr6:coauthVersionMax="43" xr10:uidLastSave="{00000000-0000-0000-0000-000000000000}"/>
  <bookViews>
    <workbookView minimized="1" xWindow="1470" yWindow="1470" windowWidth="15375" windowHeight="7785" activeTab="2" xr2:uid="{91CF6596-43CF-4661-8194-465E7A69D6B3}"/>
  </bookViews>
  <sheets>
    <sheet name="2006" sheetId="2" r:id="rId1"/>
    <sheet name="2007" sheetId="1" r:id="rId2"/>
    <sheet name="Grafik ,Hubungan ,Kesimpulan"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67" i="1" l="1"/>
  <c r="F21" i="1"/>
  <c r="F20" i="1"/>
  <c r="E20" i="1"/>
  <c r="F15" i="1"/>
  <c r="F16" i="1"/>
  <c r="F17" i="1"/>
  <c r="F18" i="1"/>
  <c r="F19" i="1"/>
  <c r="F14" i="1"/>
</calcChain>
</file>

<file path=xl/sharedStrings.xml><?xml version="1.0" encoding="utf-8"?>
<sst xmlns="http://schemas.openxmlformats.org/spreadsheetml/2006/main" count="306" uniqueCount="145">
  <si>
    <t>Nama : Roy Steven Alexander</t>
  </si>
  <si>
    <t>Nim : 2407020129</t>
  </si>
  <si>
    <t>Interval Absensi</t>
  </si>
  <si>
    <t>Frekuensi 2007</t>
  </si>
  <si>
    <t>1-5</t>
  </si>
  <si>
    <t>6-10</t>
  </si>
  <si>
    <t>11-15</t>
  </si>
  <si>
    <t>16-20</t>
  </si>
  <si>
    <t>21-25</t>
  </si>
  <si>
    <t>26-30</t>
  </si>
  <si>
    <t>A. RATA-RATA</t>
  </si>
  <si>
    <t>Kelas Ke-</t>
  </si>
  <si>
    <t>Interval</t>
  </si>
  <si>
    <t>Nilai Tengah (xi)</t>
  </si>
  <si>
    <t>Jumlah Frekuensi (fi)</t>
  </si>
  <si>
    <t>fi.xi</t>
  </si>
  <si>
    <t xml:space="preserve">Jumlah </t>
  </si>
  <si>
    <t>Nilai rata-rata tahun 2007</t>
  </si>
  <si>
    <t>B. MEDIAN</t>
  </si>
  <si>
    <t xml:space="preserve">Interval </t>
  </si>
  <si>
    <t>Tepi Kelas</t>
  </si>
  <si>
    <t>Frekuensi</t>
  </si>
  <si>
    <t>Frekusensi Kumulatif</t>
  </si>
  <si>
    <t>2</t>
  </si>
  <si>
    <t>0</t>
  </si>
  <si>
    <t>3</t>
  </si>
  <si>
    <t>15</t>
  </si>
  <si>
    <t>5</t>
  </si>
  <si>
    <t>9</t>
  </si>
  <si>
    <t>20</t>
  </si>
  <si>
    <t>20.5</t>
  </si>
  <si>
    <t>15.5</t>
  </si>
  <si>
    <t>10.5</t>
  </si>
  <si>
    <t>5.5</t>
  </si>
  <si>
    <t>4</t>
  </si>
  <si>
    <t>29</t>
  </si>
  <si>
    <t>25.5</t>
  </si>
  <si>
    <t>33</t>
  </si>
  <si>
    <t>35</t>
  </si>
  <si>
    <t>0,5</t>
  </si>
  <si>
    <t xml:space="preserve">LETAK MEDIAN </t>
  </si>
  <si>
    <t>=n/2=35/2=17,5</t>
  </si>
  <si>
    <t>NILAI MEDIAN</t>
  </si>
  <si>
    <t>Md = L + {(n/2-Cf)/f.i}</t>
  </si>
  <si>
    <t>Md = 10,5 + {(35/2-5)/15.4}</t>
  </si>
  <si>
    <t>Md = 13,83</t>
  </si>
  <si>
    <t>C. MODUS</t>
  </si>
  <si>
    <t>30.5</t>
  </si>
  <si>
    <t>d1= 15-3=12</t>
  </si>
  <si>
    <t>d2=15-9=6</t>
  </si>
  <si>
    <t>NILAI MODUS</t>
  </si>
  <si>
    <t>Mo = L + (d1/(d1+d2)) x i</t>
  </si>
  <si>
    <t>Mo = 10,5 + 12/18 x 4</t>
  </si>
  <si>
    <t>Mo = 13,16</t>
  </si>
  <si>
    <t>D. KUARTIL</t>
  </si>
  <si>
    <t>K1</t>
  </si>
  <si>
    <t>K2</t>
  </si>
  <si>
    <t>K3</t>
  </si>
  <si>
    <t>Letak Kuartil</t>
  </si>
  <si>
    <t>1. 35/4 = 8,75 (diantara 5-20)</t>
  </si>
  <si>
    <t>2. 35/4 = 17,5 (diantara 5-20)</t>
  </si>
  <si>
    <t>3. 35/4 = 26,25 (diantara 20-29)</t>
  </si>
  <si>
    <t>NKi = L + {((i.n/4)-Cf) / Fk . Ci}</t>
  </si>
  <si>
    <t>K1 = 10,5 + {(8,75 - 5) / 15 . 4}       = 11,5</t>
  </si>
  <si>
    <t>K2 = 10,5 + {(17,5 - 5) / 15 . 4 }      = 13,83</t>
  </si>
  <si>
    <t>K3 = 15,5 + {(26,25 - 20) / 9 . 4 }    = 18,27</t>
  </si>
  <si>
    <t xml:space="preserve"> Frekuensi</t>
  </si>
  <si>
    <t>Frekuensi Kumulatif</t>
  </si>
  <si>
    <t>1 - 5</t>
  </si>
  <si>
    <t>6 - 10</t>
  </si>
  <si>
    <t>11 - 15</t>
  </si>
  <si>
    <t>K1, K2</t>
  </si>
  <si>
    <t xml:space="preserve">16  - 20 </t>
  </si>
  <si>
    <t>21 - 25</t>
  </si>
  <si>
    <t>26 - 30</t>
  </si>
  <si>
    <t>E. DESIL</t>
  </si>
  <si>
    <t>Letak Desil</t>
  </si>
  <si>
    <t>D3</t>
  </si>
  <si>
    <t>3.35/10 = 10,5 (antara 5 - 20)</t>
  </si>
  <si>
    <t>D7</t>
  </si>
  <si>
    <t>7.35/10 = 24,5 (antara 20 - 29)</t>
  </si>
  <si>
    <t>D9</t>
  </si>
  <si>
    <t>9.35/10 = 31,5 (antara 29 - 33)</t>
  </si>
  <si>
    <t>NDi = L + {((i.n/10) - Cf) / Fk . Ci}</t>
  </si>
  <si>
    <t>D3 = 10,5 + {(10,5 - 5) / 15 . 4}    = 11,96</t>
  </si>
  <si>
    <t>D7 = 15,5 + {(24,5 - 20) / 9 . 4} = 17,5</t>
  </si>
  <si>
    <t>D9 = 20,5 + {(31,5 - 29) / 4 . 4}   = 23</t>
  </si>
  <si>
    <t>F.PERSENTIL</t>
  </si>
  <si>
    <t>Letak Persentil</t>
  </si>
  <si>
    <t>P23</t>
  </si>
  <si>
    <t>23.35/100 = 8,05 (antara 2 - 5)</t>
  </si>
  <si>
    <t>P55</t>
  </si>
  <si>
    <t>55.35/100 = 19,25 (antara 20 - 29)</t>
  </si>
  <si>
    <t>P81</t>
  </si>
  <si>
    <t>81.35/100 = 28,35 (antara 20 - 29)</t>
  </si>
  <si>
    <t>P23, P55</t>
  </si>
  <si>
    <t xml:space="preserve"> P81</t>
  </si>
  <si>
    <t>NPi = L + {((i.n/100) - Cf) / Fk . Ci}</t>
  </si>
  <si>
    <t>P23 = 10,5 + {(8,05 - 5)/ 15 . 4}     = 11,31</t>
  </si>
  <si>
    <t>P55 = 10,5 + {(19,25 - 5)/ 15 . 4}   = 14,3</t>
  </si>
  <si>
    <t>P23 = 15,5 + {(28,35 - 20)/ 9 . 4}   = 19,21</t>
  </si>
  <si>
    <t>Frekuensi 2006</t>
  </si>
  <si>
    <t>NIM : 2407020129</t>
  </si>
  <si>
    <t>A.RATA-RATA</t>
  </si>
  <si>
    <t>Kelas ke-</t>
  </si>
  <si>
    <t>Nilai Tengah Kelas (xi)</t>
  </si>
  <si>
    <t>Jumlah</t>
  </si>
  <si>
    <t>Nilai rata-rata tahun 2006</t>
  </si>
  <si>
    <t>B.MEDIAN</t>
  </si>
  <si>
    <t>LETAK MEDIAN</t>
  </si>
  <si>
    <t>n/2 = 49/2 = 24,5</t>
  </si>
  <si>
    <t>Md= L + {(n/2 - Cf)/f . i}</t>
  </si>
  <si>
    <t>Md= 15,5 + {(49/2 - 17)/20 . 4}</t>
  </si>
  <si>
    <t>Md= 17</t>
  </si>
  <si>
    <t>d1 = 20-8 = 12</t>
  </si>
  <si>
    <t>d2 = 20 - 8 = 12</t>
  </si>
  <si>
    <t>Mo= L + (d1/(d1+d2)) x i</t>
  </si>
  <si>
    <t>Mo= 15,5 + 12/24 x 4</t>
  </si>
  <si>
    <t>Mo= 17,5</t>
  </si>
  <si>
    <t>1.49/4 = 12,25 (antara 9 - 17)</t>
  </si>
  <si>
    <t>2.49/4 = 24,5   (antara 17 - 37)</t>
  </si>
  <si>
    <t>3.49/4 = 36,75 (antara 17 - 37)</t>
  </si>
  <si>
    <t>K2 dan K3</t>
  </si>
  <si>
    <t>K1 = 10,5 + {(12,25 - 9) / 8 . 4}       = 12,125</t>
  </si>
  <si>
    <t>K2 = 15,5 + {(24,5 - 17) / 20 . 4 }    = 17</t>
  </si>
  <si>
    <t>K3 = 15,5 + {(36,75 - 17 ) / 20 . 4 } = 19,45</t>
  </si>
  <si>
    <t>3.49/10 = 14,7 (antara 9 - 17)</t>
  </si>
  <si>
    <t>7.49/10 = 34,3 (antara 17 - 37)</t>
  </si>
  <si>
    <t>9.49/10 = 44,1 (antara 37 - 45)</t>
  </si>
  <si>
    <t>D3 = 10,5 + {(14,7 - 9) / 8 . 4}    = 13,35</t>
  </si>
  <si>
    <t>D7 = 15,5 + {(34,3 - 17) / 20 . 4} = 18,96</t>
  </si>
  <si>
    <t>D9 = 20,5 + {(44,1 - 37) / 8 . 4}   = 24,05</t>
  </si>
  <si>
    <t>F. PERSENTIL</t>
  </si>
  <si>
    <t>23.49/100 = 11,27 (antara 9 - 17)</t>
  </si>
  <si>
    <t>55.49/100 = 26,95 (antara 17 - 37)</t>
  </si>
  <si>
    <t>81.49/100 = 39,69 (antara 37 - 45)</t>
  </si>
  <si>
    <t>P23 = 10,5 + {(11,27 - 9)/ 8 . 4}     = 11,635</t>
  </si>
  <si>
    <t>P55 = 15,5 + {(26,95 - 17)/ 20 . 4} = 17,49</t>
  </si>
  <si>
    <t>P23 = 20,5 + {(39,69 - 37)/ 8 . 4}   = 21,845</t>
  </si>
  <si>
    <t>Hubungan 2006</t>
  </si>
  <si>
    <t>Rata-rata absensi 16,57 menunjukkan bahwa rata-rata pekerja absen sekitar 16-17 hari. Median 17 mengindikasikan bahwa setengah dari pekerja memiliki jumlah absensi kurang dari 17 hari, sementara setengah lainnya lebih dari 17 hari. Modus 17,5 menunjukkan jumlah absensi yang paling sering muncul. Karena ketiga nilai tersebut hampir sama, dapat disimpulkan bahwa tingkat absensi pada tahun 2006 cukup seimbang, dengan sedikit variasi yang ekstrem.</t>
  </si>
  <si>
    <t>Hubungan 2007</t>
  </si>
  <si>
    <t>Rata-rata turun menjadi 15,28, menunjukkan bahwa pekerja secara umum absen lebih sedikit. Median 13,83 berarti bahwa setengah dari pekerja memiliki jumlah absensi di bawah 13,83 hari. Sementara itu, modus 13,16 menunjukkan angka absensi yang paling sering terjadi. Perbedaan antara rata-rata, median, dan modus ini menunjukkan distribusi data yang condong ke kanan, atau adanya sejumlah pekerja dengan jumlah absensi yang lebih tinggi.</t>
  </si>
  <si>
    <t>Kesimpulan</t>
  </si>
  <si>
    <t>Data menunjukkan adanya penurunan rata-rata absensi dari 16,57 hari di tahun 2006 menjadi 15,28 hari di tahun 2007, yang artinya jumlah hari absen pekerja sedikit berkurang setelah KKB diterapkan. Median dan modus juga menurun, yang berarti kebanyakan pekerja absen lebih sedikit dibandingkan tahun sebelumnya. Meskipun penurunannya tidak besar, ini menunjukkan perbaikan. Jadi, bisa disimpulkan bahwa KKB berhasil menurunkan angka absensi, walaupun mungkin masih perlu ditingkatkan untuk hasil yang lebih baik.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</si>
</sst>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Times New Roman"/>
      <family val="1"/>
    </font>
    <font>
      <sz val="12"/>
      <color rgb="FFFF0000"/>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5">
    <xf numFmtId="0" fontId="0" fillId="0" borderId="0" xfId="0"/>
    <xf numFmtId="49" fontId="0" fillId="0" borderId="0" xfId="0" applyNumberFormat="1"/>
    <xf numFmtId="0" fontId="0" fillId="0" borderId="1" xfId="0" applyBorder="1" applyAlignment="1">
      <alignment horizontal="center"/>
    </xf>
    <xf numFmtId="49" fontId="0" fillId="0" borderId="1" xfId="0" applyNumberFormat="1" applyBorder="1" applyAlignment="1">
      <alignment horizontal="center"/>
    </xf>
    <xf numFmtId="49" fontId="0" fillId="0" borderId="1" xfId="0" applyNumberFormat="1" applyBorder="1" applyAlignment="1">
      <alignment horizontal="center"/>
    </xf>
    <xf numFmtId="16" fontId="0" fillId="0" borderId="1" xfId="0" applyNumberFormat="1" applyBorder="1" applyAlignment="1">
      <alignment horizontal="center"/>
    </xf>
    <xf numFmtId="0" fontId="0" fillId="2" borderId="1" xfId="0" applyFill="1" applyBorder="1" applyAlignment="1">
      <alignment horizontal="center"/>
    </xf>
    <xf numFmtId="49" fontId="0" fillId="0" borderId="5" xfId="0" applyNumberFormat="1" applyBorder="1" applyAlignment="1">
      <alignment horizontal="center"/>
    </xf>
    <xf numFmtId="49" fontId="0" fillId="0" borderId="0"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xf>
    <xf numFmtId="49" fontId="0" fillId="0" borderId="8" xfId="0" applyNumberFormat="1" applyBorder="1" applyAlignment="1">
      <alignment horizontal="center"/>
    </xf>
    <xf numFmtId="49" fontId="0" fillId="0" borderId="9" xfId="0" applyNumberFormat="1" applyBorder="1" applyAlignment="1">
      <alignment horizontal="center"/>
    </xf>
    <xf numFmtId="49"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2" borderId="0" xfId="0" applyNumberFormat="1" applyFill="1"/>
    <xf numFmtId="49" fontId="0" fillId="2" borderId="7" xfId="0" applyNumberFormat="1" applyFill="1" applyBorder="1" applyAlignment="1">
      <alignment horizontal="center"/>
    </xf>
    <xf numFmtId="49" fontId="0" fillId="2" borderId="3" xfId="0" applyNumberFormat="1" applyFill="1" applyBorder="1" applyAlignment="1">
      <alignment horizontal="center"/>
    </xf>
    <xf numFmtId="49" fontId="0" fillId="2" borderId="8" xfId="0" applyNumberFormat="1" applyFill="1" applyBorder="1" applyAlignment="1">
      <alignment horizontal="center"/>
    </xf>
    <xf numFmtId="49" fontId="0" fillId="2" borderId="4" xfId="0" applyNumberFormat="1" applyFill="1" applyBorder="1" applyAlignment="1">
      <alignment horizontal="center"/>
    </xf>
    <xf numFmtId="49" fontId="0" fillId="0" borderId="0" xfId="0" applyNumberFormat="1" applyFill="1"/>
    <xf numFmtId="49" fontId="0" fillId="2" borderId="9" xfId="0" applyNumberForma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2" borderId="0" xfId="0" applyFill="1"/>
    <xf numFmtId="49" fontId="0" fillId="2" borderId="1" xfId="0" applyNumberFormat="1" applyFill="1" applyBorder="1" applyAlignment="1">
      <alignment horizontal="center"/>
    </xf>
    <xf numFmtId="49" fontId="0" fillId="0" borderId="1" xfId="0" applyNumberFormat="1" applyBorder="1" applyAlignment="1">
      <alignment horizontal="center"/>
    </xf>
    <xf numFmtId="0" fontId="0" fillId="0" borderId="1" xfId="0" applyBorder="1"/>
    <xf numFmtId="0" fontId="1" fillId="0" borderId="0" xfId="0" applyFont="1" applyFill="1" applyAlignment="1">
      <alignment horizontal="left"/>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49" fontId="1" fillId="0" borderId="5" xfId="0" applyNumberFormat="1" applyFont="1" applyBorder="1" applyAlignment="1">
      <alignment horizontal="center" vertical="center"/>
    </xf>
    <xf numFmtId="0" fontId="1" fillId="0" borderId="5" xfId="0" applyFont="1" applyBorder="1" applyAlignment="1">
      <alignment horizontal="center"/>
    </xf>
    <xf numFmtId="0" fontId="1" fillId="0" borderId="5" xfId="0" applyFont="1" applyBorder="1" applyAlignment="1">
      <alignment horizontal="center" vertical="center"/>
    </xf>
    <xf numFmtId="49" fontId="1" fillId="0" borderId="7" xfId="0" applyNumberFormat="1" applyFont="1" applyBorder="1" applyAlignment="1">
      <alignment horizontal="center" vertical="center"/>
    </xf>
    <xf numFmtId="0" fontId="1" fillId="0" borderId="7" xfId="0" applyFont="1" applyBorder="1" applyAlignment="1">
      <alignment horizontal="center"/>
    </xf>
    <xf numFmtId="0" fontId="1" fillId="0" borderId="7" xfId="0" applyFont="1" applyBorder="1" applyAlignment="1">
      <alignment horizontal="center" vertical="center"/>
    </xf>
    <xf numFmtId="0" fontId="1" fillId="0" borderId="7" xfId="0" applyFont="1" applyBorder="1"/>
    <xf numFmtId="0" fontId="1" fillId="0" borderId="2" xfId="0" applyFont="1" applyBorder="1" applyAlignment="1">
      <alignment horizontal="center" vertical="center"/>
    </xf>
    <xf numFmtId="0" fontId="1" fillId="0" borderId="2" xfId="0" applyFont="1" applyBorder="1"/>
    <xf numFmtId="0" fontId="1" fillId="0" borderId="13" xfId="0" applyFont="1" applyBorder="1"/>
    <xf numFmtId="0" fontId="1" fillId="0" borderId="10" xfId="0" applyFont="1" applyBorder="1"/>
    <xf numFmtId="0" fontId="2" fillId="2" borderId="7" xfId="0" applyFont="1" applyFill="1" applyBorder="1" applyAlignment="1">
      <alignment horizontal="center" vertical="center"/>
    </xf>
    <xf numFmtId="0" fontId="1" fillId="2" borderId="0" xfId="0" applyFont="1" applyFill="1"/>
    <xf numFmtId="0" fontId="1" fillId="2" borderId="0" xfId="0" applyFont="1" applyFill="1" applyAlignment="1">
      <alignment horizontal="left"/>
    </xf>
    <xf numFmtId="0" fontId="1" fillId="0" borderId="1" xfId="0" applyFont="1" applyBorder="1"/>
    <xf numFmtId="0" fontId="1" fillId="2" borderId="7" xfId="0" applyFont="1" applyFill="1" applyBorder="1" applyAlignment="1">
      <alignment horizontal="center" vertical="center"/>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49" fontId="1" fillId="0" borderId="5" xfId="0" applyNumberFormat="1" applyFont="1" applyBorder="1" applyAlignment="1">
      <alignment horizontal="center" vertical="center"/>
    </xf>
    <xf numFmtId="0" fontId="1" fillId="0" borderId="5" xfId="0" applyFont="1" applyBorder="1" applyAlignment="1">
      <alignment horizontal="center"/>
    </xf>
    <xf numFmtId="0" fontId="1" fillId="0" borderId="5" xfId="0" applyFont="1" applyBorder="1" applyAlignment="1">
      <alignment horizontal="center" vertical="center"/>
    </xf>
    <xf numFmtId="0" fontId="1" fillId="0" borderId="5" xfId="0" applyFont="1" applyBorder="1"/>
    <xf numFmtId="49" fontId="1" fillId="0" borderId="7" xfId="0" applyNumberFormat="1" applyFont="1" applyBorder="1" applyAlignment="1">
      <alignment horizontal="center" vertical="center"/>
    </xf>
    <xf numFmtId="0" fontId="1" fillId="0" borderId="7" xfId="0" applyFont="1" applyBorder="1" applyAlignment="1">
      <alignment horizontal="center"/>
    </xf>
    <xf numFmtId="0" fontId="1" fillId="0" borderId="7" xfId="0" applyFont="1" applyBorder="1" applyAlignment="1">
      <alignment horizontal="center" vertical="center"/>
    </xf>
    <xf numFmtId="0" fontId="1" fillId="0" borderId="7" xfId="0" applyFont="1" applyBorder="1"/>
    <xf numFmtId="0" fontId="1" fillId="0" borderId="13" xfId="0" applyFont="1" applyBorder="1" applyAlignment="1">
      <alignment horizontal="center"/>
    </xf>
    <xf numFmtId="0" fontId="1" fillId="0" borderId="2" xfId="0" applyFont="1" applyBorder="1" applyAlignment="1">
      <alignment horizontal="center" vertical="center"/>
    </xf>
    <xf numFmtId="0" fontId="1" fillId="0" borderId="2" xfId="0" applyFont="1" applyBorder="1"/>
    <xf numFmtId="0" fontId="1" fillId="0" borderId="13" xfId="0" applyFont="1" applyBorder="1"/>
    <xf numFmtId="0" fontId="1" fillId="0" borderId="10" xfId="0" applyFont="1" applyBorder="1"/>
    <xf numFmtId="0" fontId="1" fillId="2" borderId="0" xfId="0" applyFont="1" applyFill="1" applyAlignment="1">
      <alignment horizontal="left" vertical="center"/>
    </xf>
    <xf numFmtId="0" fontId="1" fillId="0" borderId="1" xfId="0" applyFont="1" applyBorder="1"/>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49" fontId="1" fillId="0" borderId="5" xfId="0" applyNumberFormat="1" applyFont="1" applyBorder="1" applyAlignment="1">
      <alignment horizontal="center" vertical="center"/>
    </xf>
    <xf numFmtId="0" fontId="1" fillId="0" borderId="5" xfId="0" applyFont="1" applyBorder="1" applyAlignment="1">
      <alignment horizontal="center"/>
    </xf>
    <xf numFmtId="0" fontId="1" fillId="0" borderId="5" xfId="0" applyFont="1" applyBorder="1" applyAlignment="1">
      <alignment horizontal="center" vertical="center"/>
    </xf>
    <xf numFmtId="0" fontId="1" fillId="0" borderId="5" xfId="0" applyFont="1" applyBorder="1"/>
    <xf numFmtId="49" fontId="1" fillId="0" borderId="7" xfId="0" applyNumberFormat="1" applyFont="1" applyBorder="1" applyAlignment="1">
      <alignment horizontal="center" vertical="center"/>
    </xf>
    <xf numFmtId="0" fontId="1" fillId="0" borderId="7" xfId="0" applyFont="1" applyBorder="1" applyAlignment="1">
      <alignment horizontal="center"/>
    </xf>
    <xf numFmtId="0" fontId="1" fillId="0" borderId="7" xfId="0" applyFont="1" applyBorder="1" applyAlignment="1">
      <alignment horizontal="center" vertical="center"/>
    </xf>
    <xf numFmtId="0" fontId="1" fillId="0" borderId="7" xfId="0" applyFont="1" applyBorder="1"/>
    <xf numFmtId="0" fontId="1" fillId="0" borderId="13" xfId="0" applyFont="1" applyBorder="1" applyAlignment="1">
      <alignment horizontal="center"/>
    </xf>
    <xf numFmtId="0" fontId="1" fillId="0" borderId="2" xfId="0" applyFont="1" applyBorder="1" applyAlignment="1">
      <alignment horizontal="center" vertical="center"/>
    </xf>
    <xf numFmtId="0" fontId="1" fillId="0" borderId="2" xfId="0" applyFont="1" applyBorder="1"/>
    <xf numFmtId="0" fontId="1" fillId="0" borderId="13" xfId="0" applyFont="1" applyBorder="1"/>
    <xf numFmtId="0" fontId="1" fillId="0" borderId="10" xfId="0" applyFont="1" applyBorder="1"/>
    <xf numFmtId="49" fontId="0" fillId="0" borderId="0" xfId="0" applyNumberFormat="1" applyFill="1" applyBorder="1" applyAlignment="1">
      <alignment horizontal="left"/>
    </xf>
    <xf numFmtId="0" fontId="1" fillId="0" borderId="12" xfId="0" applyFont="1" applyBorder="1" applyAlignment="1">
      <alignment horizont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5" xfId="0" applyFont="1" applyBorder="1" applyAlignment="1">
      <alignment horizontal="center"/>
    </xf>
    <xf numFmtId="0" fontId="1" fillId="0" borderId="14" xfId="0" applyFont="1" applyBorder="1" applyAlignment="1">
      <alignment horizontal="center"/>
    </xf>
    <xf numFmtId="0" fontId="1" fillId="2" borderId="12" xfId="0" applyFont="1" applyFill="1" applyBorder="1" applyAlignment="1">
      <alignment horizontal="center"/>
    </xf>
    <xf numFmtId="0" fontId="1" fillId="2" borderId="15" xfId="0" applyFont="1" applyFill="1" applyBorder="1" applyAlignment="1">
      <alignment horizontal="center"/>
    </xf>
    <xf numFmtId="0" fontId="1" fillId="2" borderId="14"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49" fontId="1" fillId="2" borderId="7" xfId="0" applyNumberFormat="1" applyFont="1" applyFill="1" applyBorder="1" applyAlignment="1">
      <alignment horizontal="center" vertical="center"/>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49" fontId="1" fillId="0" borderId="5" xfId="0" applyNumberFormat="1" applyFont="1" applyBorder="1" applyAlignment="1">
      <alignment horizontal="center" vertical="center"/>
    </xf>
    <xf numFmtId="0" fontId="1" fillId="0" borderId="5" xfId="0" applyFont="1" applyBorder="1" applyAlignment="1">
      <alignment horizontal="center"/>
    </xf>
    <xf numFmtId="0" fontId="1" fillId="0" borderId="2" xfId="0" applyFont="1" applyBorder="1" applyAlignment="1">
      <alignment horizontal="center"/>
    </xf>
    <xf numFmtId="0" fontId="1" fillId="0" borderId="5" xfId="0" applyFont="1" applyBorder="1"/>
    <xf numFmtId="49" fontId="1" fillId="0" borderId="7" xfId="0" applyNumberFormat="1" applyFont="1" applyBorder="1" applyAlignment="1">
      <alignment horizontal="center" vertical="center"/>
    </xf>
    <xf numFmtId="0" fontId="1" fillId="0" borderId="7" xfId="0" applyFont="1" applyBorder="1" applyAlignment="1">
      <alignment horizontal="center"/>
    </xf>
    <xf numFmtId="0" fontId="1" fillId="0" borderId="7" xfId="0" applyFont="1" applyBorder="1"/>
    <xf numFmtId="0" fontId="1" fillId="0" borderId="2" xfId="0" applyFont="1" applyBorder="1"/>
    <xf numFmtId="0" fontId="1" fillId="0" borderId="13" xfId="0" applyFont="1" applyBorder="1"/>
    <xf numFmtId="0" fontId="1" fillId="0" borderId="10" xfId="0" applyFont="1" applyBorder="1"/>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2" borderId="11" xfId="0" applyFont="1" applyFill="1" applyBorder="1" applyAlignment="1">
      <alignment horizontal="center"/>
    </xf>
    <xf numFmtId="49" fontId="1" fillId="2" borderId="0" xfId="0" applyNumberFormat="1" applyFont="1" applyFill="1" applyAlignment="1">
      <alignment horizontal="left" vertical="center"/>
    </xf>
    <xf numFmtId="0" fontId="1" fillId="2" borderId="5" xfId="0" applyFont="1" applyFill="1" applyBorder="1" applyAlignment="1">
      <alignment horizontal="center"/>
    </xf>
    <xf numFmtId="0" fontId="1" fillId="0" borderId="1" xfId="0" applyFont="1" applyBorder="1" applyAlignment="1">
      <alignment horizontal="center"/>
    </xf>
    <xf numFmtId="0" fontId="1" fillId="0" borderId="10" xfId="0" applyFont="1" applyBorder="1" applyAlignment="1">
      <alignment horizontal="center"/>
    </xf>
    <xf numFmtId="49" fontId="1" fillId="0" borderId="5" xfId="0" applyNumberFormat="1" applyFont="1" applyBorder="1" applyAlignment="1">
      <alignment horizontal="center" vertical="center"/>
    </xf>
    <xf numFmtId="0" fontId="1" fillId="0" borderId="5" xfId="0" applyFont="1" applyBorder="1" applyAlignment="1">
      <alignment horizontal="center"/>
    </xf>
    <xf numFmtId="0" fontId="1" fillId="0" borderId="2" xfId="0" applyFont="1" applyBorder="1" applyAlignment="1">
      <alignment horizontal="center"/>
    </xf>
    <xf numFmtId="0" fontId="1" fillId="0" borderId="12" xfId="0" applyFont="1" applyBorder="1" applyAlignment="1">
      <alignment horizontal="center"/>
    </xf>
    <xf numFmtId="0" fontId="1" fillId="0" borderId="5" xfId="0" applyFont="1" applyBorder="1"/>
    <xf numFmtId="49" fontId="1" fillId="0" borderId="7" xfId="0" applyNumberFormat="1" applyFont="1" applyBorder="1" applyAlignment="1">
      <alignment horizontal="center" vertical="center"/>
    </xf>
    <xf numFmtId="0" fontId="1" fillId="0" borderId="7" xfId="0" applyFont="1" applyBorder="1"/>
    <xf numFmtId="0" fontId="1" fillId="0" borderId="13" xfId="0" applyFont="1" applyBorder="1" applyAlignment="1">
      <alignment horizontal="center"/>
    </xf>
    <xf numFmtId="0" fontId="1" fillId="0" borderId="2" xfId="0" applyFont="1" applyBorder="1"/>
    <xf numFmtId="0" fontId="1" fillId="0" borderId="11" xfId="0" applyFont="1" applyBorder="1"/>
    <xf numFmtId="0" fontId="1" fillId="0" borderId="13" xfId="0" applyFont="1" applyBorder="1"/>
    <xf numFmtId="0" fontId="1" fillId="2" borderId="10" xfId="0" applyFont="1" applyFill="1" applyBorder="1" applyAlignment="1">
      <alignment horizontal="center"/>
    </xf>
    <xf numFmtId="0" fontId="1" fillId="2" borderId="0" xfId="0" applyFont="1" applyFill="1" applyBorder="1"/>
    <xf numFmtId="49" fontId="1" fillId="0" borderId="0" xfId="0" applyNumberFormat="1" applyFont="1" applyAlignment="1">
      <alignment horizontal="left" vertical="center"/>
    </xf>
    <xf numFmtId="0" fontId="1" fillId="0" borderId="0" xfId="0" applyFont="1" applyAlignment="1">
      <alignment horizontal="left"/>
    </xf>
    <xf numFmtId="0" fontId="1" fillId="0" borderId="1" xfId="0" applyFont="1" applyBorder="1" applyAlignment="1">
      <alignment horizontal="center"/>
    </xf>
    <xf numFmtId="0" fontId="1" fillId="0" borderId="0" xfId="0" applyFont="1"/>
    <xf numFmtId="0" fontId="1" fillId="0" borderId="1" xfId="0" applyFont="1" applyBorder="1"/>
    <xf numFmtId="0" fontId="1" fillId="0" borderId="11" xfId="0" applyFont="1" applyBorder="1" applyAlignment="1">
      <alignment horizontal="center"/>
    </xf>
    <xf numFmtId="0" fontId="1" fillId="0" borderId="10" xfId="0" applyFont="1" applyBorder="1" applyAlignment="1">
      <alignment horizontal="center"/>
    </xf>
    <xf numFmtId="49" fontId="1" fillId="0" borderId="5" xfId="0" applyNumberFormat="1" applyFont="1" applyBorder="1" applyAlignment="1">
      <alignment horizontal="center" vertical="center"/>
    </xf>
    <xf numFmtId="0" fontId="1" fillId="0" borderId="5" xfId="0" applyFont="1" applyBorder="1" applyAlignment="1">
      <alignment horizontal="center"/>
    </xf>
    <xf numFmtId="0" fontId="1" fillId="0" borderId="5" xfId="0" applyFont="1" applyBorder="1" applyAlignment="1">
      <alignment horizontal="center" vertical="center"/>
    </xf>
    <xf numFmtId="49" fontId="1" fillId="0" borderId="7" xfId="0" applyNumberFormat="1" applyFont="1" applyBorder="1" applyAlignment="1">
      <alignment horizontal="center" vertical="center"/>
    </xf>
    <xf numFmtId="0" fontId="1" fillId="0" borderId="7" xfId="0" applyFont="1" applyBorder="1" applyAlignment="1">
      <alignment horizont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xf numFmtId="0" fontId="1" fillId="0" borderId="13" xfId="0" applyFont="1" applyBorder="1"/>
    <xf numFmtId="0" fontId="1" fillId="0" borderId="10" xfId="0" applyFont="1" applyBorder="1"/>
    <xf numFmtId="0" fontId="1" fillId="2" borderId="0" xfId="0" applyFont="1" applyFill="1" applyBorder="1" applyAlignment="1">
      <alignment horizontal="left"/>
    </xf>
    <xf numFmtId="0" fontId="1" fillId="0" borderId="0" xfId="0" applyFont="1" applyFill="1" applyBorder="1" applyAlignment="1">
      <alignment horizontal="left"/>
    </xf>
    <xf numFmtId="0" fontId="1" fillId="0" borderId="1" xfId="0" applyFont="1" applyBorder="1" applyAlignment="1">
      <alignment horizontal="center"/>
    </xf>
    <xf numFmtId="0" fontId="1" fillId="0" borderId="0" xfId="0" applyFont="1"/>
    <xf numFmtId="0" fontId="1" fillId="0" borderId="1" xfId="0" applyFont="1" applyBorder="1"/>
    <xf numFmtId="0" fontId="1" fillId="0" borderId="11" xfId="0" applyFont="1" applyBorder="1" applyAlignment="1">
      <alignment horizontal="center"/>
    </xf>
    <xf numFmtId="0" fontId="1" fillId="0" borderId="10" xfId="0" applyFont="1" applyBorder="1" applyAlignment="1">
      <alignment horizontal="center"/>
    </xf>
    <xf numFmtId="49" fontId="1" fillId="0" borderId="5" xfId="0" applyNumberFormat="1" applyFont="1" applyBorder="1" applyAlignment="1">
      <alignment horizontal="center" vertical="center"/>
    </xf>
    <xf numFmtId="0" fontId="1" fillId="0" borderId="5" xfId="0" applyFont="1" applyBorder="1" applyAlignment="1">
      <alignment horizontal="center"/>
    </xf>
    <xf numFmtId="0" fontId="1" fillId="0" borderId="5" xfId="0" applyFont="1" applyBorder="1" applyAlignment="1">
      <alignment horizontal="center" vertical="center"/>
    </xf>
    <xf numFmtId="0" fontId="1" fillId="0" borderId="5" xfId="0" applyFont="1" applyBorder="1"/>
    <xf numFmtId="49" fontId="1" fillId="0" borderId="7" xfId="0" applyNumberFormat="1" applyFont="1" applyBorder="1" applyAlignment="1">
      <alignment horizontal="center" vertical="center"/>
    </xf>
    <xf numFmtId="0" fontId="1" fillId="0" borderId="7" xfId="0" applyFont="1" applyBorder="1" applyAlignment="1">
      <alignment horizontal="center"/>
    </xf>
    <xf numFmtId="0" fontId="1" fillId="0" borderId="7" xfId="0" applyFont="1" applyBorder="1" applyAlignment="1">
      <alignment horizontal="center" vertical="center"/>
    </xf>
    <xf numFmtId="0" fontId="1" fillId="0" borderId="7" xfId="0" applyFont="1" applyBorder="1"/>
    <xf numFmtId="0" fontId="1" fillId="0" borderId="13" xfId="0" applyFont="1" applyBorder="1" applyAlignment="1">
      <alignment horizontal="center"/>
    </xf>
    <xf numFmtId="0" fontId="1" fillId="0" borderId="2" xfId="0" applyFont="1" applyBorder="1" applyAlignment="1">
      <alignment horizontal="center" vertical="center"/>
    </xf>
    <xf numFmtId="0" fontId="1" fillId="0" borderId="2" xfId="0" applyFont="1" applyBorder="1"/>
    <xf numFmtId="0" fontId="1" fillId="0" borderId="13" xfId="0" applyFont="1" applyBorder="1"/>
    <xf numFmtId="0" fontId="1" fillId="0" borderId="10" xfId="0" applyFont="1" applyBorder="1"/>
    <xf numFmtId="0" fontId="1" fillId="0" borderId="1" xfId="0" applyFont="1" applyBorder="1" applyAlignment="1">
      <alignment horizontal="center"/>
    </xf>
    <xf numFmtId="0" fontId="1" fillId="0" borderId="0" xfId="0" applyFont="1"/>
    <xf numFmtId="0" fontId="1" fillId="0" borderId="1" xfId="0" applyFont="1" applyBorder="1"/>
    <xf numFmtId="0" fontId="1" fillId="0" borderId="11" xfId="0" applyFont="1" applyBorder="1" applyAlignment="1">
      <alignment horizontal="center"/>
    </xf>
    <xf numFmtId="0" fontId="1" fillId="0" borderId="10" xfId="0" applyFont="1" applyBorder="1" applyAlignment="1">
      <alignment horizontal="center"/>
    </xf>
    <xf numFmtId="49" fontId="1" fillId="0" borderId="5" xfId="0" applyNumberFormat="1" applyFont="1" applyBorder="1" applyAlignment="1">
      <alignment horizontal="center" vertical="center"/>
    </xf>
    <xf numFmtId="0" fontId="1" fillId="0" borderId="5" xfId="0" applyFont="1" applyBorder="1" applyAlignment="1">
      <alignment horizontal="center"/>
    </xf>
    <xf numFmtId="0" fontId="1" fillId="0" borderId="5" xfId="0" applyFont="1" applyBorder="1" applyAlignment="1">
      <alignment horizontal="center" vertical="center"/>
    </xf>
    <xf numFmtId="0" fontId="1" fillId="0" borderId="5" xfId="0" applyFont="1" applyBorder="1"/>
    <xf numFmtId="49" fontId="1" fillId="0" borderId="7" xfId="0" applyNumberFormat="1" applyFont="1" applyBorder="1" applyAlignment="1">
      <alignment horizontal="center" vertical="center"/>
    </xf>
    <xf numFmtId="0" fontId="1" fillId="0" borderId="7" xfId="0" applyFont="1" applyBorder="1" applyAlignment="1">
      <alignment horizontal="center"/>
    </xf>
    <xf numFmtId="0" fontId="1" fillId="0" borderId="7" xfId="0" applyFont="1" applyBorder="1" applyAlignment="1">
      <alignment horizontal="center" vertical="center"/>
    </xf>
    <xf numFmtId="0" fontId="1" fillId="0" borderId="7" xfId="0" applyFont="1" applyBorder="1"/>
    <xf numFmtId="0" fontId="1" fillId="0" borderId="13" xfId="0" applyFont="1" applyBorder="1" applyAlignment="1">
      <alignment horizontal="center"/>
    </xf>
    <xf numFmtId="0" fontId="1" fillId="0" borderId="2" xfId="0" applyFont="1" applyBorder="1" applyAlignment="1">
      <alignment horizontal="center" vertical="center"/>
    </xf>
    <xf numFmtId="0" fontId="1" fillId="0" borderId="2" xfId="0" applyFont="1" applyBorder="1"/>
    <xf numFmtId="0" fontId="1" fillId="0" borderId="13" xfId="0" applyFont="1" applyBorder="1"/>
    <xf numFmtId="0" fontId="1" fillId="0" borderId="10" xfId="0" applyFont="1" applyBorder="1"/>
    <xf numFmtId="0" fontId="0" fillId="0" borderId="1"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Grafik</a:t>
            </a:r>
            <a:r>
              <a:rPr lang="en-US" baseline="0"/>
              <a:t> Absensi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'Grafik ,Hubungan ,Kesimpulan'!$C$2</c:f>
              <c:strCache>
                <c:ptCount val="1"/>
                <c:pt idx="0">
                  <c:v>Frekuensi 2006</c:v>
                </c:pt>
              </c:strCache>
            </c:strRef>
          </c:tx>
          <c:spPr>
            <a:solidFill>
              <a:schemeClr val="accent1"/>
            </a:solidFill>
            <a:ln>
              <a:noFill/>
            </a:ln>
            <a:effectLst/>
          </c:spPr>
          <c:invertIfNegative val="0"/>
          <c:cat>
            <c:strRef>
              <c:f>'Grafik ,Hubungan ,Kesimpulan'!$B$3:$B$8</c:f>
              <c:strCache>
                <c:ptCount val="6"/>
                <c:pt idx="0">
                  <c:v>1-5</c:v>
                </c:pt>
                <c:pt idx="1">
                  <c:v>6-10</c:v>
                </c:pt>
                <c:pt idx="2">
                  <c:v>11-15</c:v>
                </c:pt>
                <c:pt idx="3">
                  <c:v>16-20</c:v>
                </c:pt>
                <c:pt idx="4">
                  <c:v>21-25</c:v>
                </c:pt>
                <c:pt idx="5">
                  <c:v>26-30</c:v>
                </c:pt>
              </c:strCache>
            </c:strRef>
          </c:cat>
          <c:val>
            <c:numRef>
              <c:f>'Grafik ,Hubungan ,Kesimpulan'!$C$3:$C$8</c:f>
              <c:numCache>
                <c:formatCode>General</c:formatCode>
                <c:ptCount val="6"/>
                <c:pt idx="0">
                  <c:v>4</c:v>
                </c:pt>
                <c:pt idx="1">
                  <c:v>5</c:v>
                </c:pt>
                <c:pt idx="2">
                  <c:v>8</c:v>
                </c:pt>
                <c:pt idx="3">
                  <c:v>20</c:v>
                </c:pt>
                <c:pt idx="4">
                  <c:v>8</c:v>
                </c:pt>
                <c:pt idx="5">
                  <c:v>4</c:v>
                </c:pt>
              </c:numCache>
            </c:numRef>
          </c:val>
          <c:extLst>
            <c:ext xmlns:c16="http://schemas.microsoft.com/office/drawing/2014/chart" uri="{C3380CC4-5D6E-409C-BE32-E72D297353CC}">
              <c16:uniqueId val="{00000000-5E98-4E0D-9582-79459AB0B22D}"/>
            </c:ext>
          </c:extLst>
        </c:ser>
        <c:ser>
          <c:idx val="1"/>
          <c:order val="1"/>
          <c:tx>
            <c:strRef>
              <c:f>'Grafik ,Hubungan ,Kesimpulan'!$D$2</c:f>
              <c:strCache>
                <c:ptCount val="1"/>
                <c:pt idx="0">
                  <c:v>Frekuensi 2007</c:v>
                </c:pt>
              </c:strCache>
            </c:strRef>
          </c:tx>
          <c:spPr>
            <a:solidFill>
              <a:schemeClr val="accent2"/>
            </a:solidFill>
            <a:ln>
              <a:noFill/>
            </a:ln>
            <a:effectLst/>
          </c:spPr>
          <c:invertIfNegative val="0"/>
          <c:cat>
            <c:strRef>
              <c:f>'Grafik ,Hubungan ,Kesimpulan'!$B$3:$B$8</c:f>
              <c:strCache>
                <c:ptCount val="6"/>
                <c:pt idx="0">
                  <c:v>1-5</c:v>
                </c:pt>
                <c:pt idx="1">
                  <c:v>6-10</c:v>
                </c:pt>
                <c:pt idx="2">
                  <c:v>11-15</c:v>
                </c:pt>
                <c:pt idx="3">
                  <c:v>16-20</c:v>
                </c:pt>
                <c:pt idx="4">
                  <c:v>21-25</c:v>
                </c:pt>
                <c:pt idx="5">
                  <c:v>26-30</c:v>
                </c:pt>
              </c:strCache>
            </c:strRef>
          </c:cat>
          <c:val>
            <c:numRef>
              <c:f>'Grafik ,Hubungan ,Kesimpulan'!$D$3:$D$8</c:f>
              <c:numCache>
                <c:formatCode>General</c:formatCode>
                <c:ptCount val="6"/>
                <c:pt idx="0">
                  <c:v>2</c:v>
                </c:pt>
                <c:pt idx="1">
                  <c:v>3</c:v>
                </c:pt>
                <c:pt idx="2">
                  <c:v>15</c:v>
                </c:pt>
                <c:pt idx="3">
                  <c:v>9</c:v>
                </c:pt>
                <c:pt idx="4">
                  <c:v>4</c:v>
                </c:pt>
                <c:pt idx="5">
                  <c:v>2</c:v>
                </c:pt>
              </c:numCache>
            </c:numRef>
          </c:val>
          <c:extLst>
            <c:ext xmlns:c16="http://schemas.microsoft.com/office/drawing/2014/chart" uri="{C3380CC4-5D6E-409C-BE32-E72D297353CC}">
              <c16:uniqueId val="{00000001-5E98-4E0D-9582-79459AB0B22D}"/>
            </c:ext>
          </c:extLst>
        </c:ser>
        <c:dLbls>
          <c:showLegendKey val="0"/>
          <c:showVal val="0"/>
          <c:showCatName val="0"/>
          <c:showSerName val="0"/>
          <c:showPercent val="0"/>
          <c:showBubbleSize val="0"/>
        </c:dLbls>
        <c:gapWidth val="219"/>
        <c:overlap val="-27"/>
        <c:axId val="296487631"/>
        <c:axId val="302845231"/>
      </c:barChart>
      <c:catAx>
        <c:axId val="29648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45231"/>
        <c:crosses val="autoZero"/>
        <c:auto val="1"/>
        <c:lblAlgn val="ctr"/>
        <c:lblOffset val="100"/>
        <c:noMultiLvlLbl val="0"/>
      </c:catAx>
      <c:valAx>
        <c:axId val="30284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87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61912</xdr:rowOff>
    </xdr:from>
    <xdr:to>
      <xdr:col>12</xdr:col>
      <xdr:colOff>457200</xdr:colOff>
      <xdr:row>15</xdr:row>
      <xdr:rowOff>138112</xdr:rowOff>
    </xdr:to>
    <xdr:graphicFrame macro="">
      <xdr:nvGraphicFramePr>
        <xdr:cNvPr id="2" name="Chart 1">
          <a:extLst>
            <a:ext uri="{FF2B5EF4-FFF2-40B4-BE49-F238E27FC236}">
              <a16:creationId xmlns:a16="http://schemas.microsoft.com/office/drawing/2014/main" id="{0C09A66A-37B2-4FF1-8501-1AC400B39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A91B0-C2D3-4887-8F7E-FC8DA3F921A4}">
  <dimension ref="A1:F144"/>
  <sheetViews>
    <sheetView workbookViewId="0">
      <selection activeCell="B3" sqref="B3:C9"/>
    </sheetView>
  </sheetViews>
  <sheetFormatPr defaultRowHeight="15" x14ac:dyDescent="0.25"/>
  <cols>
    <col min="2" max="2" width="20.42578125" customWidth="1"/>
    <col min="3" max="3" width="33" customWidth="1"/>
    <col min="4" max="4" width="22.7109375" customWidth="1"/>
    <col min="5" max="5" width="26.28515625" customWidth="1"/>
    <col min="6" max="6" width="17.85546875" customWidth="1"/>
  </cols>
  <sheetData>
    <row r="1" spans="1:6" x14ac:dyDescent="0.25">
      <c r="A1" t="s">
        <v>0</v>
      </c>
    </row>
    <row r="2" spans="1:6" x14ac:dyDescent="0.25">
      <c r="A2" t="s">
        <v>102</v>
      </c>
    </row>
    <row r="3" spans="1:6" x14ac:dyDescent="0.25">
      <c r="B3" s="2" t="s">
        <v>2</v>
      </c>
      <c r="C3" s="2" t="s">
        <v>101</v>
      </c>
    </row>
    <row r="4" spans="1:6" x14ac:dyDescent="0.25">
      <c r="B4" s="4" t="s">
        <v>4</v>
      </c>
      <c r="C4" s="2">
        <v>4</v>
      </c>
    </row>
    <row r="5" spans="1:6" x14ac:dyDescent="0.25">
      <c r="B5" s="4" t="s">
        <v>5</v>
      </c>
      <c r="C5" s="2">
        <v>5</v>
      </c>
    </row>
    <row r="6" spans="1:6" x14ac:dyDescent="0.25">
      <c r="B6" s="4" t="s">
        <v>6</v>
      </c>
      <c r="C6" s="2">
        <v>8</v>
      </c>
    </row>
    <row r="7" spans="1:6" x14ac:dyDescent="0.25">
      <c r="B7" s="4" t="s">
        <v>7</v>
      </c>
      <c r="C7" s="2">
        <v>20</v>
      </c>
    </row>
    <row r="8" spans="1:6" x14ac:dyDescent="0.25">
      <c r="B8" s="4" t="s">
        <v>8</v>
      </c>
      <c r="C8" s="2">
        <v>8</v>
      </c>
    </row>
    <row r="9" spans="1:6" x14ac:dyDescent="0.25">
      <c r="B9" s="4" t="s">
        <v>9</v>
      </c>
      <c r="C9" s="2">
        <v>4</v>
      </c>
    </row>
    <row r="11" spans="1:6" x14ac:dyDescent="0.25">
      <c r="B11" s="84" t="s">
        <v>103</v>
      </c>
    </row>
    <row r="12" spans="1:6" ht="15.75" x14ac:dyDescent="0.25">
      <c r="B12" s="87" t="s">
        <v>104</v>
      </c>
      <c r="C12" s="87" t="s">
        <v>12</v>
      </c>
      <c r="D12" s="87" t="s">
        <v>105</v>
      </c>
      <c r="E12" s="87" t="s">
        <v>14</v>
      </c>
      <c r="F12" s="87" t="s">
        <v>15</v>
      </c>
    </row>
    <row r="13" spans="1:6" ht="15.75" x14ac:dyDescent="0.25">
      <c r="B13" s="87">
        <v>1</v>
      </c>
      <c r="C13" s="86" t="s">
        <v>68</v>
      </c>
      <c r="D13" s="87">
        <v>3</v>
      </c>
      <c r="E13" s="87">
        <v>4</v>
      </c>
      <c r="F13" s="87">
        <v>12</v>
      </c>
    </row>
    <row r="14" spans="1:6" ht="15.75" x14ac:dyDescent="0.25">
      <c r="B14" s="87">
        <v>2</v>
      </c>
      <c r="C14" s="86" t="s">
        <v>69</v>
      </c>
      <c r="D14" s="87">
        <v>8</v>
      </c>
      <c r="E14" s="87">
        <v>5</v>
      </c>
      <c r="F14" s="87">
        <v>40</v>
      </c>
    </row>
    <row r="15" spans="1:6" ht="15.75" x14ac:dyDescent="0.25">
      <c r="B15" s="87">
        <v>3</v>
      </c>
      <c r="C15" s="86" t="s">
        <v>70</v>
      </c>
      <c r="D15" s="87">
        <v>13</v>
      </c>
      <c r="E15" s="87">
        <v>8</v>
      </c>
      <c r="F15" s="87">
        <v>104</v>
      </c>
    </row>
    <row r="16" spans="1:6" ht="15.75" x14ac:dyDescent="0.25">
      <c r="B16" s="87">
        <v>4</v>
      </c>
      <c r="C16" s="86" t="s">
        <v>72</v>
      </c>
      <c r="D16" s="87">
        <v>18</v>
      </c>
      <c r="E16" s="87">
        <v>20</v>
      </c>
      <c r="F16" s="87">
        <v>360</v>
      </c>
    </row>
    <row r="17" spans="2:6" ht="15.75" x14ac:dyDescent="0.25">
      <c r="B17" s="87">
        <v>5</v>
      </c>
      <c r="C17" s="86" t="s">
        <v>73</v>
      </c>
      <c r="D17" s="87">
        <v>23</v>
      </c>
      <c r="E17" s="87">
        <v>8</v>
      </c>
      <c r="F17" s="87">
        <v>184</v>
      </c>
    </row>
    <row r="18" spans="2:6" ht="15.75" x14ac:dyDescent="0.25">
      <c r="B18" s="87">
        <v>6</v>
      </c>
      <c r="C18" s="86" t="s">
        <v>74</v>
      </c>
      <c r="D18" s="87">
        <v>28</v>
      </c>
      <c r="E18" s="87">
        <v>4</v>
      </c>
      <c r="F18" s="87">
        <v>112</v>
      </c>
    </row>
    <row r="19" spans="2:6" ht="15.75" x14ac:dyDescent="0.25">
      <c r="B19" s="85" t="s">
        <v>106</v>
      </c>
      <c r="C19" s="88"/>
      <c r="D19" s="89"/>
      <c r="E19" s="87">
        <v>49</v>
      </c>
      <c r="F19" s="87">
        <v>812</v>
      </c>
    </row>
    <row r="20" spans="2:6" ht="15.75" x14ac:dyDescent="0.25">
      <c r="B20" s="90" t="s">
        <v>107</v>
      </c>
      <c r="C20" s="91"/>
      <c r="D20" s="92"/>
      <c r="E20" s="93"/>
      <c r="F20" s="94">
        <v>16.571428571428573</v>
      </c>
    </row>
    <row r="22" spans="2:6" x14ac:dyDescent="0.25">
      <c r="B22" t="s">
        <v>108</v>
      </c>
    </row>
    <row r="23" spans="2:6" ht="15.75" x14ac:dyDescent="0.25">
      <c r="B23" s="96" t="s">
        <v>12</v>
      </c>
      <c r="C23" s="96" t="s">
        <v>20</v>
      </c>
      <c r="D23" s="96" t="s">
        <v>66</v>
      </c>
      <c r="E23" s="96" t="s">
        <v>67</v>
      </c>
    </row>
    <row r="24" spans="2:6" ht="15.75" x14ac:dyDescent="0.25">
      <c r="B24" s="106"/>
      <c r="C24" s="101">
        <v>0.5</v>
      </c>
      <c r="D24" s="106"/>
      <c r="E24" s="97">
        <v>0</v>
      </c>
    </row>
    <row r="25" spans="2:6" ht="15.75" x14ac:dyDescent="0.25">
      <c r="B25" s="103" t="s">
        <v>68</v>
      </c>
      <c r="C25" s="105"/>
      <c r="D25" s="104">
        <v>4</v>
      </c>
      <c r="E25" s="108"/>
    </row>
    <row r="26" spans="2:6" ht="15.75" x14ac:dyDescent="0.25">
      <c r="B26" s="106"/>
      <c r="C26" s="101">
        <v>5.5</v>
      </c>
      <c r="D26" s="106"/>
      <c r="E26" s="97">
        <v>4</v>
      </c>
    </row>
    <row r="27" spans="2:6" ht="15.75" x14ac:dyDescent="0.25">
      <c r="B27" s="103" t="s">
        <v>69</v>
      </c>
      <c r="C27" s="105"/>
      <c r="D27" s="104">
        <v>5</v>
      </c>
      <c r="E27" s="108"/>
    </row>
    <row r="28" spans="2:6" ht="15.75" x14ac:dyDescent="0.25">
      <c r="B28" s="106"/>
      <c r="C28" s="101">
        <v>10.5</v>
      </c>
      <c r="D28" s="106"/>
      <c r="E28" s="97">
        <v>9</v>
      </c>
    </row>
    <row r="29" spans="2:6" ht="15.75" x14ac:dyDescent="0.25">
      <c r="B29" s="103" t="s">
        <v>70</v>
      </c>
      <c r="C29" s="105"/>
      <c r="D29" s="104">
        <v>8</v>
      </c>
      <c r="E29" s="108"/>
    </row>
    <row r="30" spans="2:6" ht="15.75" x14ac:dyDescent="0.25">
      <c r="B30" s="106"/>
      <c r="C30" s="109">
        <v>15.5</v>
      </c>
      <c r="D30" s="106"/>
      <c r="E30" s="111">
        <v>17</v>
      </c>
    </row>
    <row r="31" spans="2:6" ht="15.75" x14ac:dyDescent="0.25">
      <c r="B31" s="95" t="s">
        <v>72</v>
      </c>
      <c r="C31" s="105"/>
      <c r="D31" s="110">
        <v>20</v>
      </c>
      <c r="E31" s="108"/>
    </row>
    <row r="32" spans="2:6" ht="15.75" x14ac:dyDescent="0.25">
      <c r="B32" s="106"/>
      <c r="C32" s="101">
        <v>20.5</v>
      </c>
      <c r="D32" s="106"/>
      <c r="E32" s="97">
        <v>37</v>
      </c>
    </row>
    <row r="33" spans="2:5" ht="15.75" x14ac:dyDescent="0.25">
      <c r="B33" s="103" t="s">
        <v>73</v>
      </c>
      <c r="C33" s="105"/>
      <c r="D33" s="104">
        <v>8</v>
      </c>
      <c r="E33" s="108"/>
    </row>
    <row r="34" spans="2:5" ht="15.75" x14ac:dyDescent="0.25">
      <c r="B34" s="106"/>
      <c r="C34" s="101">
        <v>25.5</v>
      </c>
      <c r="D34" s="106"/>
      <c r="E34" s="97">
        <v>45</v>
      </c>
    </row>
    <row r="35" spans="2:5" ht="15.75" x14ac:dyDescent="0.25">
      <c r="B35" s="99" t="s">
        <v>74</v>
      </c>
      <c r="C35" s="102"/>
      <c r="D35" s="100">
        <v>4</v>
      </c>
      <c r="E35" s="107"/>
    </row>
    <row r="36" spans="2:5" ht="15.75" x14ac:dyDescent="0.25">
      <c r="B36" s="105"/>
      <c r="C36" s="104">
        <v>30.5</v>
      </c>
      <c r="D36" s="104">
        <v>49</v>
      </c>
      <c r="E36" s="98">
        <v>49</v>
      </c>
    </row>
    <row r="38" spans="2:5" ht="15.75" x14ac:dyDescent="0.25">
      <c r="B38" s="112" t="s">
        <v>109</v>
      </c>
      <c r="C38" s="66" t="s">
        <v>110</v>
      </c>
      <c r="D38" s="26"/>
    </row>
    <row r="39" spans="2:5" ht="15.75" x14ac:dyDescent="0.25">
      <c r="B39" s="112" t="s">
        <v>42</v>
      </c>
      <c r="C39" s="46" t="s">
        <v>111</v>
      </c>
      <c r="D39" s="26"/>
    </row>
    <row r="40" spans="2:5" ht="15.75" x14ac:dyDescent="0.25">
      <c r="B40" s="46"/>
      <c r="C40" s="46" t="s">
        <v>112</v>
      </c>
      <c r="D40" s="26"/>
    </row>
    <row r="41" spans="2:5" ht="15.75" x14ac:dyDescent="0.25">
      <c r="B41" s="46"/>
      <c r="C41" s="46" t="s">
        <v>113</v>
      </c>
      <c r="D41" s="26"/>
    </row>
    <row r="44" spans="2:5" x14ac:dyDescent="0.25">
      <c r="B44" t="s">
        <v>46</v>
      </c>
    </row>
    <row r="45" spans="2:5" ht="15.75" x14ac:dyDescent="0.25">
      <c r="B45" s="119" t="s">
        <v>12</v>
      </c>
      <c r="C45" s="119" t="s">
        <v>20</v>
      </c>
      <c r="D45" s="114" t="s">
        <v>66</v>
      </c>
    </row>
    <row r="46" spans="2:5" ht="15.75" x14ac:dyDescent="0.25">
      <c r="B46" s="124"/>
      <c r="C46" s="118">
        <v>0.5</v>
      </c>
      <c r="D46" s="125"/>
    </row>
    <row r="47" spans="2:5" ht="15.75" x14ac:dyDescent="0.25">
      <c r="B47" s="121" t="s">
        <v>68</v>
      </c>
      <c r="C47" s="122"/>
      <c r="D47" s="115">
        <v>4</v>
      </c>
    </row>
    <row r="48" spans="2:5" ht="15.75" x14ac:dyDescent="0.25">
      <c r="B48" s="124"/>
      <c r="C48" s="118">
        <v>5.5</v>
      </c>
      <c r="D48" s="125"/>
    </row>
    <row r="49" spans="2:4" ht="15.75" x14ac:dyDescent="0.25">
      <c r="B49" s="121" t="s">
        <v>69</v>
      </c>
      <c r="C49" s="122"/>
      <c r="D49" s="115">
        <v>5</v>
      </c>
    </row>
    <row r="50" spans="2:4" ht="15.75" x14ac:dyDescent="0.25">
      <c r="B50" s="124"/>
      <c r="C50" s="118">
        <v>10.5</v>
      </c>
      <c r="D50" s="125"/>
    </row>
    <row r="51" spans="2:4" ht="15.75" x14ac:dyDescent="0.25">
      <c r="B51" s="121" t="s">
        <v>70</v>
      </c>
      <c r="C51" s="122"/>
      <c r="D51" s="115">
        <v>8</v>
      </c>
    </row>
    <row r="52" spans="2:4" ht="15.75" x14ac:dyDescent="0.25">
      <c r="B52" s="120"/>
      <c r="C52" s="113">
        <v>15.5</v>
      </c>
      <c r="D52" s="126"/>
    </row>
    <row r="53" spans="2:4" ht="15.75" x14ac:dyDescent="0.25">
      <c r="B53" s="95" t="s">
        <v>72</v>
      </c>
      <c r="C53" s="122"/>
      <c r="D53" s="127">
        <v>20</v>
      </c>
    </row>
    <row r="54" spans="2:4" ht="15.75" x14ac:dyDescent="0.25">
      <c r="B54" s="120"/>
      <c r="C54" s="117">
        <v>20.5</v>
      </c>
      <c r="D54" s="126"/>
    </row>
    <row r="55" spans="2:4" ht="15.75" x14ac:dyDescent="0.25">
      <c r="B55" s="121" t="s">
        <v>73</v>
      </c>
      <c r="C55" s="122"/>
      <c r="D55" s="115">
        <v>8</v>
      </c>
    </row>
    <row r="56" spans="2:4" ht="15.75" x14ac:dyDescent="0.25">
      <c r="B56" s="120"/>
      <c r="C56" s="117">
        <v>25.5</v>
      </c>
      <c r="D56" s="126"/>
    </row>
    <row r="57" spans="2:4" ht="15.75" x14ac:dyDescent="0.25">
      <c r="B57" s="116" t="s">
        <v>74</v>
      </c>
      <c r="C57" s="120"/>
      <c r="D57" s="123">
        <v>4</v>
      </c>
    </row>
    <row r="58" spans="2:4" ht="15.75" x14ac:dyDescent="0.25">
      <c r="B58" s="120"/>
      <c r="C58" s="117">
        <v>30.5</v>
      </c>
      <c r="D58" s="126"/>
    </row>
    <row r="59" spans="2:4" ht="15.75" x14ac:dyDescent="0.25">
      <c r="B59" s="122"/>
      <c r="C59" s="122"/>
      <c r="D59" s="115">
        <v>49</v>
      </c>
    </row>
    <row r="61" spans="2:4" ht="15.75" x14ac:dyDescent="0.25">
      <c r="B61" s="129" t="s">
        <v>114</v>
      </c>
      <c r="C61" s="130"/>
    </row>
    <row r="62" spans="2:4" ht="15.75" x14ac:dyDescent="0.25">
      <c r="B62" s="129" t="s">
        <v>115</v>
      </c>
      <c r="C62" s="130"/>
    </row>
    <row r="63" spans="2:4" ht="15.75" x14ac:dyDescent="0.25">
      <c r="B63" s="130"/>
      <c r="C63" s="130"/>
    </row>
    <row r="64" spans="2:4" ht="15.75" x14ac:dyDescent="0.25">
      <c r="B64" s="47" t="s">
        <v>50</v>
      </c>
      <c r="C64" s="47" t="s">
        <v>116</v>
      </c>
      <c r="D64" s="26"/>
    </row>
    <row r="65" spans="2:5" ht="15.75" x14ac:dyDescent="0.25">
      <c r="B65" s="47"/>
      <c r="C65" s="47" t="s">
        <v>117</v>
      </c>
      <c r="D65" s="26"/>
    </row>
    <row r="66" spans="2:5" ht="15.75" x14ac:dyDescent="0.25">
      <c r="B66" s="47"/>
      <c r="C66" s="47" t="s">
        <v>118</v>
      </c>
      <c r="D66" s="26"/>
    </row>
    <row r="68" spans="2:5" x14ac:dyDescent="0.25">
      <c r="B68" t="s">
        <v>54</v>
      </c>
    </row>
    <row r="69" spans="2:5" ht="15.75" x14ac:dyDescent="0.25">
      <c r="B69" s="133"/>
      <c r="C69" s="133" t="s">
        <v>58</v>
      </c>
      <c r="D69" s="132"/>
      <c r="E69" s="132"/>
    </row>
    <row r="70" spans="2:5" ht="15.75" x14ac:dyDescent="0.25">
      <c r="B70" s="133" t="s">
        <v>55</v>
      </c>
      <c r="C70" s="133" t="s">
        <v>119</v>
      </c>
      <c r="D70" s="132"/>
      <c r="E70" s="132"/>
    </row>
    <row r="71" spans="2:5" ht="15.75" x14ac:dyDescent="0.25">
      <c r="B71" s="133" t="s">
        <v>56</v>
      </c>
      <c r="C71" s="133" t="s">
        <v>120</v>
      </c>
      <c r="D71" s="132"/>
      <c r="E71" s="132"/>
    </row>
    <row r="72" spans="2:5" ht="15.75" x14ac:dyDescent="0.25">
      <c r="B72" s="133" t="s">
        <v>57</v>
      </c>
      <c r="C72" s="133" t="s">
        <v>121</v>
      </c>
      <c r="D72" s="132"/>
      <c r="E72" s="132"/>
    </row>
    <row r="73" spans="2:5" ht="15.75" x14ac:dyDescent="0.25">
      <c r="B73" s="132"/>
      <c r="C73" s="132"/>
      <c r="D73" s="132"/>
      <c r="E73" s="132"/>
    </row>
    <row r="74" spans="2:5" ht="15.75" x14ac:dyDescent="0.25">
      <c r="B74" s="131" t="s">
        <v>12</v>
      </c>
      <c r="C74" s="131" t="s">
        <v>66</v>
      </c>
      <c r="D74" s="131" t="s">
        <v>67</v>
      </c>
      <c r="E74" s="131" t="s">
        <v>20</v>
      </c>
    </row>
    <row r="75" spans="2:5" ht="15.75" x14ac:dyDescent="0.25">
      <c r="B75" s="143"/>
      <c r="C75" s="143"/>
      <c r="D75" s="142">
        <v>0</v>
      </c>
      <c r="E75" s="134">
        <v>0.5</v>
      </c>
    </row>
    <row r="76" spans="2:5" ht="15.75" x14ac:dyDescent="0.25">
      <c r="B76" s="139" t="s">
        <v>68</v>
      </c>
      <c r="C76" s="140">
        <v>4</v>
      </c>
      <c r="D76" s="141"/>
      <c r="E76" s="145"/>
    </row>
    <row r="77" spans="2:5" ht="15.75" x14ac:dyDescent="0.25">
      <c r="B77" s="143"/>
      <c r="C77" s="143"/>
      <c r="D77" s="142">
        <v>4</v>
      </c>
      <c r="E77" s="134">
        <v>5.5</v>
      </c>
    </row>
    <row r="78" spans="2:5" ht="15.75" x14ac:dyDescent="0.25">
      <c r="B78" s="139" t="s">
        <v>69</v>
      </c>
      <c r="C78" s="140">
        <v>5</v>
      </c>
      <c r="D78" s="141"/>
      <c r="E78" s="145"/>
    </row>
    <row r="79" spans="2:5" ht="15.75" x14ac:dyDescent="0.25">
      <c r="B79" s="143"/>
      <c r="C79" s="143"/>
      <c r="D79" s="142">
        <v>9</v>
      </c>
      <c r="E79" s="134">
        <v>10.5</v>
      </c>
    </row>
    <row r="80" spans="2:5" ht="15.75" x14ac:dyDescent="0.25">
      <c r="B80" s="139" t="s">
        <v>70</v>
      </c>
      <c r="C80" s="140">
        <v>8</v>
      </c>
      <c r="D80" s="49" t="s">
        <v>55</v>
      </c>
      <c r="E80" s="145"/>
    </row>
    <row r="81" spans="2:5" ht="15.75" x14ac:dyDescent="0.25">
      <c r="B81" s="143"/>
      <c r="C81" s="143"/>
      <c r="D81" s="142">
        <v>17</v>
      </c>
      <c r="E81" s="134">
        <v>15.5</v>
      </c>
    </row>
    <row r="82" spans="2:5" ht="15.75" x14ac:dyDescent="0.25">
      <c r="B82" s="139" t="s">
        <v>72</v>
      </c>
      <c r="C82" s="140">
        <v>20</v>
      </c>
      <c r="D82" s="49" t="s">
        <v>122</v>
      </c>
      <c r="E82" s="145"/>
    </row>
    <row r="83" spans="2:5" ht="15.75" x14ac:dyDescent="0.25">
      <c r="B83" s="143"/>
      <c r="C83" s="143"/>
      <c r="D83" s="142">
        <v>37</v>
      </c>
      <c r="E83" s="134">
        <v>20.5</v>
      </c>
    </row>
    <row r="84" spans="2:5" ht="15.75" x14ac:dyDescent="0.25">
      <c r="B84" s="139" t="s">
        <v>73</v>
      </c>
      <c r="C84" s="140">
        <v>8</v>
      </c>
      <c r="D84" s="141"/>
      <c r="E84" s="145"/>
    </row>
    <row r="85" spans="2:5" ht="15.75" x14ac:dyDescent="0.25">
      <c r="B85" s="143"/>
      <c r="C85" s="143"/>
      <c r="D85" s="142">
        <v>45</v>
      </c>
      <c r="E85" s="134">
        <v>25.5</v>
      </c>
    </row>
    <row r="86" spans="2:5" ht="15.75" x14ac:dyDescent="0.25">
      <c r="B86" s="136" t="s">
        <v>74</v>
      </c>
      <c r="C86" s="137">
        <v>4</v>
      </c>
      <c r="D86" s="138"/>
      <c r="E86" s="144"/>
    </row>
    <row r="87" spans="2:5" ht="15.75" x14ac:dyDescent="0.25">
      <c r="B87" s="145"/>
      <c r="C87" s="145"/>
      <c r="D87" s="141">
        <v>49</v>
      </c>
      <c r="E87" s="135">
        <v>30.5</v>
      </c>
    </row>
    <row r="89" spans="2:5" ht="15.75" x14ac:dyDescent="0.25">
      <c r="B89" s="128" t="s">
        <v>62</v>
      </c>
      <c r="C89" s="46"/>
    </row>
    <row r="90" spans="2:5" ht="15.75" x14ac:dyDescent="0.25">
      <c r="B90" s="146" t="s">
        <v>123</v>
      </c>
      <c r="C90" s="47"/>
    </row>
    <row r="91" spans="2:5" ht="15.75" x14ac:dyDescent="0.25">
      <c r="B91" s="146" t="s">
        <v>124</v>
      </c>
      <c r="C91" s="47"/>
    </row>
    <row r="92" spans="2:5" ht="15.75" x14ac:dyDescent="0.25">
      <c r="B92" s="146" t="s">
        <v>125</v>
      </c>
      <c r="C92" s="47"/>
    </row>
    <row r="94" spans="2:5" ht="15.75" x14ac:dyDescent="0.25">
      <c r="B94" s="147" t="s">
        <v>75</v>
      </c>
    </row>
    <row r="95" spans="2:5" ht="15.75" x14ac:dyDescent="0.25">
      <c r="B95" s="165"/>
      <c r="C95" s="150" t="s">
        <v>76</v>
      </c>
      <c r="D95" s="149"/>
      <c r="E95" s="149"/>
    </row>
    <row r="96" spans="2:5" ht="15.75" x14ac:dyDescent="0.25">
      <c r="B96" s="150" t="s">
        <v>77</v>
      </c>
      <c r="C96" s="150" t="s">
        <v>126</v>
      </c>
      <c r="D96" s="149"/>
      <c r="E96" s="149"/>
    </row>
    <row r="97" spans="2:5" ht="15.75" x14ac:dyDescent="0.25">
      <c r="B97" s="150" t="s">
        <v>79</v>
      </c>
      <c r="C97" s="150" t="s">
        <v>127</v>
      </c>
      <c r="D97" s="149"/>
      <c r="E97" s="149"/>
    </row>
    <row r="98" spans="2:5" ht="15.75" x14ac:dyDescent="0.25">
      <c r="B98" s="150" t="s">
        <v>81</v>
      </c>
      <c r="C98" s="150" t="s">
        <v>128</v>
      </c>
      <c r="D98" s="149"/>
      <c r="E98" s="149"/>
    </row>
    <row r="99" spans="2:5" ht="15.75" x14ac:dyDescent="0.25">
      <c r="B99" s="149"/>
      <c r="C99" s="149"/>
      <c r="D99" s="149"/>
      <c r="E99" s="149"/>
    </row>
    <row r="100" spans="2:5" ht="15.75" x14ac:dyDescent="0.25">
      <c r="B100" s="148" t="s">
        <v>12</v>
      </c>
      <c r="C100" s="148" t="s">
        <v>66</v>
      </c>
      <c r="D100" s="148" t="s">
        <v>67</v>
      </c>
      <c r="E100" s="148" t="s">
        <v>20</v>
      </c>
    </row>
    <row r="101" spans="2:5" ht="15.75" x14ac:dyDescent="0.25">
      <c r="B101" s="163"/>
      <c r="C101" s="163"/>
      <c r="D101" s="162">
        <v>0</v>
      </c>
      <c r="E101" s="151">
        <v>0.5</v>
      </c>
    </row>
    <row r="102" spans="2:5" ht="15.75" x14ac:dyDescent="0.25">
      <c r="B102" s="157" t="s">
        <v>68</v>
      </c>
      <c r="C102" s="158">
        <v>4</v>
      </c>
      <c r="D102" s="159"/>
      <c r="E102" s="165"/>
    </row>
    <row r="103" spans="2:5" ht="15.75" x14ac:dyDescent="0.25">
      <c r="B103" s="156"/>
      <c r="C103" s="156"/>
      <c r="D103" s="155">
        <v>4</v>
      </c>
      <c r="E103" s="161">
        <v>5.5</v>
      </c>
    </row>
    <row r="104" spans="2:5" ht="15.75" x14ac:dyDescent="0.25">
      <c r="B104" s="157" t="s">
        <v>69</v>
      </c>
      <c r="C104" s="158">
        <v>5</v>
      </c>
      <c r="D104" s="159"/>
      <c r="E104" s="165"/>
    </row>
    <row r="105" spans="2:5" ht="15.75" x14ac:dyDescent="0.25">
      <c r="B105" s="156"/>
      <c r="C105" s="156"/>
      <c r="D105" s="155">
        <v>9</v>
      </c>
      <c r="E105" s="161">
        <v>10.5</v>
      </c>
    </row>
    <row r="106" spans="2:5" ht="15.75" x14ac:dyDescent="0.25">
      <c r="B106" s="157" t="s">
        <v>70</v>
      </c>
      <c r="C106" s="158">
        <v>8</v>
      </c>
      <c r="D106" s="49" t="s">
        <v>77</v>
      </c>
      <c r="E106" s="165"/>
    </row>
    <row r="107" spans="2:5" ht="15.75" x14ac:dyDescent="0.25">
      <c r="B107" s="156"/>
      <c r="C107" s="156"/>
      <c r="D107" s="155">
        <v>17</v>
      </c>
      <c r="E107" s="161">
        <v>15.5</v>
      </c>
    </row>
    <row r="108" spans="2:5" ht="15.75" x14ac:dyDescent="0.25">
      <c r="B108" s="157" t="s">
        <v>72</v>
      </c>
      <c r="C108" s="158">
        <v>20</v>
      </c>
      <c r="D108" s="49" t="s">
        <v>79</v>
      </c>
      <c r="E108" s="165"/>
    </row>
    <row r="109" spans="2:5" ht="15.75" x14ac:dyDescent="0.25">
      <c r="B109" s="156"/>
      <c r="C109" s="156"/>
      <c r="D109" s="155">
        <v>37</v>
      </c>
      <c r="E109" s="161">
        <v>20.5</v>
      </c>
    </row>
    <row r="110" spans="2:5" ht="15.75" x14ac:dyDescent="0.25">
      <c r="B110" s="157" t="s">
        <v>73</v>
      </c>
      <c r="C110" s="158">
        <v>8</v>
      </c>
      <c r="D110" s="49" t="s">
        <v>81</v>
      </c>
      <c r="E110" s="165"/>
    </row>
    <row r="111" spans="2:5" ht="15.75" x14ac:dyDescent="0.25">
      <c r="B111" s="156"/>
      <c r="C111" s="156"/>
      <c r="D111" s="155">
        <v>45</v>
      </c>
      <c r="E111" s="161">
        <v>25.5</v>
      </c>
    </row>
    <row r="112" spans="2:5" ht="15.75" x14ac:dyDescent="0.25">
      <c r="B112" s="153" t="s">
        <v>74</v>
      </c>
      <c r="C112" s="154">
        <v>4</v>
      </c>
      <c r="D112" s="155"/>
      <c r="E112" s="164"/>
    </row>
    <row r="113" spans="2:5" ht="15.75" x14ac:dyDescent="0.25">
      <c r="B113" s="160"/>
      <c r="C113" s="165"/>
      <c r="D113" s="159">
        <v>49</v>
      </c>
      <c r="E113" s="152">
        <v>30.5</v>
      </c>
    </row>
    <row r="115" spans="2:5" ht="15.75" x14ac:dyDescent="0.25">
      <c r="B115" s="46" t="s">
        <v>83</v>
      </c>
      <c r="C115" s="46"/>
    </row>
    <row r="116" spans="2:5" ht="15.75" x14ac:dyDescent="0.25">
      <c r="B116" s="47" t="s">
        <v>129</v>
      </c>
      <c r="C116" s="47"/>
    </row>
    <row r="117" spans="2:5" ht="15.75" x14ac:dyDescent="0.25">
      <c r="B117" s="47" t="s">
        <v>130</v>
      </c>
      <c r="C117" s="47"/>
    </row>
    <row r="118" spans="2:5" ht="15.75" x14ac:dyDescent="0.25">
      <c r="B118" s="47" t="s">
        <v>131</v>
      </c>
      <c r="C118" s="47"/>
    </row>
    <row r="120" spans="2:5" ht="15.75" x14ac:dyDescent="0.25">
      <c r="B120" s="30" t="s">
        <v>132</v>
      </c>
    </row>
    <row r="121" spans="2:5" ht="15.75" x14ac:dyDescent="0.25">
      <c r="B121" s="168"/>
      <c r="C121" s="168" t="s">
        <v>88</v>
      </c>
      <c r="D121" s="167"/>
      <c r="E121" s="167"/>
    </row>
    <row r="122" spans="2:5" ht="15.75" x14ac:dyDescent="0.25">
      <c r="B122" s="168" t="s">
        <v>89</v>
      </c>
      <c r="C122" s="168" t="s">
        <v>133</v>
      </c>
      <c r="D122" s="167"/>
      <c r="E122" s="167"/>
    </row>
    <row r="123" spans="2:5" ht="15.75" x14ac:dyDescent="0.25">
      <c r="B123" s="168" t="s">
        <v>91</v>
      </c>
      <c r="C123" s="168" t="s">
        <v>134</v>
      </c>
      <c r="D123" s="167"/>
      <c r="E123" s="167"/>
    </row>
    <row r="124" spans="2:5" ht="15.75" x14ac:dyDescent="0.25">
      <c r="B124" s="168" t="s">
        <v>93</v>
      </c>
      <c r="C124" s="168" t="s">
        <v>135</v>
      </c>
      <c r="D124" s="167"/>
      <c r="E124" s="167"/>
    </row>
    <row r="125" spans="2:5" ht="15.75" x14ac:dyDescent="0.25">
      <c r="B125" s="167"/>
      <c r="C125" s="167"/>
      <c r="D125" s="167"/>
      <c r="E125" s="167"/>
    </row>
    <row r="126" spans="2:5" ht="15.75" x14ac:dyDescent="0.25">
      <c r="B126" s="166" t="s">
        <v>12</v>
      </c>
      <c r="C126" s="166" t="s">
        <v>66</v>
      </c>
      <c r="D126" s="166" t="s">
        <v>67</v>
      </c>
      <c r="E126" s="166" t="s">
        <v>20</v>
      </c>
    </row>
    <row r="127" spans="2:5" ht="15.75" x14ac:dyDescent="0.25">
      <c r="B127" s="181"/>
      <c r="C127" s="181"/>
      <c r="D127" s="180">
        <v>0</v>
      </c>
      <c r="E127" s="169">
        <v>0.5</v>
      </c>
    </row>
    <row r="128" spans="2:5" ht="15.75" x14ac:dyDescent="0.25">
      <c r="B128" s="175" t="s">
        <v>68</v>
      </c>
      <c r="C128" s="176">
        <v>4</v>
      </c>
      <c r="D128" s="177"/>
      <c r="E128" s="183"/>
    </row>
    <row r="129" spans="2:5" ht="15.75" x14ac:dyDescent="0.25">
      <c r="B129" s="174"/>
      <c r="C129" s="174"/>
      <c r="D129" s="173">
        <v>4</v>
      </c>
      <c r="E129" s="179">
        <v>5.5</v>
      </c>
    </row>
    <row r="130" spans="2:5" ht="15.75" x14ac:dyDescent="0.25">
      <c r="B130" s="175" t="s">
        <v>69</v>
      </c>
      <c r="C130" s="176">
        <v>5</v>
      </c>
      <c r="D130" s="177"/>
      <c r="E130" s="183"/>
    </row>
    <row r="131" spans="2:5" ht="15.75" x14ac:dyDescent="0.25">
      <c r="B131" s="174"/>
      <c r="C131" s="174"/>
      <c r="D131" s="173">
        <v>9</v>
      </c>
      <c r="E131" s="179">
        <v>10.5</v>
      </c>
    </row>
    <row r="132" spans="2:5" ht="15.75" x14ac:dyDescent="0.25">
      <c r="B132" s="175" t="s">
        <v>70</v>
      </c>
      <c r="C132" s="176">
        <v>8</v>
      </c>
      <c r="D132" s="49" t="s">
        <v>89</v>
      </c>
      <c r="E132" s="183"/>
    </row>
    <row r="133" spans="2:5" ht="15.75" x14ac:dyDescent="0.25">
      <c r="B133" s="174"/>
      <c r="C133" s="174"/>
      <c r="D133" s="173">
        <v>17</v>
      </c>
      <c r="E133" s="179">
        <v>15.5</v>
      </c>
    </row>
    <row r="134" spans="2:5" ht="15.75" x14ac:dyDescent="0.25">
      <c r="B134" s="175" t="s">
        <v>72</v>
      </c>
      <c r="C134" s="176">
        <v>20</v>
      </c>
      <c r="D134" s="49" t="s">
        <v>91</v>
      </c>
      <c r="E134" s="183"/>
    </row>
    <row r="135" spans="2:5" ht="15.75" x14ac:dyDescent="0.25">
      <c r="B135" s="174"/>
      <c r="C135" s="174"/>
      <c r="D135" s="173">
        <v>37</v>
      </c>
      <c r="E135" s="179">
        <v>20.5</v>
      </c>
    </row>
    <row r="136" spans="2:5" ht="15.75" x14ac:dyDescent="0.25">
      <c r="B136" s="175" t="s">
        <v>73</v>
      </c>
      <c r="C136" s="176">
        <v>8</v>
      </c>
      <c r="D136" s="49" t="s">
        <v>93</v>
      </c>
      <c r="E136" s="183"/>
    </row>
    <row r="137" spans="2:5" ht="15.75" x14ac:dyDescent="0.25">
      <c r="B137" s="174"/>
      <c r="C137" s="174"/>
      <c r="D137" s="173">
        <v>45</v>
      </c>
      <c r="E137" s="179">
        <v>25.5</v>
      </c>
    </row>
    <row r="138" spans="2:5" ht="15.75" x14ac:dyDescent="0.25">
      <c r="B138" s="171" t="s">
        <v>74</v>
      </c>
      <c r="C138" s="172">
        <v>4</v>
      </c>
      <c r="D138" s="173"/>
      <c r="E138" s="182"/>
    </row>
    <row r="139" spans="2:5" ht="15.75" x14ac:dyDescent="0.25">
      <c r="B139" s="178"/>
      <c r="C139" s="183"/>
      <c r="D139" s="177">
        <v>49</v>
      </c>
      <c r="E139" s="170">
        <v>30.5</v>
      </c>
    </row>
    <row r="141" spans="2:5" ht="15.75" x14ac:dyDescent="0.25">
      <c r="B141" s="46" t="s">
        <v>97</v>
      </c>
      <c r="C141" s="46"/>
    </row>
    <row r="142" spans="2:5" ht="15.75" x14ac:dyDescent="0.25">
      <c r="B142" s="66" t="s">
        <v>136</v>
      </c>
      <c r="C142" s="66"/>
    </row>
    <row r="143" spans="2:5" ht="15.75" x14ac:dyDescent="0.25">
      <c r="B143" s="66" t="s">
        <v>137</v>
      </c>
      <c r="C143" s="66"/>
    </row>
    <row r="144" spans="2:5" ht="15.75" x14ac:dyDescent="0.25">
      <c r="B144" s="66" t="s">
        <v>138</v>
      </c>
      <c r="C144" s="66"/>
    </row>
  </sheetData>
  <mergeCells count="2">
    <mergeCell ref="B19:D19"/>
    <mergeCell ref="B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C651B-451B-40A0-93FD-FDF797838734}">
  <dimension ref="A1:F149"/>
  <sheetViews>
    <sheetView workbookViewId="0">
      <selection activeCell="C4" sqref="C4:C10"/>
    </sheetView>
  </sheetViews>
  <sheetFormatPr defaultRowHeight="15" x14ac:dyDescent="0.25"/>
  <cols>
    <col min="2" max="2" width="19.7109375" customWidth="1"/>
    <col min="3" max="3" width="32.7109375" customWidth="1"/>
    <col min="4" max="4" width="21.7109375" customWidth="1"/>
    <col min="5" max="5" width="24.28515625" customWidth="1"/>
    <col min="6" max="6" width="15.85546875" customWidth="1"/>
  </cols>
  <sheetData>
    <row r="1" spans="1:6" x14ac:dyDescent="0.25">
      <c r="A1" t="s">
        <v>0</v>
      </c>
    </row>
    <row r="2" spans="1:6" x14ac:dyDescent="0.25">
      <c r="A2" t="s">
        <v>1</v>
      </c>
    </row>
    <row r="4" spans="1:6" x14ac:dyDescent="0.25">
      <c r="B4" s="2" t="s">
        <v>2</v>
      </c>
      <c r="C4" s="2" t="s">
        <v>3</v>
      </c>
    </row>
    <row r="5" spans="1:6" x14ac:dyDescent="0.25">
      <c r="B5" s="3" t="s">
        <v>4</v>
      </c>
      <c r="C5" s="2">
        <v>2</v>
      </c>
    </row>
    <row r="6" spans="1:6" x14ac:dyDescent="0.25">
      <c r="B6" s="3" t="s">
        <v>5</v>
      </c>
      <c r="C6" s="2">
        <v>3</v>
      </c>
    </row>
    <row r="7" spans="1:6" x14ac:dyDescent="0.25">
      <c r="B7" s="3" t="s">
        <v>6</v>
      </c>
      <c r="C7" s="2">
        <v>15</v>
      </c>
    </row>
    <row r="8" spans="1:6" x14ac:dyDescent="0.25">
      <c r="B8" s="3" t="s">
        <v>7</v>
      </c>
      <c r="C8" s="2">
        <v>9</v>
      </c>
    </row>
    <row r="9" spans="1:6" x14ac:dyDescent="0.25">
      <c r="B9" s="3" t="s">
        <v>8</v>
      </c>
      <c r="C9" s="2">
        <v>4</v>
      </c>
    </row>
    <row r="10" spans="1:6" x14ac:dyDescent="0.25">
      <c r="B10" s="3" t="s">
        <v>9</v>
      </c>
      <c r="C10" s="2">
        <v>2</v>
      </c>
    </row>
    <row r="11" spans="1:6" x14ac:dyDescent="0.25">
      <c r="B11" s="1"/>
    </row>
    <row r="12" spans="1:6" x14ac:dyDescent="0.25">
      <c r="B12" s="1" t="s">
        <v>10</v>
      </c>
    </row>
    <row r="13" spans="1:6" x14ac:dyDescent="0.25">
      <c r="B13" s="5" t="s">
        <v>11</v>
      </c>
      <c r="C13" s="2" t="s">
        <v>12</v>
      </c>
      <c r="D13" s="2" t="s">
        <v>13</v>
      </c>
      <c r="E13" s="2" t="s">
        <v>14</v>
      </c>
      <c r="F13" s="2" t="s">
        <v>15</v>
      </c>
    </row>
    <row r="14" spans="1:6" x14ac:dyDescent="0.25">
      <c r="B14" s="2">
        <v>1</v>
      </c>
      <c r="C14" s="3" t="s">
        <v>4</v>
      </c>
      <c r="D14" s="2">
        <v>3</v>
      </c>
      <c r="E14" s="2">
        <v>2</v>
      </c>
      <c r="F14" s="2">
        <f>E14*D14</f>
        <v>6</v>
      </c>
    </row>
    <row r="15" spans="1:6" x14ac:dyDescent="0.25">
      <c r="B15" s="2">
        <v>2</v>
      </c>
      <c r="C15" s="3" t="s">
        <v>5</v>
      </c>
      <c r="D15" s="2">
        <v>8</v>
      </c>
      <c r="E15" s="2">
        <v>3</v>
      </c>
      <c r="F15" s="2">
        <f t="shared" ref="F15:F19" si="0">E15*D15</f>
        <v>24</v>
      </c>
    </row>
    <row r="16" spans="1:6" x14ac:dyDescent="0.25">
      <c r="B16" s="2">
        <v>3</v>
      </c>
      <c r="C16" s="3" t="s">
        <v>6</v>
      </c>
      <c r="D16" s="2">
        <v>13</v>
      </c>
      <c r="E16" s="2">
        <v>15</v>
      </c>
      <c r="F16" s="2">
        <f t="shared" si="0"/>
        <v>195</v>
      </c>
    </row>
    <row r="17" spans="2:6" x14ac:dyDescent="0.25">
      <c r="B17" s="2">
        <v>4</v>
      </c>
      <c r="C17" s="3" t="s">
        <v>7</v>
      </c>
      <c r="D17" s="2">
        <v>18</v>
      </c>
      <c r="E17" s="2">
        <v>9</v>
      </c>
      <c r="F17" s="2">
        <f t="shared" si="0"/>
        <v>162</v>
      </c>
    </row>
    <row r="18" spans="2:6" x14ac:dyDescent="0.25">
      <c r="B18" s="2">
        <v>5</v>
      </c>
      <c r="C18" s="3" t="s">
        <v>8</v>
      </c>
      <c r="D18" s="2">
        <v>23</v>
      </c>
      <c r="E18" s="2">
        <v>4</v>
      </c>
      <c r="F18" s="2">
        <f t="shared" si="0"/>
        <v>92</v>
      </c>
    </row>
    <row r="19" spans="2:6" x14ac:dyDescent="0.25">
      <c r="B19" s="2">
        <v>6</v>
      </c>
      <c r="C19" s="3" t="s">
        <v>9</v>
      </c>
      <c r="D19" s="2">
        <v>28</v>
      </c>
      <c r="E19" s="2">
        <v>2</v>
      </c>
      <c r="F19" s="2">
        <f t="shared" si="0"/>
        <v>56</v>
      </c>
    </row>
    <row r="20" spans="2:6" x14ac:dyDescent="0.25">
      <c r="B20" s="28" t="s">
        <v>16</v>
      </c>
      <c r="C20" s="28"/>
      <c r="D20" s="28"/>
      <c r="E20" s="2">
        <f>SUM(E14:E19)</f>
        <v>35</v>
      </c>
      <c r="F20" s="2">
        <f>SUM(F14:F19)</f>
        <v>535</v>
      </c>
    </row>
    <row r="21" spans="2:6" x14ac:dyDescent="0.25">
      <c r="B21" s="27" t="s">
        <v>17</v>
      </c>
      <c r="C21" s="27"/>
      <c r="D21" s="27"/>
      <c r="E21" s="6"/>
      <c r="F21" s="6">
        <f>F20/E20</f>
        <v>15.285714285714286</v>
      </c>
    </row>
    <row r="24" spans="2:6" x14ac:dyDescent="0.25">
      <c r="B24" t="s">
        <v>18</v>
      </c>
    </row>
    <row r="25" spans="2:6" x14ac:dyDescent="0.25">
      <c r="B25" s="2" t="s">
        <v>19</v>
      </c>
      <c r="C25" s="2" t="s">
        <v>20</v>
      </c>
      <c r="D25" s="2" t="s">
        <v>21</v>
      </c>
      <c r="E25" s="2" t="s">
        <v>22</v>
      </c>
    </row>
    <row r="26" spans="2:6" x14ac:dyDescent="0.25">
      <c r="B26" s="7"/>
      <c r="C26" s="8" t="s">
        <v>39</v>
      </c>
      <c r="D26" s="8"/>
      <c r="E26" s="9" t="s">
        <v>24</v>
      </c>
    </row>
    <row r="27" spans="2:6" x14ac:dyDescent="0.25">
      <c r="B27" s="10" t="s">
        <v>4</v>
      </c>
      <c r="C27" s="11"/>
      <c r="D27" s="11">
        <v>2</v>
      </c>
      <c r="E27" s="12"/>
    </row>
    <row r="28" spans="2:6" x14ac:dyDescent="0.25">
      <c r="B28" s="13"/>
      <c r="C28" s="14" t="s">
        <v>33</v>
      </c>
      <c r="D28" s="14"/>
      <c r="E28" s="15" t="s">
        <v>23</v>
      </c>
    </row>
    <row r="29" spans="2:6" x14ac:dyDescent="0.25">
      <c r="B29" s="10" t="s">
        <v>5</v>
      </c>
      <c r="C29" s="11"/>
      <c r="D29" s="11" t="s">
        <v>25</v>
      </c>
      <c r="E29" s="12"/>
    </row>
    <row r="30" spans="2:6" x14ac:dyDescent="0.25">
      <c r="B30" s="13"/>
      <c r="C30" s="18" t="s">
        <v>32</v>
      </c>
      <c r="D30" s="14"/>
      <c r="E30" s="20" t="s">
        <v>27</v>
      </c>
    </row>
    <row r="31" spans="2:6" x14ac:dyDescent="0.25">
      <c r="B31" s="17" t="s">
        <v>6</v>
      </c>
      <c r="C31" s="11"/>
      <c r="D31" s="19" t="s">
        <v>26</v>
      </c>
      <c r="E31" s="12"/>
    </row>
    <row r="32" spans="2:6" x14ac:dyDescent="0.25">
      <c r="B32" s="13"/>
      <c r="C32" s="14" t="s">
        <v>31</v>
      </c>
      <c r="D32" s="14"/>
      <c r="E32" s="15" t="s">
        <v>29</v>
      </c>
    </row>
    <row r="33" spans="2:5" x14ac:dyDescent="0.25">
      <c r="B33" s="10" t="s">
        <v>7</v>
      </c>
      <c r="C33" s="11"/>
      <c r="D33" s="11" t="s">
        <v>28</v>
      </c>
      <c r="E33" s="12"/>
    </row>
    <row r="34" spans="2:5" x14ac:dyDescent="0.25">
      <c r="B34" s="13"/>
      <c r="C34" s="14" t="s">
        <v>30</v>
      </c>
      <c r="D34" s="14"/>
      <c r="E34" s="15" t="s">
        <v>35</v>
      </c>
    </row>
    <row r="35" spans="2:5" x14ac:dyDescent="0.25">
      <c r="B35" s="10" t="s">
        <v>8</v>
      </c>
      <c r="C35" s="11"/>
      <c r="D35" s="11" t="s">
        <v>34</v>
      </c>
      <c r="E35" s="12"/>
    </row>
    <row r="36" spans="2:5" x14ac:dyDescent="0.25">
      <c r="B36" s="13"/>
      <c r="C36" s="14" t="s">
        <v>36</v>
      </c>
      <c r="D36" s="14"/>
      <c r="E36" s="15" t="s">
        <v>37</v>
      </c>
    </row>
    <row r="37" spans="2:5" x14ac:dyDescent="0.25">
      <c r="B37" s="7" t="s">
        <v>9</v>
      </c>
      <c r="C37" s="8"/>
      <c r="D37" s="8" t="s">
        <v>23</v>
      </c>
      <c r="E37" s="9"/>
    </row>
    <row r="38" spans="2:5" x14ac:dyDescent="0.25">
      <c r="B38" s="10"/>
      <c r="C38" s="11"/>
      <c r="D38" s="11">
        <v>35</v>
      </c>
      <c r="E38" s="12" t="s">
        <v>38</v>
      </c>
    </row>
    <row r="39" spans="2:5" x14ac:dyDescent="0.25">
      <c r="B39" s="1"/>
      <c r="C39" s="1"/>
      <c r="D39" s="1"/>
      <c r="E39" s="1"/>
    </row>
    <row r="40" spans="2:5" x14ac:dyDescent="0.25">
      <c r="B40" s="21" t="s">
        <v>40</v>
      </c>
      <c r="C40" s="21" t="s">
        <v>41</v>
      </c>
      <c r="D40" s="1"/>
      <c r="E40" s="1"/>
    </row>
    <row r="41" spans="2:5" x14ac:dyDescent="0.25">
      <c r="B41" s="16" t="s">
        <v>42</v>
      </c>
      <c r="C41" s="1" t="s">
        <v>43</v>
      </c>
      <c r="D41" s="1"/>
      <c r="E41" s="1"/>
    </row>
    <row r="42" spans="2:5" x14ac:dyDescent="0.25">
      <c r="B42" s="1"/>
      <c r="C42" s="1" t="s">
        <v>44</v>
      </c>
      <c r="D42" s="1"/>
      <c r="E42" s="1"/>
    </row>
    <row r="43" spans="2:5" x14ac:dyDescent="0.25">
      <c r="B43" s="1"/>
      <c r="C43" s="16" t="s">
        <v>45</v>
      </c>
      <c r="D43" s="1"/>
      <c r="E43" s="1"/>
    </row>
    <row r="44" spans="2:5" x14ac:dyDescent="0.25">
      <c r="B44" s="1"/>
      <c r="C44" s="1"/>
      <c r="D44" s="1"/>
      <c r="E44" s="1"/>
    </row>
    <row r="45" spans="2:5" x14ac:dyDescent="0.25">
      <c r="B45" s="1"/>
      <c r="C45" s="1"/>
      <c r="D45" s="1"/>
      <c r="E45" s="1"/>
    </row>
    <row r="46" spans="2:5" x14ac:dyDescent="0.25">
      <c r="B46" t="s">
        <v>46</v>
      </c>
    </row>
    <row r="47" spans="2:5" x14ac:dyDescent="0.25">
      <c r="B47" s="2" t="s">
        <v>12</v>
      </c>
      <c r="C47" s="2" t="s">
        <v>20</v>
      </c>
      <c r="D47" s="2" t="s">
        <v>21</v>
      </c>
    </row>
    <row r="48" spans="2:5" x14ac:dyDescent="0.25">
      <c r="B48" s="13"/>
      <c r="C48" s="14" t="s">
        <v>39</v>
      </c>
      <c r="D48" s="15"/>
    </row>
    <row r="49" spans="2:4" x14ac:dyDescent="0.25">
      <c r="B49" s="10" t="s">
        <v>4</v>
      </c>
      <c r="C49" s="11"/>
      <c r="D49" s="12">
        <v>2</v>
      </c>
    </row>
    <row r="50" spans="2:4" x14ac:dyDescent="0.25">
      <c r="B50" s="13"/>
      <c r="C50" s="14" t="s">
        <v>33</v>
      </c>
      <c r="D50" s="15"/>
    </row>
    <row r="51" spans="2:4" x14ac:dyDescent="0.25">
      <c r="B51" s="10" t="s">
        <v>5</v>
      </c>
      <c r="C51" s="11"/>
      <c r="D51" s="12" t="s">
        <v>25</v>
      </c>
    </row>
    <row r="52" spans="2:4" x14ac:dyDescent="0.25">
      <c r="B52" s="13"/>
      <c r="C52" s="18" t="s">
        <v>32</v>
      </c>
      <c r="D52" s="15"/>
    </row>
    <row r="53" spans="2:4" x14ac:dyDescent="0.25">
      <c r="B53" s="17" t="s">
        <v>6</v>
      </c>
      <c r="C53" s="11"/>
      <c r="D53" s="22" t="s">
        <v>26</v>
      </c>
    </row>
    <row r="54" spans="2:4" x14ac:dyDescent="0.25">
      <c r="B54" s="13"/>
      <c r="C54" s="14" t="s">
        <v>31</v>
      </c>
      <c r="D54" s="15"/>
    </row>
    <row r="55" spans="2:4" x14ac:dyDescent="0.25">
      <c r="B55" s="10" t="s">
        <v>7</v>
      </c>
      <c r="C55" s="11"/>
      <c r="D55" s="12" t="s">
        <v>28</v>
      </c>
    </row>
    <row r="56" spans="2:4" x14ac:dyDescent="0.25">
      <c r="B56" s="13"/>
      <c r="C56" s="14" t="s">
        <v>30</v>
      </c>
      <c r="D56" s="15"/>
    </row>
    <row r="57" spans="2:4" x14ac:dyDescent="0.25">
      <c r="B57" s="7" t="s">
        <v>8</v>
      </c>
      <c r="C57" s="8"/>
      <c r="D57" s="9" t="s">
        <v>34</v>
      </c>
    </row>
    <row r="58" spans="2:4" x14ac:dyDescent="0.25">
      <c r="B58" s="13"/>
      <c r="C58" s="14" t="s">
        <v>36</v>
      </c>
      <c r="D58" s="15"/>
    </row>
    <row r="59" spans="2:4" x14ac:dyDescent="0.25">
      <c r="B59" s="7" t="s">
        <v>9</v>
      </c>
      <c r="C59" s="8"/>
      <c r="D59" s="9" t="s">
        <v>23</v>
      </c>
    </row>
    <row r="60" spans="2:4" x14ac:dyDescent="0.25">
      <c r="B60" s="7"/>
      <c r="C60" s="8" t="s">
        <v>47</v>
      </c>
      <c r="D60" s="9"/>
    </row>
    <row r="61" spans="2:4" x14ac:dyDescent="0.25">
      <c r="B61" s="23"/>
      <c r="C61" s="24"/>
      <c r="D61" s="25">
        <v>35</v>
      </c>
    </row>
    <row r="63" spans="2:4" x14ac:dyDescent="0.25">
      <c r="B63" t="s">
        <v>48</v>
      </c>
    </row>
    <row r="64" spans="2:4" x14ac:dyDescent="0.25">
      <c r="B64" t="s">
        <v>49</v>
      </c>
    </row>
    <row r="66" spans="2:5" x14ac:dyDescent="0.25">
      <c r="B66" s="26" t="s">
        <v>50</v>
      </c>
      <c r="C66" t="s">
        <v>51</v>
      </c>
    </row>
    <row r="67" spans="2:5" x14ac:dyDescent="0.25">
      <c r="C67" t="s">
        <v>52</v>
      </c>
      <c r="E67">
        <f>12/18*4 + 10.5</f>
        <v>13.166666666666666</v>
      </c>
    </row>
    <row r="68" spans="2:5" x14ac:dyDescent="0.25">
      <c r="C68" s="26" t="s">
        <v>53</v>
      </c>
    </row>
    <row r="72" spans="2:5" x14ac:dyDescent="0.25">
      <c r="B72" t="s">
        <v>54</v>
      </c>
    </row>
    <row r="73" spans="2:5" x14ac:dyDescent="0.25">
      <c r="B73" s="29"/>
      <c r="C73" s="29" t="s">
        <v>58</v>
      </c>
    </row>
    <row r="74" spans="2:5" x14ac:dyDescent="0.25">
      <c r="B74" s="29" t="s">
        <v>55</v>
      </c>
      <c r="C74" s="29" t="s">
        <v>59</v>
      </c>
    </row>
    <row r="75" spans="2:5" x14ac:dyDescent="0.25">
      <c r="B75" s="29" t="s">
        <v>56</v>
      </c>
      <c r="C75" s="29" t="s">
        <v>60</v>
      </c>
    </row>
    <row r="76" spans="2:5" x14ac:dyDescent="0.25">
      <c r="B76" s="29" t="s">
        <v>57</v>
      </c>
      <c r="C76" s="29" t="s">
        <v>61</v>
      </c>
    </row>
    <row r="79" spans="2:5" ht="15.75" x14ac:dyDescent="0.25">
      <c r="B79" s="31" t="s">
        <v>12</v>
      </c>
      <c r="C79" s="31" t="s">
        <v>66</v>
      </c>
      <c r="D79" s="31" t="s">
        <v>67</v>
      </c>
      <c r="E79" s="31" t="s">
        <v>20</v>
      </c>
    </row>
    <row r="80" spans="2:5" ht="15.75" x14ac:dyDescent="0.25">
      <c r="B80" s="42"/>
      <c r="C80" s="42"/>
      <c r="D80" s="41">
        <v>0</v>
      </c>
      <c r="E80" s="32">
        <v>0.5</v>
      </c>
    </row>
    <row r="81" spans="2:5" ht="15.75" x14ac:dyDescent="0.25">
      <c r="B81" s="37" t="s">
        <v>68</v>
      </c>
      <c r="C81" s="38">
        <v>2</v>
      </c>
      <c r="D81" s="39"/>
      <c r="E81" s="44"/>
    </row>
    <row r="82" spans="2:5" ht="15.75" x14ac:dyDescent="0.25">
      <c r="B82" s="42"/>
      <c r="C82" s="42"/>
      <c r="D82" s="41">
        <v>2</v>
      </c>
      <c r="E82" s="32">
        <v>5.5</v>
      </c>
    </row>
    <row r="83" spans="2:5" ht="15.75" x14ac:dyDescent="0.25">
      <c r="B83" s="37" t="s">
        <v>69</v>
      </c>
      <c r="C83" s="38">
        <v>3</v>
      </c>
      <c r="D83" s="39"/>
      <c r="E83" s="44"/>
    </row>
    <row r="84" spans="2:5" ht="15.75" x14ac:dyDescent="0.25">
      <c r="B84" s="42"/>
      <c r="C84" s="42"/>
      <c r="D84" s="41">
        <v>5</v>
      </c>
      <c r="E84" s="32">
        <v>10.5</v>
      </c>
    </row>
    <row r="85" spans="2:5" ht="15.75" x14ac:dyDescent="0.25">
      <c r="B85" s="37" t="s">
        <v>70</v>
      </c>
      <c r="C85" s="38">
        <v>15</v>
      </c>
      <c r="D85" s="45" t="s">
        <v>71</v>
      </c>
      <c r="E85" s="44"/>
    </row>
    <row r="86" spans="2:5" ht="15.75" x14ac:dyDescent="0.25">
      <c r="B86" s="42"/>
      <c r="C86" s="42"/>
      <c r="D86" s="41">
        <v>20</v>
      </c>
      <c r="E86" s="32">
        <v>15.5</v>
      </c>
    </row>
    <row r="87" spans="2:5" ht="15.75" x14ac:dyDescent="0.25">
      <c r="B87" s="37" t="s">
        <v>72</v>
      </c>
      <c r="C87" s="38">
        <v>9</v>
      </c>
      <c r="D87" s="45" t="s">
        <v>57</v>
      </c>
      <c r="E87" s="44"/>
    </row>
    <row r="88" spans="2:5" ht="15.75" x14ac:dyDescent="0.25">
      <c r="B88" s="42"/>
      <c r="C88" s="42"/>
      <c r="D88" s="41">
        <v>29</v>
      </c>
      <c r="E88" s="32">
        <v>20.5</v>
      </c>
    </row>
    <row r="89" spans="2:5" ht="15.75" x14ac:dyDescent="0.25">
      <c r="B89" s="37" t="s">
        <v>73</v>
      </c>
      <c r="C89" s="38">
        <v>4</v>
      </c>
      <c r="D89" s="39"/>
      <c r="E89" s="44"/>
    </row>
    <row r="90" spans="2:5" ht="15.75" x14ac:dyDescent="0.25">
      <c r="B90" s="42"/>
      <c r="C90" s="42"/>
      <c r="D90" s="41">
        <v>33</v>
      </c>
      <c r="E90" s="32">
        <v>25.5</v>
      </c>
    </row>
    <row r="91" spans="2:5" ht="15.75" x14ac:dyDescent="0.25">
      <c r="B91" s="34" t="s">
        <v>74</v>
      </c>
      <c r="C91" s="35">
        <v>2</v>
      </c>
      <c r="D91" s="36"/>
      <c r="E91" s="43"/>
    </row>
    <row r="92" spans="2:5" ht="15.75" x14ac:dyDescent="0.25">
      <c r="B92" s="40"/>
      <c r="C92" s="44"/>
      <c r="D92" s="39">
        <v>35</v>
      </c>
      <c r="E92" s="33">
        <v>30.5</v>
      </c>
    </row>
    <row r="94" spans="2:5" ht="15.75" x14ac:dyDescent="0.25">
      <c r="B94" s="46" t="s">
        <v>62</v>
      </c>
      <c r="C94" s="26"/>
    </row>
    <row r="95" spans="2:5" ht="15.75" x14ac:dyDescent="0.25">
      <c r="B95" s="47" t="s">
        <v>63</v>
      </c>
      <c r="C95" s="47"/>
    </row>
    <row r="96" spans="2:5" ht="15.75" x14ac:dyDescent="0.25">
      <c r="B96" s="47" t="s">
        <v>64</v>
      </c>
      <c r="C96" s="47"/>
    </row>
    <row r="97" spans="2:5" ht="15.75" x14ac:dyDescent="0.25">
      <c r="B97" s="47" t="s">
        <v>65</v>
      </c>
      <c r="C97" s="47"/>
    </row>
    <row r="99" spans="2:5" ht="15.75" x14ac:dyDescent="0.25">
      <c r="B99" s="30" t="s">
        <v>75</v>
      </c>
    </row>
    <row r="100" spans="2:5" ht="15.75" x14ac:dyDescent="0.25">
      <c r="B100" s="48"/>
      <c r="C100" s="48" t="s">
        <v>76</v>
      </c>
    </row>
    <row r="101" spans="2:5" ht="15.75" x14ac:dyDescent="0.25">
      <c r="B101" s="48" t="s">
        <v>77</v>
      </c>
      <c r="C101" s="48" t="s">
        <v>78</v>
      </c>
    </row>
    <row r="102" spans="2:5" ht="15.75" x14ac:dyDescent="0.25">
      <c r="B102" s="48" t="s">
        <v>79</v>
      </c>
      <c r="C102" s="48" t="s">
        <v>80</v>
      </c>
    </row>
    <row r="103" spans="2:5" ht="15.75" x14ac:dyDescent="0.25">
      <c r="B103" s="48" t="s">
        <v>81</v>
      </c>
      <c r="C103" s="48" t="s">
        <v>82</v>
      </c>
    </row>
    <row r="105" spans="2:5" ht="15.75" x14ac:dyDescent="0.25">
      <c r="B105" s="50" t="s">
        <v>12</v>
      </c>
      <c r="C105" s="50" t="s">
        <v>66</v>
      </c>
      <c r="D105" s="50" t="s">
        <v>67</v>
      </c>
      <c r="E105" s="50" t="s">
        <v>20</v>
      </c>
    </row>
    <row r="106" spans="2:5" ht="15.75" x14ac:dyDescent="0.25">
      <c r="B106" s="63"/>
      <c r="C106" s="63"/>
      <c r="D106" s="62">
        <v>0</v>
      </c>
      <c r="E106" s="51">
        <v>0.5</v>
      </c>
    </row>
    <row r="107" spans="2:5" ht="15.75" x14ac:dyDescent="0.25">
      <c r="B107" s="57" t="s">
        <v>68</v>
      </c>
      <c r="C107" s="58">
        <v>2</v>
      </c>
      <c r="D107" s="59"/>
      <c r="E107" s="65"/>
    </row>
    <row r="108" spans="2:5" ht="15.75" x14ac:dyDescent="0.25">
      <c r="B108" s="56"/>
      <c r="C108" s="56"/>
      <c r="D108" s="55">
        <v>2</v>
      </c>
      <c r="E108" s="61">
        <v>5.5</v>
      </c>
    </row>
    <row r="109" spans="2:5" ht="15.75" x14ac:dyDescent="0.25">
      <c r="B109" s="57" t="s">
        <v>69</v>
      </c>
      <c r="C109" s="58">
        <v>3</v>
      </c>
      <c r="D109" s="59"/>
      <c r="E109" s="65"/>
    </row>
    <row r="110" spans="2:5" ht="15.75" x14ac:dyDescent="0.25">
      <c r="B110" s="56"/>
      <c r="C110" s="56"/>
      <c r="D110" s="55">
        <v>5</v>
      </c>
      <c r="E110" s="61">
        <v>10.5</v>
      </c>
    </row>
    <row r="111" spans="2:5" ht="15.75" x14ac:dyDescent="0.25">
      <c r="B111" s="57" t="s">
        <v>70</v>
      </c>
      <c r="C111" s="58">
        <v>15</v>
      </c>
      <c r="D111" s="49" t="s">
        <v>77</v>
      </c>
      <c r="E111" s="65"/>
    </row>
    <row r="112" spans="2:5" ht="15.75" x14ac:dyDescent="0.25">
      <c r="B112" s="56"/>
      <c r="C112" s="56"/>
      <c r="D112" s="55">
        <v>20</v>
      </c>
      <c r="E112" s="61">
        <v>15.5</v>
      </c>
    </row>
    <row r="113" spans="2:5" ht="15.75" x14ac:dyDescent="0.25">
      <c r="B113" s="57" t="s">
        <v>72</v>
      </c>
      <c r="C113" s="58">
        <v>9</v>
      </c>
      <c r="D113" s="49" t="s">
        <v>79</v>
      </c>
      <c r="E113" s="65"/>
    </row>
    <row r="114" spans="2:5" ht="15.75" x14ac:dyDescent="0.25">
      <c r="B114" s="56"/>
      <c r="C114" s="56"/>
      <c r="D114" s="55">
        <v>29</v>
      </c>
      <c r="E114" s="61">
        <v>20.5</v>
      </c>
    </row>
    <row r="115" spans="2:5" ht="15.75" x14ac:dyDescent="0.25">
      <c r="B115" s="57" t="s">
        <v>73</v>
      </c>
      <c r="C115" s="58">
        <v>4</v>
      </c>
      <c r="D115" s="49" t="s">
        <v>81</v>
      </c>
      <c r="E115" s="65"/>
    </row>
    <row r="116" spans="2:5" ht="15.75" x14ac:dyDescent="0.25">
      <c r="B116" s="56"/>
      <c r="C116" s="56"/>
      <c r="D116" s="55">
        <v>33</v>
      </c>
      <c r="E116" s="61">
        <v>25.5</v>
      </c>
    </row>
    <row r="117" spans="2:5" ht="15.75" x14ac:dyDescent="0.25">
      <c r="B117" s="53" t="s">
        <v>74</v>
      </c>
      <c r="C117" s="54">
        <v>2</v>
      </c>
      <c r="D117" s="55"/>
      <c r="E117" s="64"/>
    </row>
    <row r="118" spans="2:5" ht="15.75" x14ac:dyDescent="0.25">
      <c r="B118" s="60"/>
      <c r="C118" s="65"/>
      <c r="D118" s="59">
        <v>35</v>
      </c>
      <c r="E118" s="52">
        <v>30.5</v>
      </c>
    </row>
    <row r="120" spans="2:5" ht="15.75" x14ac:dyDescent="0.25">
      <c r="B120" s="46" t="s">
        <v>83</v>
      </c>
      <c r="C120" s="26"/>
    </row>
    <row r="121" spans="2:5" ht="15.75" x14ac:dyDescent="0.25">
      <c r="B121" s="47" t="s">
        <v>84</v>
      </c>
      <c r="C121" s="47"/>
    </row>
    <row r="122" spans="2:5" ht="15.75" x14ac:dyDescent="0.25">
      <c r="B122" s="47" t="s">
        <v>85</v>
      </c>
      <c r="C122" s="47"/>
    </row>
    <row r="123" spans="2:5" ht="15.75" x14ac:dyDescent="0.25">
      <c r="B123" s="47" t="s">
        <v>86</v>
      </c>
      <c r="C123" s="47"/>
    </row>
    <row r="125" spans="2:5" ht="15.75" x14ac:dyDescent="0.25">
      <c r="B125" s="30" t="s">
        <v>87</v>
      </c>
    </row>
    <row r="126" spans="2:5" ht="15.75" x14ac:dyDescent="0.25">
      <c r="B126" s="67"/>
      <c r="C126" s="67" t="s">
        <v>88</v>
      </c>
    </row>
    <row r="127" spans="2:5" ht="15.75" x14ac:dyDescent="0.25">
      <c r="B127" s="67" t="s">
        <v>89</v>
      </c>
      <c r="C127" s="67" t="s">
        <v>90</v>
      </c>
    </row>
    <row r="128" spans="2:5" ht="15.75" x14ac:dyDescent="0.25">
      <c r="B128" s="67" t="s">
        <v>91</v>
      </c>
      <c r="C128" s="67" t="s">
        <v>92</v>
      </c>
    </row>
    <row r="129" spans="2:5" ht="15.75" x14ac:dyDescent="0.25">
      <c r="B129" s="67" t="s">
        <v>93</v>
      </c>
      <c r="C129" s="67" t="s">
        <v>94</v>
      </c>
    </row>
    <row r="131" spans="2:5" ht="15.75" x14ac:dyDescent="0.25">
      <c r="B131" s="68" t="s">
        <v>12</v>
      </c>
      <c r="C131" s="68" t="s">
        <v>66</v>
      </c>
      <c r="D131" s="68" t="s">
        <v>67</v>
      </c>
      <c r="E131" s="68" t="s">
        <v>20</v>
      </c>
    </row>
    <row r="132" spans="2:5" ht="15.75" x14ac:dyDescent="0.25">
      <c r="B132" s="81"/>
      <c r="C132" s="81"/>
      <c r="D132" s="80">
        <v>0</v>
      </c>
      <c r="E132" s="69">
        <v>0.5</v>
      </c>
    </row>
    <row r="133" spans="2:5" ht="15.75" x14ac:dyDescent="0.25">
      <c r="B133" s="75" t="s">
        <v>68</v>
      </c>
      <c r="C133" s="76">
        <v>2</v>
      </c>
      <c r="D133" s="77"/>
      <c r="E133" s="83"/>
    </row>
    <row r="134" spans="2:5" ht="15.75" x14ac:dyDescent="0.25">
      <c r="B134" s="74"/>
      <c r="C134" s="74"/>
      <c r="D134" s="73">
        <v>2</v>
      </c>
      <c r="E134" s="79">
        <v>5.5</v>
      </c>
    </row>
    <row r="135" spans="2:5" ht="15.75" x14ac:dyDescent="0.25">
      <c r="B135" s="75" t="s">
        <v>69</v>
      </c>
      <c r="C135" s="76">
        <v>3</v>
      </c>
      <c r="D135" s="83"/>
      <c r="E135" s="83"/>
    </row>
    <row r="136" spans="2:5" ht="15.75" x14ac:dyDescent="0.25">
      <c r="B136" s="74"/>
      <c r="C136" s="74"/>
      <c r="D136" s="73">
        <v>5</v>
      </c>
      <c r="E136" s="79">
        <v>10.5</v>
      </c>
    </row>
    <row r="137" spans="2:5" ht="15.75" x14ac:dyDescent="0.25">
      <c r="B137" s="75" t="s">
        <v>70</v>
      </c>
      <c r="C137" s="76">
        <v>15</v>
      </c>
      <c r="D137" s="49" t="s">
        <v>95</v>
      </c>
      <c r="E137" s="83"/>
    </row>
    <row r="138" spans="2:5" ht="15.75" x14ac:dyDescent="0.25">
      <c r="B138" s="74"/>
      <c r="C138" s="74"/>
      <c r="D138" s="73">
        <v>20</v>
      </c>
      <c r="E138" s="79">
        <v>15.5</v>
      </c>
    </row>
    <row r="139" spans="2:5" ht="15.75" x14ac:dyDescent="0.25">
      <c r="B139" s="75" t="s">
        <v>72</v>
      </c>
      <c r="C139" s="76">
        <v>9</v>
      </c>
      <c r="D139" s="49" t="s">
        <v>96</v>
      </c>
      <c r="E139" s="83"/>
    </row>
    <row r="140" spans="2:5" ht="15.75" x14ac:dyDescent="0.25">
      <c r="B140" s="74"/>
      <c r="C140" s="74"/>
      <c r="D140" s="73">
        <v>29</v>
      </c>
      <c r="E140" s="79">
        <v>20.5</v>
      </c>
    </row>
    <row r="141" spans="2:5" ht="15.75" x14ac:dyDescent="0.25">
      <c r="B141" s="75" t="s">
        <v>73</v>
      </c>
      <c r="C141" s="76">
        <v>4</v>
      </c>
      <c r="D141" s="77"/>
      <c r="E141" s="83"/>
    </row>
    <row r="142" spans="2:5" ht="15.75" x14ac:dyDescent="0.25">
      <c r="B142" s="74"/>
      <c r="C142" s="74"/>
      <c r="D142" s="73">
        <v>33</v>
      </c>
      <c r="E142" s="79">
        <v>25.5</v>
      </c>
    </row>
    <row r="143" spans="2:5" ht="15.75" x14ac:dyDescent="0.25">
      <c r="B143" s="71" t="s">
        <v>74</v>
      </c>
      <c r="C143" s="72">
        <v>2</v>
      </c>
      <c r="D143" s="73"/>
      <c r="E143" s="82"/>
    </row>
    <row r="144" spans="2:5" ht="15.75" x14ac:dyDescent="0.25">
      <c r="B144" s="78"/>
      <c r="C144" s="83"/>
      <c r="D144" s="77">
        <v>35</v>
      </c>
      <c r="E144" s="70">
        <v>30.5</v>
      </c>
    </row>
    <row r="146" spans="2:3" ht="15.75" x14ac:dyDescent="0.25">
      <c r="B146" s="46" t="s">
        <v>97</v>
      </c>
      <c r="C146" s="26"/>
    </row>
    <row r="147" spans="2:3" ht="15.75" x14ac:dyDescent="0.25">
      <c r="B147" s="66" t="s">
        <v>98</v>
      </c>
      <c r="C147" s="66"/>
    </row>
    <row r="148" spans="2:3" ht="15.75" x14ac:dyDescent="0.25">
      <c r="B148" s="66" t="s">
        <v>99</v>
      </c>
      <c r="C148" s="66"/>
    </row>
    <row r="149" spans="2:3" ht="15.75" x14ac:dyDescent="0.25">
      <c r="B149" s="66" t="s">
        <v>100</v>
      </c>
      <c r="C149" s="66"/>
    </row>
  </sheetData>
  <mergeCells count="2">
    <mergeCell ref="B21:D21"/>
    <mergeCell ref="B20:D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5113-AF27-40E5-97DE-C7E49273DCDD}">
  <dimension ref="B2:D21"/>
  <sheetViews>
    <sheetView tabSelected="1" topLeftCell="A19" workbookViewId="0">
      <selection activeCell="H21" sqref="H21"/>
    </sheetView>
  </sheetViews>
  <sheetFormatPr defaultRowHeight="15" x14ac:dyDescent="0.25"/>
  <cols>
    <col min="2" max="2" width="37.140625" customWidth="1"/>
    <col min="3" max="3" width="38.140625" customWidth="1"/>
    <col min="4" max="4" width="36.5703125" customWidth="1"/>
  </cols>
  <sheetData>
    <row r="2" spans="2:4" x14ac:dyDescent="0.25">
      <c r="B2" s="2" t="s">
        <v>2</v>
      </c>
      <c r="C2" s="2" t="s">
        <v>101</v>
      </c>
      <c r="D2" s="2" t="s">
        <v>3</v>
      </c>
    </row>
    <row r="3" spans="2:4" x14ac:dyDescent="0.25">
      <c r="B3" s="4" t="s">
        <v>4</v>
      </c>
      <c r="C3" s="2">
        <v>4</v>
      </c>
      <c r="D3" s="2">
        <v>2</v>
      </c>
    </row>
    <row r="4" spans="2:4" x14ac:dyDescent="0.25">
      <c r="B4" s="4" t="s">
        <v>5</v>
      </c>
      <c r="C4" s="2">
        <v>5</v>
      </c>
      <c r="D4" s="2">
        <v>3</v>
      </c>
    </row>
    <row r="5" spans="2:4" x14ac:dyDescent="0.25">
      <c r="B5" s="4" t="s">
        <v>6</v>
      </c>
      <c r="C5" s="2">
        <v>8</v>
      </c>
      <c r="D5" s="2">
        <v>15</v>
      </c>
    </row>
    <row r="6" spans="2:4" x14ac:dyDescent="0.25">
      <c r="B6" s="4" t="s">
        <v>7</v>
      </c>
      <c r="C6" s="2">
        <v>20</v>
      </c>
      <c r="D6" s="2">
        <v>9</v>
      </c>
    </row>
    <row r="7" spans="2:4" x14ac:dyDescent="0.25">
      <c r="B7" s="4" t="s">
        <v>8</v>
      </c>
      <c r="C7" s="2">
        <v>8</v>
      </c>
      <c r="D7" s="2">
        <v>4</v>
      </c>
    </row>
    <row r="8" spans="2:4" x14ac:dyDescent="0.25">
      <c r="B8" s="4" t="s">
        <v>9</v>
      </c>
      <c r="C8" s="2">
        <v>4</v>
      </c>
      <c r="D8" s="2">
        <v>2</v>
      </c>
    </row>
    <row r="20" spans="2:4" x14ac:dyDescent="0.25">
      <c r="B20" s="6" t="s">
        <v>139</v>
      </c>
      <c r="C20" s="6" t="s">
        <v>141</v>
      </c>
      <c r="D20" s="6" t="s">
        <v>143</v>
      </c>
    </row>
    <row r="21" spans="2:4" ht="225" x14ac:dyDescent="0.25">
      <c r="B21" s="184" t="s">
        <v>140</v>
      </c>
      <c r="C21" s="184" t="s">
        <v>142</v>
      </c>
      <c r="D21" s="184" t="s">
        <v>144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2006</vt:lpstr>
      <vt:lpstr>2007</vt:lpstr>
      <vt:lpstr>Grafik ,Hubungan ,Kesimpulan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2024-10-07T15:27:30Z</dcterms:created>
  <dcterms:modified xsi:type="dcterms:W3CDTF">2024-10-08T06:06:38Z</dcterms:modified>
</cp:coreProperties>
</file>