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964D6A8-500D-44C3-8CC1-16013B8CD505}" xr6:coauthVersionLast="43" xr6:coauthVersionMax="43" xr10:uidLastSave="{00000000-0000-0000-0000-000000000000}"/>
  <bookViews>
    <workbookView minimized="1" xWindow="2505" yWindow="2505" windowWidth="15375" windowHeight="7785" xr2:uid="{A1FC0E9E-4269-450D-9529-A9FFDA96E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9" i="1" l="1"/>
  <c r="M20" i="1"/>
  <c r="M21" i="1"/>
  <c r="M22" i="1"/>
  <c r="M23" i="1"/>
  <c r="J19" i="1"/>
  <c r="M18" i="1"/>
  <c r="K18" i="1" l="1"/>
  <c r="K19" i="1"/>
  <c r="J18" i="1"/>
  <c r="I19" i="1" s="1"/>
  <c r="I20" i="1" s="1"/>
  <c r="I18" i="1"/>
  <c r="E22" i="1"/>
  <c r="E19" i="1"/>
  <c r="E18" i="1"/>
  <c r="E17" i="1"/>
  <c r="E20" i="1"/>
  <c r="J20" i="1" l="1"/>
  <c r="K20" i="1"/>
  <c r="I21" i="1" l="1"/>
  <c r="J21" i="1" l="1"/>
  <c r="K21" i="1"/>
  <c r="I22" i="1" l="1"/>
  <c r="J22" i="1" l="1"/>
  <c r="K22" i="1"/>
  <c r="I23" i="1" l="1"/>
  <c r="J23" i="1" l="1"/>
  <c r="L18" i="1" s="1" a="1"/>
  <c r="K23" i="1"/>
  <c r="L18" i="1" l="1"/>
  <c r="L23" i="1"/>
  <c r="L19" i="1"/>
  <c r="L20" i="1"/>
  <c r="L21" i="1"/>
  <c r="L22" i="1"/>
  <c r="L24" i="1" l="1"/>
</calcChain>
</file>

<file path=xl/sharedStrings.xml><?xml version="1.0" encoding="utf-8"?>
<sst xmlns="http://schemas.openxmlformats.org/spreadsheetml/2006/main" count="24" uniqueCount="17">
  <si>
    <t>Minggu</t>
  </si>
  <si>
    <t>Kg</t>
  </si>
  <si>
    <t>Buatlah distribusi Frekuensinya!!</t>
  </si>
  <si>
    <t>N</t>
  </si>
  <si>
    <t>NILAI MIN</t>
  </si>
  <si>
    <t>RANGE</t>
  </si>
  <si>
    <t>NILAI MAX</t>
  </si>
  <si>
    <t>JUMLAH KELAS</t>
  </si>
  <si>
    <t>INTERVAL (P)</t>
  </si>
  <si>
    <t>KELAS</t>
  </si>
  <si>
    <t>INTERVAL KELAS (K)</t>
  </si>
  <si>
    <t>FREKUENSI</t>
  </si>
  <si>
    <t>JUMLAH</t>
  </si>
  <si>
    <t>NILAI TENGAH</t>
  </si>
  <si>
    <t>BATAS KELAS BAWAH</t>
  </si>
  <si>
    <t>BATAS  KELAS ATAS</t>
  </si>
  <si>
    <t>1+3.3*LOG(E17)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</si>
</sst>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PENJUALAN SAYUR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Sheet1!$L$17</c:f>
              <c:strCache>
                <c:ptCount val="1"/>
                <c:pt idx="0">
                  <c:v>FREKUENSI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Sheet1!$K$18:$K$23</c:f>
              <c:strCache>
                <c:ptCount val="6"/>
                <c:pt idx="0">
                  <c:v>56-69</c:v>
                </c:pt>
                <c:pt idx="1">
                  <c:v>70-83</c:v>
                </c:pt>
                <c:pt idx="2">
                  <c:v>84-97</c:v>
                </c:pt>
                <c:pt idx="3">
                  <c:v>98-111</c:v>
                </c:pt>
                <c:pt idx="4">
                  <c:v>112-125</c:v>
                </c:pt>
                <c:pt idx="5">
                  <c:v>126-139</c:v>
                </c:pt>
              </c:strCache>
            </c:strRef>
          </c:cat>
          <c:val>
            <c:numRef>
              <c:f>Sheet1!$L$18:$L$23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1-40D1-A48F-54F616C59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3382287"/>
        <c:axId val="1897614191"/>
      </c:barChart>
      <c:catAx>
        <c:axId val="190338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614191"/>
        <c:crosses val="autoZero"/>
        <c:auto val="1"/>
        <c:lblAlgn val="ctr"/>
        <c:lblOffset val="100"/>
        <c:noMultiLvlLbl val="0"/>
      </c:catAx>
      <c:valAx>
        <c:axId val="189761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382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25</xdr:row>
      <xdr:rowOff>147637</xdr:rowOff>
    </xdr:from>
    <xdr:to>
      <xdr:col>8</xdr:col>
      <xdr:colOff>695325</xdr:colOff>
      <xdr:row>40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579D5-03C4-47F1-864B-31FA50E96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CEF5-20E6-4079-B473-68960F79C780}">
  <dimension ref="A1:O24"/>
  <sheetViews>
    <sheetView tabSelected="1" topLeftCell="A10" workbookViewId="0">
      <selection activeCell="L19" sqref="L19"/>
    </sheetView>
  </sheetViews>
  <sheetFormatPr defaultRowHeight="15" x14ac:dyDescent="0.25"/>
  <cols>
    <col min="2" max="2" width="9.140625" customWidth="1"/>
    <col min="9" max="9" width="20.42578125" customWidth="1"/>
    <col min="10" max="10" width="22.42578125" customWidth="1"/>
    <col min="11" max="11" width="20.140625" customWidth="1"/>
    <col min="12" max="12" width="12.28515625" customWidth="1"/>
    <col min="13" max="13" width="14.42578125" customWidth="1"/>
    <col min="14" max="14" width="14" customWidth="1"/>
    <col min="15" max="15" width="16.28515625" customWidth="1"/>
  </cols>
  <sheetData>
    <row r="1" spans="1:12" x14ac:dyDescent="0.25">
      <c r="A1" s="12" t="s">
        <v>0</v>
      </c>
      <c r="B1" s="11" t="s">
        <v>1</v>
      </c>
      <c r="C1" s="11" t="s">
        <v>0</v>
      </c>
      <c r="D1" s="11" t="s">
        <v>1</v>
      </c>
      <c r="E1" s="11" t="s">
        <v>0</v>
      </c>
      <c r="F1" s="11" t="s">
        <v>1</v>
      </c>
      <c r="G1" s="11" t="s">
        <v>0</v>
      </c>
      <c r="H1" s="11" t="s">
        <v>1</v>
      </c>
    </row>
    <row r="2" spans="1:12" x14ac:dyDescent="0.25">
      <c r="A2" s="10">
        <v>1</v>
      </c>
      <c r="B2" s="3">
        <v>81</v>
      </c>
      <c r="C2" s="3">
        <v>7</v>
      </c>
      <c r="D2" s="3">
        <v>66</v>
      </c>
      <c r="E2" s="3">
        <v>13</v>
      </c>
      <c r="F2" s="3">
        <v>91</v>
      </c>
      <c r="G2" s="3">
        <v>19</v>
      </c>
      <c r="H2" s="3">
        <v>128</v>
      </c>
      <c r="I2" s="1"/>
      <c r="J2" s="1"/>
      <c r="K2" s="1"/>
      <c r="L2" s="1"/>
    </row>
    <row r="3" spans="1:12" x14ac:dyDescent="0.25">
      <c r="A3" s="10">
        <v>2</v>
      </c>
      <c r="B3" s="3">
        <v>64</v>
      </c>
      <c r="C3" s="3">
        <v>8</v>
      </c>
      <c r="D3" s="3">
        <v>111</v>
      </c>
      <c r="E3" s="3">
        <v>14</v>
      </c>
      <c r="F3" s="3">
        <v>115</v>
      </c>
      <c r="G3" s="3">
        <v>20</v>
      </c>
      <c r="H3" s="3">
        <v>88</v>
      </c>
      <c r="I3" s="1"/>
      <c r="J3" s="1"/>
      <c r="K3" s="1"/>
      <c r="L3" s="1"/>
    </row>
    <row r="4" spans="1:12" x14ac:dyDescent="0.25">
      <c r="A4" s="10">
        <v>3</v>
      </c>
      <c r="B4" s="3">
        <v>77</v>
      </c>
      <c r="C4" s="3">
        <v>9</v>
      </c>
      <c r="D4" s="3">
        <v>56</v>
      </c>
      <c r="E4" s="3">
        <v>15</v>
      </c>
      <c r="F4" s="3">
        <v>82</v>
      </c>
      <c r="G4" s="3">
        <v>21</v>
      </c>
      <c r="H4" s="3">
        <v>91</v>
      </c>
      <c r="I4" s="1"/>
      <c r="J4" s="1"/>
      <c r="K4" s="1"/>
      <c r="L4" s="1"/>
    </row>
    <row r="5" spans="1:12" x14ac:dyDescent="0.25">
      <c r="A5" s="10">
        <v>4</v>
      </c>
      <c r="B5" s="3">
        <v>71</v>
      </c>
      <c r="C5" s="3">
        <v>10</v>
      </c>
      <c r="D5" s="3">
        <v>81</v>
      </c>
      <c r="E5" s="3">
        <v>16</v>
      </c>
      <c r="F5" s="3">
        <v>84</v>
      </c>
      <c r="G5" s="3">
        <v>22</v>
      </c>
      <c r="H5" s="3">
        <v>99</v>
      </c>
      <c r="I5" s="1"/>
      <c r="J5" s="1"/>
      <c r="K5" s="1"/>
      <c r="L5" s="1"/>
    </row>
    <row r="6" spans="1:12" x14ac:dyDescent="0.25">
      <c r="A6" s="10">
        <v>5</v>
      </c>
      <c r="B6" s="3">
        <v>69</v>
      </c>
      <c r="C6" s="3">
        <v>11</v>
      </c>
      <c r="D6" s="3">
        <v>86</v>
      </c>
      <c r="E6" s="3">
        <v>17</v>
      </c>
      <c r="F6" s="3">
        <v>135</v>
      </c>
      <c r="G6" s="3">
        <v>23</v>
      </c>
      <c r="H6" s="3">
        <v>108</v>
      </c>
      <c r="I6" s="1"/>
      <c r="J6" s="1"/>
      <c r="K6" s="1"/>
      <c r="L6" s="1"/>
    </row>
    <row r="7" spans="1:12" x14ac:dyDescent="0.25">
      <c r="A7" s="10">
        <v>6</v>
      </c>
      <c r="B7" s="3">
        <v>81</v>
      </c>
      <c r="C7" s="3">
        <v>12</v>
      </c>
      <c r="D7" s="3">
        <v>133</v>
      </c>
      <c r="E7" s="3">
        <v>18</v>
      </c>
      <c r="F7" s="3">
        <v>75</v>
      </c>
      <c r="G7" s="3">
        <v>24</v>
      </c>
      <c r="H7" s="3">
        <v>75</v>
      </c>
      <c r="I7" s="1"/>
      <c r="J7" s="1"/>
      <c r="K7" s="1"/>
      <c r="L7" s="1"/>
    </row>
    <row r="8" spans="1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B9" s="2">
        <v>81</v>
      </c>
      <c r="C9" s="2">
        <v>66</v>
      </c>
      <c r="D9" s="2">
        <v>91</v>
      </c>
      <c r="E9" s="2">
        <v>128</v>
      </c>
      <c r="F9" s="1"/>
      <c r="G9" s="1"/>
      <c r="H9" s="1"/>
      <c r="I9" s="1"/>
      <c r="J9" s="1"/>
      <c r="K9" s="1"/>
      <c r="L9" s="1"/>
    </row>
    <row r="10" spans="1:12" x14ac:dyDescent="0.25">
      <c r="B10" s="2">
        <v>64</v>
      </c>
      <c r="C10" s="2">
        <v>111</v>
      </c>
      <c r="D10" s="2">
        <v>115</v>
      </c>
      <c r="E10" s="2">
        <v>88</v>
      </c>
      <c r="F10" s="1"/>
      <c r="G10" s="1"/>
      <c r="H10" s="1"/>
      <c r="I10" s="1"/>
      <c r="J10" s="1"/>
      <c r="K10" s="1"/>
      <c r="L10" s="1"/>
    </row>
    <row r="11" spans="1:12" x14ac:dyDescent="0.25">
      <c r="B11" s="2">
        <v>77</v>
      </c>
      <c r="C11" s="2">
        <v>56</v>
      </c>
      <c r="D11" s="2">
        <v>82</v>
      </c>
      <c r="E11" s="2">
        <v>91</v>
      </c>
      <c r="F11" s="1"/>
      <c r="G11" s="1"/>
      <c r="H11" s="1"/>
      <c r="I11" s="1"/>
      <c r="J11" s="1"/>
      <c r="K11" s="1"/>
      <c r="L11" s="1"/>
    </row>
    <row r="12" spans="1:12" x14ac:dyDescent="0.25">
      <c r="B12" s="2">
        <v>71</v>
      </c>
      <c r="C12" s="2">
        <v>81</v>
      </c>
      <c r="D12" s="2">
        <v>84</v>
      </c>
      <c r="E12" s="2">
        <v>99</v>
      </c>
      <c r="F12" s="1"/>
      <c r="G12" s="1"/>
      <c r="H12" s="1"/>
      <c r="I12" s="1"/>
      <c r="J12" s="1"/>
      <c r="K12" s="1"/>
      <c r="L12" s="1"/>
    </row>
    <row r="13" spans="1:12" x14ac:dyDescent="0.25">
      <c r="B13" s="2">
        <v>69</v>
      </c>
      <c r="C13" s="2">
        <v>86</v>
      </c>
      <c r="D13" s="2">
        <v>135</v>
      </c>
      <c r="E13" s="2">
        <v>108</v>
      </c>
      <c r="F13" s="1"/>
      <c r="G13" s="1"/>
      <c r="H13" s="1"/>
      <c r="I13" s="1"/>
      <c r="J13" s="1"/>
      <c r="K13" s="1"/>
      <c r="L13" s="1"/>
    </row>
    <row r="14" spans="1:12" x14ac:dyDescent="0.25">
      <c r="B14" s="2">
        <v>81</v>
      </c>
      <c r="C14" s="2">
        <v>133</v>
      </c>
      <c r="D14" s="2">
        <v>75</v>
      </c>
      <c r="E14" s="2">
        <v>75</v>
      </c>
      <c r="F14" s="1"/>
      <c r="G14" s="1"/>
      <c r="H14" s="1"/>
      <c r="I14" s="1"/>
      <c r="J14" s="1"/>
      <c r="K14" s="1"/>
      <c r="L14" s="1"/>
    </row>
    <row r="15" spans="1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B16" s="1" t="s">
        <v>2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5" x14ac:dyDescent="0.25">
      <c r="B17" s="13" t="s">
        <v>3</v>
      </c>
      <c r="C17" s="14"/>
      <c r="D17" s="3"/>
      <c r="E17" s="3">
        <f>COUNTA(B9:E14)</f>
        <v>24</v>
      </c>
      <c r="F17" s="3"/>
      <c r="G17" s="1"/>
      <c r="H17" s="4" t="s">
        <v>9</v>
      </c>
      <c r="I17" s="15" t="s">
        <v>8</v>
      </c>
      <c r="J17" s="15"/>
      <c r="K17" s="4" t="s">
        <v>10</v>
      </c>
      <c r="L17" s="4" t="s">
        <v>11</v>
      </c>
      <c r="M17" s="9" t="s">
        <v>13</v>
      </c>
      <c r="N17" s="5"/>
    </row>
    <row r="18" spans="2:15" x14ac:dyDescent="0.25">
      <c r="B18" s="13" t="s">
        <v>6</v>
      </c>
      <c r="C18" s="14"/>
      <c r="D18" s="3"/>
      <c r="E18" s="3">
        <f>MAX(B9:E14)</f>
        <v>135</v>
      </c>
      <c r="F18" s="3"/>
      <c r="G18" s="1"/>
      <c r="H18" s="2">
        <v>1</v>
      </c>
      <c r="I18" s="7">
        <f>E19</f>
        <v>56</v>
      </c>
      <c r="J18" s="8">
        <f>I18+$F$22-1</f>
        <v>69</v>
      </c>
      <c r="K18" s="2" t="str">
        <f>CONCATENATE(I18,"-",J18)</f>
        <v>56-69</v>
      </c>
      <c r="L18" s="2">
        <f t="array" ref="L18:L23">FREQUENCY(B9:E14,J18:J23)</f>
        <v>4</v>
      </c>
      <c r="M18" s="3">
        <f>(I18+J18)/2</f>
        <v>62.5</v>
      </c>
      <c r="N18" s="1"/>
    </row>
    <row r="19" spans="2:15" x14ac:dyDescent="0.25">
      <c r="B19" s="13" t="s">
        <v>4</v>
      </c>
      <c r="C19" s="14"/>
      <c r="D19" s="3"/>
      <c r="E19" s="3">
        <f>MIN(B9:E14)</f>
        <v>56</v>
      </c>
      <c r="F19" s="3"/>
      <c r="G19" s="1"/>
      <c r="H19" s="2">
        <v>2</v>
      </c>
      <c r="I19" s="7">
        <f>J18+1</f>
        <v>70</v>
      </c>
      <c r="J19" s="8">
        <f t="shared" ref="J19:J23" si="0">I19+$F$22-1</f>
        <v>83</v>
      </c>
      <c r="K19" s="2" t="str">
        <f t="shared" ref="K19:K23" si="1">CONCATENATE(I19,"-",J19)</f>
        <v>70-83</v>
      </c>
      <c r="L19" s="2">
        <v>8</v>
      </c>
      <c r="M19" s="3">
        <f t="shared" ref="M19:M23" si="2">(I19+J19)/2</f>
        <v>76.5</v>
      </c>
      <c r="N19" s="1"/>
    </row>
    <row r="20" spans="2:15" x14ac:dyDescent="0.25">
      <c r="B20" s="13" t="s">
        <v>5</v>
      </c>
      <c r="C20" s="14"/>
      <c r="D20" s="3"/>
      <c r="E20" s="3">
        <f>E18-E19</f>
        <v>79</v>
      </c>
      <c r="F20" s="3"/>
      <c r="G20" s="1"/>
      <c r="H20" s="2">
        <v>3</v>
      </c>
      <c r="I20" s="7">
        <f t="shared" ref="I20:I23" si="3">J19+1</f>
        <v>84</v>
      </c>
      <c r="J20" s="8">
        <f t="shared" si="0"/>
        <v>97</v>
      </c>
      <c r="K20" s="2" t="str">
        <f t="shared" si="1"/>
        <v>84-97</v>
      </c>
      <c r="L20" s="2">
        <v>5</v>
      </c>
      <c r="M20" s="3">
        <f t="shared" si="2"/>
        <v>90.5</v>
      </c>
      <c r="N20" s="1"/>
    </row>
    <row r="21" spans="2:15" x14ac:dyDescent="0.25">
      <c r="B21" s="13" t="s">
        <v>7</v>
      </c>
      <c r="C21" s="14"/>
      <c r="D21" s="3"/>
      <c r="E21" s="3" t="s">
        <v>16</v>
      </c>
      <c r="F21" s="3">
        <v>6</v>
      </c>
      <c r="G21" s="1"/>
      <c r="H21" s="2">
        <v>4</v>
      </c>
      <c r="I21" s="7">
        <f t="shared" si="3"/>
        <v>98</v>
      </c>
      <c r="J21" s="8">
        <f t="shared" si="0"/>
        <v>111</v>
      </c>
      <c r="K21" s="2" t="str">
        <f t="shared" si="1"/>
        <v>98-111</v>
      </c>
      <c r="L21" s="2">
        <v>3</v>
      </c>
      <c r="M21" s="3">
        <f t="shared" si="2"/>
        <v>104.5</v>
      </c>
      <c r="N21" s="1"/>
    </row>
    <row r="22" spans="2:15" x14ac:dyDescent="0.25">
      <c r="B22" s="13" t="s">
        <v>8</v>
      </c>
      <c r="C22" s="14"/>
      <c r="D22" s="3"/>
      <c r="E22" s="3">
        <f>E20/F21</f>
        <v>13.166666666666666</v>
      </c>
      <c r="F22" s="3">
        <v>14</v>
      </c>
      <c r="G22" s="1"/>
      <c r="H22" s="2">
        <v>5</v>
      </c>
      <c r="I22" s="7">
        <f t="shared" si="3"/>
        <v>112</v>
      </c>
      <c r="J22" s="8">
        <f t="shared" si="0"/>
        <v>125</v>
      </c>
      <c r="K22" s="2" t="str">
        <f t="shared" si="1"/>
        <v>112-125</v>
      </c>
      <c r="L22" s="2">
        <v>1</v>
      </c>
      <c r="M22" s="3">
        <f t="shared" si="2"/>
        <v>118.5</v>
      </c>
      <c r="N22" s="1"/>
      <c r="O22">
        <v>4</v>
      </c>
    </row>
    <row r="23" spans="2:15" x14ac:dyDescent="0.25">
      <c r="B23" s="1"/>
      <c r="C23" s="1"/>
      <c r="D23" s="1"/>
      <c r="E23" s="1"/>
      <c r="F23" s="1"/>
      <c r="G23" s="1"/>
      <c r="H23" s="2">
        <v>6</v>
      </c>
      <c r="I23" s="7">
        <f t="shared" si="3"/>
        <v>126</v>
      </c>
      <c r="J23" s="8">
        <f t="shared" si="0"/>
        <v>139</v>
      </c>
      <c r="K23" s="2" t="str">
        <f t="shared" si="1"/>
        <v>126-139</v>
      </c>
      <c r="L23" s="2">
        <v>3</v>
      </c>
      <c r="M23" s="3">
        <f t="shared" si="2"/>
        <v>132.5</v>
      </c>
      <c r="N23" s="1"/>
    </row>
    <row r="24" spans="2:15" x14ac:dyDescent="0.25">
      <c r="B24" s="1"/>
      <c r="C24" s="1"/>
      <c r="D24" s="1"/>
      <c r="E24" s="1"/>
      <c r="F24" s="1"/>
      <c r="G24" s="1"/>
      <c r="H24" s="2"/>
      <c r="I24" s="7" t="s">
        <v>14</v>
      </c>
      <c r="J24" s="8" t="s">
        <v>15</v>
      </c>
      <c r="K24" s="2" t="s">
        <v>12</v>
      </c>
      <c r="L24" s="2">
        <f>SUM(L18:L23)</f>
        <v>24</v>
      </c>
      <c r="M24" s="3"/>
      <c r="N24" s="6"/>
    </row>
  </sheetData>
  <mergeCells count="7">
    <mergeCell ref="B21:C21"/>
    <mergeCell ref="B22:C22"/>
    <mergeCell ref="I17:J17"/>
    <mergeCell ref="B17:C17"/>
    <mergeCell ref="B18:C18"/>
    <mergeCell ref="B19:C19"/>
    <mergeCell ref="B20:C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2024-09-22T10:57:28Z</dcterms:created>
  <dcterms:modified xsi:type="dcterms:W3CDTF">2024-10-16T17:18:27Z</dcterms:modified>
</cp:coreProperties>
</file>